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<sst xmlns="http://schemas.openxmlformats.org/spreadsheetml/2006/main" count="43" uniqueCount="43">
  <si>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</si>
  <si>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</si>
  <si>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</si>
  <si>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03/12/2025</t>
  </si>
  <si>
    <t>End Date:</t>
  </si>
  <si>
    <t>Report Run Date:</t>
  </si>
  <si>
    <t>03/13/2025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</si>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</sst>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216891</v>
      </c>
      <c r="C5" s="11">
        <f>=ROUNDDOWN(30.5097835108104,0)</f>
      </c>
      <c r="D5" s="11">
        <v>58220</v>
      </c>
      <c r="E5" s="12">
        <v>0.9969</v>
      </c>
      <c r="F5" s="11"/>
      <c r="G5" s="11">
        <f>=ROUNDDOWN({0},0)</f>
      </c>
      <c r="H5" s="11"/>
      <c r="I5" s="12">
        <v>0.4444</v>
      </c>
      <c r="J5" s="11">
        <v>335</v>
      </c>
      <c r="K5" s="13">
        <v>18893.85</v>
      </c>
      <c r="L5" s="11">
        <v>1497</v>
      </c>
      <c r="M5" s="14">
        <v>12.62</v>
      </c>
      <c r="N5" s="11">
        <v>271</v>
      </c>
      <c r="O5" s="13">
        <v>13566.74</v>
      </c>
      <c r="P5" s="11">
        <v>1658</v>
      </c>
      <c r="Q5" s="14">
        <v>8.18</v>
      </c>
      <c r="R5" s="12">
        <v>0.2362</v>
      </c>
      <c r="S5" s="12">
        <v>0.3927</v>
      </c>
      <c r="T5" s="12">
        <v>-0.0971</v>
      </c>
      <c r="U5" s="12">
        <v>0.5428</v>
      </c>
      <c r="V5" s="11">
        <v>335</v>
      </c>
      <c r="W5" s="13">
        <v>18893.85</v>
      </c>
      <c r="X5" s="11">
        <v>1458</v>
      </c>
      <c r="Y5" s="11">
        <v>271</v>
      </c>
      <c r="Z5" s="13">
        <v>13566.74</v>
      </c>
      <c r="AA5" s="11">
        <v>1637</v>
      </c>
      <c r="AB5" s="12">
        <v>0.2362</v>
      </c>
      <c r="AC5" s="12">
        <v>0.3927</v>
      </c>
    </row>
    <row r="6">
      <c r="A6" s="10" t="s">
        <v>32</v>
      </c>
      <c r="B6" s="11">
        <v>6147</v>
      </c>
      <c r="C6" s="11">
        <f>=ROUNDDOWN(9.64992150706436,0)</f>
      </c>
      <c r="D6" s="11">
        <v>12035</v>
      </c>
      <c r="E6" s="12">
        <v>0.9333</v>
      </c>
      <c r="F6" s="11"/>
      <c r="G6" s="11">
        <f>=ROUNDDOWN({0},0)</f>
      </c>
      <c r="H6" s="11"/>
      <c r="I6" s="12"/>
      <c r="J6" s="11">
        <v>34</v>
      </c>
      <c r="K6" s="13">
        <v>2276.59</v>
      </c>
      <c r="L6" s="11">
        <v>149</v>
      </c>
      <c r="M6" s="14">
        <v>15.28</v>
      </c>
      <c r="N6" s="11">
        <v>41</v>
      </c>
      <c r="O6" s="13">
        <v>1775.28</v>
      </c>
      <c r="P6" s="11">
        <v>110</v>
      </c>
      <c r="Q6" s="14">
        <v>16.14</v>
      </c>
      <c r="R6" s="12">
        <v>-0.1707</v>
      </c>
      <c r="S6" s="12">
        <v>0.2824</v>
      </c>
      <c r="T6" s="12">
        <v>0.3545</v>
      </c>
      <c r="U6" s="12">
        <v>-0.0533</v>
      </c>
      <c r="V6" s="11">
        <v>34</v>
      </c>
      <c r="W6" s="13">
        <v>2276.59</v>
      </c>
      <c r="X6" s="11">
        <v>147</v>
      </c>
      <c r="Y6" s="11">
        <v>41</v>
      </c>
      <c r="Z6" s="13">
        <v>1775.28</v>
      </c>
      <c r="AA6" s="11">
        <v>105</v>
      </c>
      <c r="AB6" s="12">
        <v>-0.1707</v>
      </c>
      <c r="AC6" s="12">
        <v>0.2824</v>
      </c>
    </row>
    <row r="7">
      <c r="A7" s="10" t="s">
        <v>33</v>
      </c>
      <c r="B7" s="11">
        <v>40162</v>
      </c>
      <c r="C7" s="11">
        <f>=ROUNDDOWN(15.1554716981132,0)</f>
      </c>
      <c r="D7" s="11">
        <v>58854</v>
      </c>
      <c r="E7" s="12">
        <v>0.98</v>
      </c>
      <c r="F7" s="11"/>
      <c r="G7" s="11">
        <f>=ROUNDDOWN({0},0)</f>
      </c>
      <c r="H7" s="11"/>
      <c r="I7" s="12"/>
      <c r="J7" s="11">
        <v>84</v>
      </c>
      <c r="K7" s="13">
        <v>1935.11</v>
      </c>
      <c r="L7" s="11">
        <v>171</v>
      </c>
      <c r="M7" s="14">
        <v>11.32</v>
      </c>
      <c r="N7" s="11">
        <v>54</v>
      </c>
      <c r="O7" s="13">
        <v>1491.5</v>
      </c>
      <c r="P7" s="11">
        <v>189</v>
      </c>
      <c r="Q7" s="14">
        <v>7.89</v>
      </c>
      <c r="R7" s="12">
        <v>0.5556</v>
      </c>
      <c r="S7" s="12">
        <v>0.2974</v>
      </c>
      <c r="T7" s="12">
        <v>-0.0952</v>
      </c>
      <c r="U7" s="12">
        <v>0.4347</v>
      </c>
      <c r="V7" s="11">
        <v>84</v>
      </c>
      <c r="W7" s="13">
        <v>1935.11</v>
      </c>
      <c r="X7" s="11">
        <v>158</v>
      </c>
      <c r="Y7" s="11">
        <v>54</v>
      </c>
      <c r="Z7" s="13">
        <v>1491.5</v>
      </c>
      <c r="AA7" s="11">
        <v>180</v>
      </c>
      <c r="AB7" s="12">
        <v>0.5556</v>
      </c>
      <c r="AC7" s="12">
        <v>0.2974</v>
      </c>
    </row>
    <row r="8">
      <c r="A8" s="10" t="s">
        <v>34</v>
      </c>
      <c r="B8" s="11">
        <v>75955</v>
      </c>
      <c r="C8" s="11">
        <f>=ROUNDDOWN(19.7701658033785,0)</f>
      </c>
      <c r="D8" s="11">
        <v>54964</v>
      </c>
      <c r="E8" s="12">
        <v>1</v>
      </c>
      <c r="F8" s="11"/>
      <c r="G8" s="11">
        <f>=ROUNDDOWN({0},0)</f>
      </c>
      <c r="H8" s="11"/>
      <c r="I8" s="12"/>
      <c r="J8" s="11">
        <v>59</v>
      </c>
      <c r="K8" s="13">
        <v>1110.27</v>
      </c>
      <c r="L8" s="11">
        <v>264</v>
      </c>
      <c r="M8" s="14">
        <v>4.21</v>
      </c>
      <c r="N8" s="11">
        <v>70</v>
      </c>
      <c r="O8" s="13">
        <v>1305.62</v>
      </c>
      <c r="P8" s="11">
        <v>224</v>
      </c>
      <c r="Q8" s="14">
        <v>5.83</v>
      </c>
      <c r="R8" s="12">
        <v>-0.1571</v>
      </c>
      <c r="S8" s="12">
        <v>-0.1496</v>
      </c>
      <c r="T8" s="12">
        <v>0.1786</v>
      </c>
      <c r="U8" s="12">
        <v>-0.2779</v>
      </c>
      <c r="V8" s="11">
        <v>59</v>
      </c>
      <c r="W8" s="13">
        <v>1110.27</v>
      </c>
      <c r="X8" s="11">
        <v>260</v>
      </c>
      <c r="Y8" s="11">
        <v>70</v>
      </c>
      <c r="Z8" s="13">
        <v>1305.62</v>
      </c>
      <c r="AA8" s="11">
        <v>224</v>
      </c>
      <c r="AB8" s="12">
        <v>-0.1571</v>
      </c>
      <c r="AC8" s="12">
        <v>-0.1496</v>
      </c>
    </row>
    <row r="9">
      <c r="A9" s="10" t="s">
        <v>35</v>
      </c>
      <c r="B9" s="11">
        <v>74504</v>
      </c>
      <c r="C9" s="11">
        <f>=ROUNDDOWN(30.6348684210526,0)</f>
      </c>
      <c r="D9" s="11">
        <v>17284</v>
      </c>
      <c r="E9" s="12">
        <v>0.9485</v>
      </c>
      <c r="F9" s="11"/>
      <c r="G9" s="11">
        <f>=ROUNDDOWN({0},0)</f>
      </c>
      <c r="H9" s="11"/>
      <c r="I9" s="12"/>
      <c r="J9" s="11">
        <v>96</v>
      </c>
      <c r="K9" s="13">
        <v>3122.25</v>
      </c>
      <c r="L9" s="11">
        <v>1033</v>
      </c>
      <c r="M9" s="14">
        <v>3.02</v>
      </c>
      <c r="N9" s="11">
        <v>94</v>
      </c>
      <c r="O9" s="13">
        <v>3126.05</v>
      </c>
      <c r="P9" s="11">
        <v>1078</v>
      </c>
      <c r="Q9" s="14">
        <v>2.9</v>
      </c>
      <c r="R9" s="12">
        <v>0.0213</v>
      </c>
      <c r="S9" s="12">
        <v>-0.0012</v>
      </c>
      <c r="T9" s="12">
        <v>-0.0417</v>
      </c>
      <c r="U9" s="12">
        <v>0.0414</v>
      </c>
      <c r="V9" s="11">
        <v>96</v>
      </c>
      <c r="W9" s="13">
        <v>3122.25</v>
      </c>
      <c r="X9" s="11">
        <v>826</v>
      </c>
      <c r="Y9" s="11">
        <v>94</v>
      </c>
      <c r="Z9" s="13">
        <v>3126.05</v>
      </c>
      <c r="AA9" s="11">
        <v>913</v>
      </c>
      <c r="AB9" s="12">
        <v>0.0213</v>
      </c>
      <c r="AC9" s="12">
        <v>-0.0012</v>
      </c>
    </row>
    <row r="10">
      <c r="A10" s="10" t="s">
        <v>36</v>
      </c>
      <c r="B10" s="11">
        <v>38727</v>
      </c>
      <c r="C10" s="11">
        <f>=ROUNDDOWN(16.1006943000873,0)</f>
      </c>
      <c r="D10" s="11">
        <v>30473</v>
      </c>
      <c r="E10" s="12">
        <v>0.9664</v>
      </c>
      <c r="F10" s="11"/>
      <c r="G10" s="11">
        <f>=ROUNDDOWN({0},0)</f>
      </c>
      <c r="H10" s="11">
        <v>5502</v>
      </c>
      <c r="I10" s="12">
        <v>0.9615</v>
      </c>
      <c r="J10" s="11">
        <v>198</v>
      </c>
      <c r="K10" s="13">
        <v>37766.7</v>
      </c>
      <c r="L10" s="11">
        <v>477</v>
      </c>
      <c r="M10" s="14">
        <v>79.18</v>
      </c>
      <c r="N10" s="11">
        <v>295</v>
      </c>
      <c r="O10" s="13">
        <v>52523.84</v>
      </c>
      <c r="P10" s="11">
        <v>623</v>
      </c>
      <c r="Q10" s="14">
        <v>84.31</v>
      </c>
      <c r="R10" s="12">
        <v>-0.3288</v>
      </c>
      <c r="S10" s="12">
        <v>-0.281</v>
      </c>
      <c r="T10" s="12">
        <v>-0.2343</v>
      </c>
      <c r="U10" s="12">
        <v>-0.0608</v>
      </c>
      <c r="V10" s="11">
        <v>198</v>
      </c>
      <c r="W10" s="13">
        <v>37766.7</v>
      </c>
      <c r="X10" s="11">
        <v>474</v>
      </c>
      <c r="Y10" s="11">
        <v>295</v>
      </c>
      <c r="Z10" s="13">
        <v>52523.84</v>
      </c>
      <c r="AA10" s="11">
        <v>611</v>
      </c>
      <c r="AB10" s="12">
        <v>-0.3288</v>
      </c>
      <c r="AC10" s="12">
        <v>-0.281</v>
      </c>
    </row>
    <row r="11">
      <c r="A11" s="10" t="s">
        <v>37</v>
      </c>
      <c r="B11" s="11">
        <v>3126</v>
      </c>
      <c r="C11" s="11">
        <f>=ROUNDDOWN(23.6102719033233,0)</f>
      </c>
      <c r="D11" s="11">
        <v>1230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1151.01</v>
      </c>
      <c r="L11" s="11">
        <v>107</v>
      </c>
      <c r="M11" s="14">
        <v>10.76</v>
      </c>
      <c r="N11" s="11">
        <v>21</v>
      </c>
      <c r="O11" s="13">
        <v>1512.36</v>
      </c>
      <c r="P11" s="11">
        <v>91</v>
      </c>
      <c r="Q11" s="14">
        <v>16.62</v>
      </c>
      <c r="R11" s="12">
        <v>-0.4286</v>
      </c>
      <c r="S11" s="12">
        <v>-0.2389</v>
      </c>
      <c r="T11" s="12">
        <v>0.1758</v>
      </c>
      <c r="U11" s="12">
        <v>-0.3526</v>
      </c>
      <c r="V11" s="11">
        <v>12</v>
      </c>
      <c r="W11" s="13">
        <v>1151.01</v>
      </c>
      <c r="X11" s="11">
        <v>107</v>
      </c>
      <c r="Y11" s="11">
        <v>21</v>
      </c>
      <c r="Z11" s="13">
        <v>1512.36</v>
      </c>
      <c r="AA11" s="11">
        <v>87</v>
      </c>
      <c r="AB11" s="12">
        <v>-0.4286</v>
      </c>
      <c r="AC11" s="12">
        <v>-0.2389</v>
      </c>
    </row>
    <row r="12">
      <c r="A12" s="10" t="s">
        <v>38</v>
      </c>
      <c r="B12" s="11">
        <v>139</v>
      </c>
      <c r="C12" s="11">
        <f>=ROUNDDOWN(4.29012345679012,0)</f>
      </c>
      <c r="D12" s="11">
        <v>620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8</v>
      </c>
      <c r="O12" s="13">
        <v>246.1</v>
      </c>
      <c r="P12" s="11">
        <v>82</v>
      </c>
      <c r="Q12" s="14">
        <v>3</v>
      </c>
      <c r="R12" s="12"/>
      <c r="S12" s="12"/>
      <c r="T12" s="12">
        <v>-0.2073</v>
      </c>
      <c r="U12" s="12"/>
      <c r="V12" s="11"/>
      <c r="W12" s="13"/>
      <c r="X12" s="11">
        <v>65</v>
      </c>
      <c r="Y12" s="11">
        <v>8</v>
      </c>
      <c r="Z12" s="13">
        <v>246.1</v>
      </c>
      <c r="AA12" s="11">
        <v>82</v>
      </c>
      <c r="AB12" s="12"/>
      <c r="AC12" s="12"/>
    </row>
    <row r="13">
      <c r="A13" s="10" t="s">
        <v>39</v>
      </c>
      <c r="B13" s="11">
        <v>59050</v>
      </c>
      <c r="C13" s="11">
        <f>=ROUNDDOWN(36.4258836592437,0)</f>
      </c>
      <c r="D13" s="11">
        <v>10485</v>
      </c>
      <c r="E13" s="12">
        <v>1</v>
      </c>
      <c r="F13" s="11"/>
      <c r="G13" s="11">
        <f>=ROUNDDOWN({0},0)</f>
      </c>
      <c r="H13" s="11"/>
      <c r="I13" s="12"/>
      <c r="J13" s="11">
        <v>37</v>
      </c>
      <c r="K13" s="13">
        <v>959.25</v>
      </c>
      <c r="L13" s="11">
        <v>878</v>
      </c>
      <c r="M13" s="14">
        <v>1.09</v>
      </c>
      <c r="N13" s="11">
        <v>43</v>
      </c>
      <c r="O13" s="13">
        <v>1117.7</v>
      </c>
      <c r="P13" s="11">
        <v>896</v>
      </c>
      <c r="Q13" s="14">
        <v>1.25</v>
      </c>
      <c r="R13" s="12">
        <v>-0.1395</v>
      </c>
      <c r="S13" s="12">
        <v>-0.1418</v>
      </c>
      <c r="T13" s="12">
        <v>-0.0201</v>
      </c>
      <c r="U13" s="12">
        <v>-0.128</v>
      </c>
      <c r="V13" s="11">
        <v>37</v>
      </c>
      <c r="W13" s="13">
        <v>959.25</v>
      </c>
      <c r="X13" s="11">
        <v>878</v>
      </c>
      <c r="Y13" s="11">
        <v>43</v>
      </c>
      <c r="Z13" s="13">
        <v>1117.7</v>
      </c>
      <c r="AA13" s="11">
        <v>865</v>
      </c>
      <c r="AB13" s="12">
        <v>-0.1395</v>
      </c>
      <c r="AC13" s="12">
        <v>-0.1418</v>
      </c>
    </row>
    <row r="14">
      <c r="A14" s="10" t="s">
        <v>40</v>
      </c>
      <c r="B14" s="11">
        <v>112261</v>
      </c>
      <c r="C14" s="11">
        <f>=ROUNDDOWN(26.4467112702601,0)</f>
      </c>
      <c r="D14" s="11">
        <v>62912</v>
      </c>
      <c r="E14" s="12">
        <v>1</v>
      </c>
      <c r="F14" s="11"/>
      <c r="G14" s="11">
        <f>=ROUNDDOWN({0},0)</f>
      </c>
      <c r="H14" s="11"/>
      <c r="I14" s="12"/>
      <c r="J14" s="11">
        <v>139</v>
      </c>
      <c r="K14" s="13">
        <v>2710.8</v>
      </c>
      <c r="L14" s="11">
        <v>518</v>
      </c>
      <c r="M14" s="14">
        <v>5.23</v>
      </c>
      <c r="N14" s="11">
        <v>290</v>
      </c>
      <c r="O14" s="13">
        <v>4720.51</v>
      </c>
      <c r="P14" s="11">
        <v>625</v>
      </c>
      <c r="Q14" s="14">
        <v>7.55</v>
      </c>
      <c r="R14" s="12">
        <v>-0.5207</v>
      </c>
      <c r="S14" s="12">
        <v>-0.4257</v>
      </c>
      <c r="T14" s="12">
        <v>-0.1712</v>
      </c>
      <c r="U14" s="12">
        <v>-0.3073</v>
      </c>
      <c r="V14" s="11">
        <v>139</v>
      </c>
      <c r="W14" s="13">
        <v>2710.8</v>
      </c>
      <c r="X14" s="11">
        <v>491</v>
      </c>
      <c r="Y14" s="11">
        <v>290</v>
      </c>
      <c r="Z14" s="13">
        <v>4720.51</v>
      </c>
      <c r="AA14" s="11">
        <v>625</v>
      </c>
      <c r="AB14" s="12">
        <v>-0.5207</v>
      </c>
      <c r="AC14" s="12">
        <v>-0.4257</v>
      </c>
    </row>
    <row r="15">
      <c r="A15" s="10" t="s">
        <v>41</v>
      </c>
      <c r="B15" s="11">
        <v>34068</v>
      </c>
      <c r="C15" s="11">
        <f>=ROUNDDOWN(33.4360584944548,0)</f>
      </c>
      <c r="D15" s="11">
        <v>9726</v>
      </c>
      <c r="E15" s="12">
        <v>0.9811</v>
      </c>
      <c r="F15" s="11"/>
      <c r="G15" s="11">
        <f>=ROUNDDOWN({0},0)</f>
      </c>
      <c r="H15" s="11"/>
      <c r="I15" s="12"/>
      <c r="J15" s="11">
        <v>34</v>
      </c>
      <c r="K15" s="13">
        <v>1326.25</v>
      </c>
      <c r="L15" s="11">
        <v>501</v>
      </c>
      <c r="M15" s="14">
        <v>2.65</v>
      </c>
      <c r="N15" s="11">
        <v>52</v>
      </c>
      <c r="O15" s="13">
        <v>2032.57</v>
      </c>
      <c r="P15" s="11">
        <v>533</v>
      </c>
      <c r="Q15" s="14">
        <v>3.81</v>
      </c>
      <c r="R15" s="12">
        <v>-0.3462</v>
      </c>
      <c r="S15" s="12">
        <v>-0.3475</v>
      </c>
      <c r="T15" s="12">
        <v>-0.06</v>
      </c>
      <c r="U15" s="12">
        <v>-0.3045</v>
      </c>
      <c r="V15" s="11">
        <v>34</v>
      </c>
      <c r="W15" s="13">
        <v>1326.25</v>
      </c>
      <c r="X15" s="11">
        <v>477</v>
      </c>
      <c r="Y15" s="11">
        <v>52</v>
      </c>
      <c r="Z15" s="13">
        <v>2032.57</v>
      </c>
      <c r="AA15" s="11">
        <v>511</v>
      </c>
      <c r="AB15" s="12">
        <v>-0.3462</v>
      </c>
      <c r="AC15" s="12">
        <v>-0.3475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1028</v>
      </c>
      <c r="K16" s="17">
        <v>71252.08</v>
      </c>
      <c r="L16" s="15">
        <v>5660</v>
      </c>
      <c r="M16" s="18">
        <v>12.59</v>
      </c>
      <c r="N16" s="15">
        <v>1239</v>
      </c>
      <c r="O16" s="17">
        <v>83418.27</v>
      </c>
      <c r="P16" s="15">
        <v>6109</v>
      </c>
      <c r="Q16" s="18">
        <v>13.65</v>
      </c>
      <c r="R16" s="16">
        <v>-0.1703</v>
      </c>
      <c r="S16" s="16">
        <v>-0.1458</v>
      </c>
      <c r="T16" s="16">
        <v>-0.0735</v>
      </c>
      <c r="U16" s="16">
        <v>-0.0777</v>
      </c>
      <c r="V16" s="15">
        <v>1028</v>
      </c>
      <c r="W16" s="17">
        <v>71252.08</v>
      </c>
      <c r="X16" s="15">
        <v>5341</v>
      </c>
      <c r="Y16" s="15">
        <v>1239</v>
      </c>
      <c r="Z16" s="17">
        <v>83418.27</v>
      </c>
      <c r="AA16" s="15">
        <v>5840</v>
      </c>
      <c r="AB16" s="16">
        <v>-0.1703</v>
      </c>
      <c r="AC16" s="16">
        <v>-0.1458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