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<sst xmlns="http://schemas.openxmlformats.org/spreadsheetml/2006/main" count="45" uniqueCount="45">
  <si>
    <t>Date Type:</t>
  </si>
  <si>
    <t>Shipped Date</t>
  </si>
  <si>
    <t>Start Date:</t>
  </si>
  <si>
    <t>03/10/2025</t>
  </si>
  <si>
    <t>End Date:</t>
  </si>
  <si>
    <t>Report Run Date:</t>
  </si>
  <si>
    <t>03/11/2025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</si>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</sst>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391219</v>
      </c>
      <c r="C5" s="11">
        <f>=ROUNDDOWN(29.2176880909349,0)</f>
      </c>
      <c r="D5" s="11">
        <v>99568</v>
      </c>
      <c r="E5" s="12">
        <v>0.9882</v>
      </c>
      <c r="F5" s="11"/>
      <c r="G5" s="11">
        <f>=ROUNDDOWN({0},0)</f>
      </c>
      <c r="H5" s="11"/>
      <c r="I5" s="12">
        <v>0.5</v>
      </c>
      <c r="J5" s="11">
        <v>1099</v>
      </c>
      <c r="K5" s="13">
        <v>70768.52</v>
      </c>
      <c r="L5" s="11">
        <v>1538</v>
      </c>
      <c r="M5" s="14">
        <v>46.01</v>
      </c>
      <c r="N5" s="11">
        <v>1059</v>
      </c>
      <c r="O5" s="13">
        <v>51860.94</v>
      </c>
      <c r="P5" s="11">
        <v>1725</v>
      </c>
      <c r="Q5" s="14">
        <v>30.06</v>
      </c>
      <c r="R5" s="12">
        <v>0.0378</v>
      </c>
      <c r="S5" s="12">
        <v>0.3646</v>
      </c>
      <c r="T5" s="12">
        <v>-0.1084</v>
      </c>
      <c r="U5" s="12">
        <v>0.5306</v>
      </c>
      <c r="V5" s="11">
        <v>1099</v>
      </c>
      <c r="W5" s="13">
        <v>70768.52</v>
      </c>
      <c r="X5" s="11">
        <v>1498</v>
      </c>
      <c r="Y5" s="11">
        <v>1059</v>
      </c>
      <c r="Z5" s="13">
        <v>51860.94</v>
      </c>
      <c r="AA5" s="11">
        <v>1702</v>
      </c>
      <c r="AB5" s="12">
        <v>0.0378</v>
      </c>
      <c r="AC5" s="12">
        <v>0.3646</v>
      </c>
    </row>
    <row r="6">
      <c r="A6" s="10" t="s">
        <v>32</v>
      </c>
      <c r="B6" s="11">
        <v>304</v>
      </c>
      <c r="C6" s="11">
        <f>=ROUNDDOWN(37.5308641975309,0)</f>
      </c>
      <c r="D6" s="11"/>
      <c r="E6" s="12"/>
      <c r="F6" s="11"/>
      <c r="G6" s="11">
        <f>=ROUNDDOWN({0},0)</f>
      </c>
      <c r="H6" s="11"/>
      <c r="I6" s="12"/>
      <c r="J6" s="11">
        <v>2</v>
      </c>
      <c r="K6" s="13">
        <v>37.97</v>
      </c>
      <c r="L6" s="11">
        <v>59</v>
      </c>
      <c r="M6" s="14">
        <v>0.64</v>
      </c>
      <c r="N6" s="11"/>
      <c r="O6" s="13"/>
      <c r="P6" s="11">
        <v>17</v>
      </c>
      <c r="Q6" s="14"/>
      <c r="R6" s="12"/>
      <c r="S6" s="12"/>
      <c r="T6" s="12">
        <v>2.4706</v>
      </c>
      <c r="U6" s="12"/>
      <c r="V6" s="11">
        <v>2</v>
      </c>
      <c r="W6" s="13">
        <v>37.97</v>
      </c>
      <c r="X6" s="11">
        <v>59</v>
      </c>
      <c r="Y6" s="11"/>
      <c r="Z6" s="13"/>
      <c r="AA6" s="11">
        <v>12</v>
      </c>
      <c r="AB6" s="12"/>
      <c r="AC6" s="12"/>
    </row>
    <row r="7">
      <c r="A7" s="10" t="s">
        <v>33</v>
      </c>
      <c r="B7" s="11">
        <v>10374</v>
      </c>
      <c r="C7" s="11">
        <f>=ROUNDDOWN(10.6421830118999,0)</f>
      </c>
      <c r="D7" s="11">
        <v>16745</v>
      </c>
      <c r="E7" s="12">
        <v>0.9434</v>
      </c>
      <c r="F7" s="11"/>
      <c r="G7" s="11">
        <f>=ROUNDDOWN({0},0)</f>
      </c>
      <c r="H7" s="11"/>
      <c r="I7" s="12"/>
      <c r="J7" s="11">
        <v>160</v>
      </c>
      <c r="K7" s="13">
        <v>9121.01</v>
      </c>
      <c r="L7" s="11">
        <v>155</v>
      </c>
      <c r="M7" s="14">
        <v>58.85</v>
      </c>
      <c r="N7" s="11">
        <v>131</v>
      </c>
      <c r="O7" s="13">
        <v>6616.48</v>
      </c>
      <c r="P7" s="11">
        <v>114</v>
      </c>
      <c r="Q7" s="14">
        <v>58.04</v>
      </c>
      <c r="R7" s="12">
        <v>0.2214</v>
      </c>
      <c r="S7" s="12">
        <v>0.3785</v>
      </c>
      <c r="T7" s="12">
        <v>0.3596</v>
      </c>
      <c r="U7" s="12">
        <v>0.014</v>
      </c>
      <c r="V7" s="11">
        <v>160</v>
      </c>
      <c r="W7" s="13">
        <v>9121.01</v>
      </c>
      <c r="X7" s="11">
        <v>153</v>
      </c>
      <c r="Y7" s="11">
        <v>131</v>
      </c>
      <c r="Z7" s="13">
        <v>6616.48</v>
      </c>
      <c r="AA7" s="11">
        <v>109</v>
      </c>
      <c r="AB7" s="12">
        <v>0.2214</v>
      </c>
      <c r="AC7" s="12">
        <v>0.3785</v>
      </c>
    </row>
    <row r="8">
      <c r="A8" s="10" t="s">
        <v>34</v>
      </c>
      <c r="B8" s="11">
        <v>52591</v>
      </c>
      <c r="C8" s="11">
        <f>=ROUNDDOWN(15.0393205410506,0)</f>
      </c>
      <c r="D8" s="11">
        <v>74020</v>
      </c>
      <c r="E8" s="12">
        <v>0.9753</v>
      </c>
      <c r="F8" s="11"/>
      <c r="G8" s="11">
        <f>=ROUNDDOWN({0},0)</f>
      </c>
      <c r="H8" s="11"/>
      <c r="I8" s="12"/>
      <c r="J8" s="11">
        <v>291</v>
      </c>
      <c r="K8" s="13">
        <v>6952.16</v>
      </c>
      <c r="L8" s="11">
        <v>211</v>
      </c>
      <c r="M8" s="14">
        <v>32.95</v>
      </c>
      <c r="N8" s="11">
        <v>157</v>
      </c>
      <c r="O8" s="13">
        <v>4411.77</v>
      </c>
      <c r="P8" s="11">
        <v>226</v>
      </c>
      <c r="Q8" s="14">
        <v>19.52</v>
      </c>
      <c r="R8" s="12">
        <v>0.8535</v>
      </c>
      <c r="S8" s="12">
        <v>0.5758</v>
      </c>
      <c r="T8" s="12">
        <v>-0.0664</v>
      </c>
      <c r="U8" s="12">
        <v>0.688</v>
      </c>
      <c r="V8" s="11">
        <v>291</v>
      </c>
      <c r="W8" s="13">
        <v>6952.16</v>
      </c>
      <c r="X8" s="11">
        <v>202</v>
      </c>
      <c r="Y8" s="11">
        <v>157</v>
      </c>
      <c r="Z8" s="13">
        <v>4411.77</v>
      </c>
      <c r="AA8" s="11">
        <v>212</v>
      </c>
      <c r="AB8" s="12">
        <v>0.8535</v>
      </c>
      <c r="AC8" s="12">
        <v>0.5758</v>
      </c>
    </row>
    <row r="9">
      <c r="A9" s="10" t="s">
        <v>35</v>
      </c>
      <c r="B9" s="11">
        <v>148707</v>
      </c>
      <c r="C9" s="11">
        <f>=ROUNDDOWN(22.696082172128,0)</f>
      </c>
      <c r="D9" s="11">
        <v>85915</v>
      </c>
      <c r="E9" s="12">
        <v>1</v>
      </c>
      <c r="F9" s="11"/>
      <c r="G9" s="11">
        <f>=ROUNDDOWN({0},0)</f>
      </c>
      <c r="H9" s="11"/>
      <c r="I9" s="12"/>
      <c r="J9" s="11">
        <v>299</v>
      </c>
      <c r="K9" s="13">
        <v>5591.59</v>
      </c>
      <c r="L9" s="11">
        <v>271</v>
      </c>
      <c r="M9" s="14">
        <v>20.63</v>
      </c>
      <c r="N9" s="11">
        <v>142</v>
      </c>
      <c r="O9" s="13">
        <v>2743.25</v>
      </c>
      <c r="P9" s="11">
        <v>234</v>
      </c>
      <c r="Q9" s="14">
        <v>11.72</v>
      </c>
      <c r="R9" s="12">
        <v>1.1056</v>
      </c>
      <c r="S9" s="12">
        <v>1.0383</v>
      </c>
      <c r="T9" s="12">
        <v>0.1581</v>
      </c>
      <c r="U9" s="12">
        <v>0.7602</v>
      </c>
      <c r="V9" s="11">
        <v>299</v>
      </c>
      <c r="W9" s="13">
        <v>5591.59</v>
      </c>
      <c r="X9" s="11">
        <v>268</v>
      </c>
      <c r="Y9" s="11">
        <v>142</v>
      </c>
      <c r="Z9" s="13">
        <v>2743.25</v>
      </c>
      <c r="AA9" s="11">
        <v>230</v>
      </c>
      <c r="AB9" s="12">
        <v>1.1056</v>
      </c>
      <c r="AC9" s="12">
        <v>1.0383</v>
      </c>
    </row>
    <row r="10">
      <c r="A10" s="10" t="s">
        <v>36</v>
      </c>
      <c r="B10" s="11">
        <v>179047</v>
      </c>
      <c r="C10" s="11">
        <f>=ROUNDDOWN(32.1685621373003,0)</f>
      </c>
      <c r="D10" s="11">
        <v>37993</v>
      </c>
      <c r="E10" s="12">
        <v>0.9689</v>
      </c>
      <c r="F10" s="11"/>
      <c r="G10" s="11">
        <f>=ROUNDDOWN({0},0)</f>
      </c>
      <c r="H10" s="11"/>
      <c r="I10" s="12"/>
      <c r="J10" s="11">
        <v>293</v>
      </c>
      <c r="K10" s="13">
        <v>10395.98</v>
      </c>
      <c r="L10" s="11">
        <v>1069</v>
      </c>
      <c r="M10" s="14">
        <v>9.72</v>
      </c>
      <c r="N10" s="11">
        <v>294</v>
      </c>
      <c r="O10" s="13">
        <v>8778.65</v>
      </c>
      <c r="P10" s="11">
        <v>1140</v>
      </c>
      <c r="Q10" s="14">
        <v>7.7</v>
      </c>
      <c r="R10" s="12">
        <v>-0.0034</v>
      </c>
      <c r="S10" s="12">
        <v>0.1842</v>
      </c>
      <c r="T10" s="12">
        <v>-0.0623</v>
      </c>
      <c r="U10" s="12">
        <v>0.2623</v>
      </c>
      <c r="V10" s="11">
        <v>293</v>
      </c>
      <c r="W10" s="13">
        <v>10395.98</v>
      </c>
      <c r="X10" s="11">
        <v>862</v>
      </c>
      <c r="Y10" s="11">
        <v>294</v>
      </c>
      <c r="Z10" s="13">
        <v>8778.65</v>
      </c>
      <c r="AA10" s="11">
        <v>974</v>
      </c>
      <c r="AB10" s="12">
        <v>-0.0034</v>
      </c>
      <c r="AC10" s="12">
        <v>0.1842</v>
      </c>
    </row>
    <row r="11">
      <c r="A11" s="10" t="s">
        <v>37</v>
      </c>
      <c r="B11" s="11">
        <v>52874</v>
      </c>
      <c r="C11" s="11">
        <f>=ROUNDDOWN(15.9802943754345,0)</f>
      </c>
      <c r="D11" s="11">
        <v>43237</v>
      </c>
      <c r="E11" s="12">
        <v>0.9871</v>
      </c>
      <c r="F11" s="11"/>
      <c r="G11" s="11">
        <f>=ROUNDDOWN({0},0)</f>
      </c>
      <c r="H11" s="11">
        <v>6352</v>
      </c>
      <c r="I11" s="12">
        <v>0.9375</v>
      </c>
      <c r="J11" s="11">
        <v>522</v>
      </c>
      <c r="K11" s="13">
        <v>98112.16</v>
      </c>
      <c r="L11" s="11">
        <v>485</v>
      </c>
      <c r="M11" s="14">
        <v>202.29</v>
      </c>
      <c r="N11" s="11">
        <v>615</v>
      </c>
      <c r="O11" s="13">
        <v>104833.54</v>
      </c>
      <c r="P11" s="11">
        <v>640</v>
      </c>
      <c r="Q11" s="14">
        <v>163.8</v>
      </c>
      <c r="R11" s="12">
        <v>-0.1512</v>
      </c>
      <c r="S11" s="12">
        <v>-0.0641</v>
      </c>
      <c r="T11" s="12">
        <v>-0.2422</v>
      </c>
      <c r="U11" s="12">
        <v>0.235</v>
      </c>
      <c r="V11" s="11">
        <v>522</v>
      </c>
      <c r="W11" s="13">
        <v>98112.16</v>
      </c>
      <c r="X11" s="11">
        <v>483</v>
      </c>
      <c r="Y11" s="11">
        <v>615</v>
      </c>
      <c r="Z11" s="13">
        <v>104833.54</v>
      </c>
      <c r="AA11" s="11">
        <v>626</v>
      </c>
      <c r="AB11" s="12">
        <v>-0.1512</v>
      </c>
      <c r="AC11" s="12">
        <v>-0.0641</v>
      </c>
    </row>
    <row r="12">
      <c r="A12" s="10" t="s">
        <v>38</v>
      </c>
      <c r="B12" s="11">
        <v>6483</v>
      </c>
      <c r="C12" s="11">
        <f>=ROUNDDOWN(19.8987108655617,0)</f>
      </c>
      <c r="D12" s="11">
        <v>4260</v>
      </c>
      <c r="E12" s="12">
        <v>0.9697</v>
      </c>
      <c r="F12" s="11"/>
      <c r="G12" s="11">
        <f>=ROUNDDOWN({0},0)</f>
      </c>
      <c r="H12" s="11"/>
      <c r="I12" s="12"/>
      <c r="J12" s="11">
        <v>45</v>
      </c>
      <c r="K12" s="13">
        <v>3519.02</v>
      </c>
      <c r="L12" s="11">
        <v>126</v>
      </c>
      <c r="M12" s="14">
        <v>27.93</v>
      </c>
      <c r="N12" s="11">
        <v>52</v>
      </c>
      <c r="O12" s="13">
        <v>4227.87</v>
      </c>
      <c r="P12" s="11">
        <v>108</v>
      </c>
      <c r="Q12" s="14">
        <v>39.15</v>
      </c>
      <c r="R12" s="12">
        <v>-0.1346</v>
      </c>
      <c r="S12" s="12">
        <v>-0.1677</v>
      </c>
      <c r="T12" s="12">
        <v>0.1667</v>
      </c>
      <c r="U12" s="12">
        <v>-0.2866</v>
      </c>
      <c r="V12" s="11">
        <v>45</v>
      </c>
      <c r="W12" s="13">
        <v>3519.02</v>
      </c>
      <c r="X12" s="11">
        <v>126</v>
      </c>
      <c r="Y12" s="11">
        <v>52</v>
      </c>
      <c r="Z12" s="13">
        <v>4227.87</v>
      </c>
      <c r="AA12" s="11">
        <v>104</v>
      </c>
      <c r="AB12" s="12">
        <v>-0.1346</v>
      </c>
      <c r="AC12" s="12">
        <v>-0.1677</v>
      </c>
    </row>
    <row r="13">
      <c r="A13" s="10" t="s">
        <v>39</v>
      </c>
      <c r="B13" s="11">
        <v>8117</v>
      </c>
      <c r="C13" s="11">
        <f>=ROUNDDOWN(74.7421731123389,0)</f>
      </c>
      <c r="D13" s="11">
        <v>1400</v>
      </c>
      <c r="E13" s="12"/>
      <c r="F13" s="11"/>
      <c r="G13" s="11">
        <f>=ROUNDDOWN({0},0)</f>
      </c>
      <c r="H13" s="11"/>
      <c r="I13" s="12"/>
      <c r="J13" s="11">
        <v>8</v>
      </c>
      <c r="K13" s="13">
        <v>284.74</v>
      </c>
      <c r="L13" s="11">
        <v>65</v>
      </c>
      <c r="M13" s="14">
        <v>4.38</v>
      </c>
      <c r="N13" s="11">
        <v>22</v>
      </c>
      <c r="O13" s="13">
        <v>548.83</v>
      </c>
      <c r="P13" s="11">
        <v>92</v>
      </c>
      <c r="Q13" s="14">
        <v>5.97</v>
      </c>
      <c r="R13" s="12">
        <v>-0.6364</v>
      </c>
      <c r="S13" s="12">
        <v>-0.4812</v>
      </c>
      <c r="T13" s="12">
        <v>-0.2935</v>
      </c>
      <c r="U13" s="12">
        <v>-0.2663</v>
      </c>
      <c r="V13" s="11">
        <v>8</v>
      </c>
      <c r="W13" s="13">
        <v>284.74</v>
      </c>
      <c r="X13" s="11">
        <v>65</v>
      </c>
      <c r="Y13" s="11">
        <v>22</v>
      </c>
      <c r="Z13" s="13">
        <v>548.83</v>
      </c>
      <c r="AA13" s="11">
        <v>92</v>
      </c>
      <c r="AB13" s="12">
        <v>-0.6364</v>
      </c>
      <c r="AC13" s="12">
        <v>-0.4812</v>
      </c>
    </row>
    <row r="14">
      <c r="A14" s="10" t="s">
        <v>40</v>
      </c>
      <c r="B14" s="11">
        <v>134</v>
      </c>
      <c r="C14" s="11">
        <f>=ROUNDDOWN(74.4444444444444,0)</f>
      </c>
      <c r="D14" s="11"/>
      <c r="E14" s="12"/>
      <c r="F14" s="11"/>
      <c r="G14" s="11">
        <f>=ROUNDDOWN({0},0)</f>
      </c>
      <c r="H14" s="11"/>
      <c r="I14" s="12"/>
      <c r="J14" s="11">
        <v>1</v>
      </c>
      <c r="K14" s="13">
        <v>142.64</v>
      </c>
      <c r="L14" s="11"/>
      <c r="M14" s="14"/>
      <c r="N14" s="11"/>
      <c r="O14" s="13"/>
      <c r="P14" s="11">
        <v>98</v>
      </c>
      <c r="Q14" s="14"/>
      <c r="R14" s="12"/>
      <c r="S14" s="12"/>
      <c r="T14" s="12"/>
      <c r="U14" s="12"/>
      <c r="V14" s="11">
        <v>1</v>
      </c>
      <c r="W14" s="13">
        <v>142.64</v>
      </c>
      <c r="X14" s="11"/>
      <c r="Y14" s="11"/>
      <c r="Z14" s="13"/>
      <c r="AA14" s="11">
        <v>98</v>
      </c>
      <c r="AB14" s="12"/>
      <c r="AC14" s="12"/>
    </row>
    <row r="15">
      <c r="A15" s="10" t="s">
        <v>41</v>
      </c>
      <c r="B15" s="11">
        <v>128940</v>
      </c>
      <c r="C15" s="11">
        <f>=ROUNDDOWN(32.0826076138343,0)</f>
      </c>
      <c r="D15" s="11">
        <v>24710</v>
      </c>
      <c r="E15" s="12">
        <v>0.9927</v>
      </c>
      <c r="F15" s="11"/>
      <c r="G15" s="11">
        <f>=ROUNDDOWN({0},0)</f>
      </c>
      <c r="H15" s="11"/>
      <c r="I15" s="12"/>
      <c r="J15" s="11">
        <v>117</v>
      </c>
      <c r="K15" s="13">
        <v>3171.07</v>
      </c>
      <c r="L15" s="11">
        <v>994</v>
      </c>
      <c r="M15" s="14">
        <v>3.19</v>
      </c>
      <c r="N15" s="11">
        <v>148</v>
      </c>
      <c r="O15" s="13">
        <v>3418.77</v>
      </c>
      <c r="P15" s="11">
        <v>1022</v>
      </c>
      <c r="Q15" s="14">
        <v>3.35</v>
      </c>
      <c r="R15" s="12">
        <v>-0.2095</v>
      </c>
      <c r="S15" s="12">
        <v>-0.0725</v>
      </c>
      <c r="T15" s="12">
        <v>-0.0274</v>
      </c>
      <c r="U15" s="12">
        <v>-0.0478</v>
      </c>
      <c r="V15" s="11">
        <v>117</v>
      </c>
      <c r="W15" s="13">
        <v>3171.07</v>
      </c>
      <c r="X15" s="11">
        <v>994</v>
      </c>
      <c r="Y15" s="11">
        <v>148</v>
      </c>
      <c r="Z15" s="13">
        <v>3418.77</v>
      </c>
      <c r="AA15" s="11">
        <v>979</v>
      </c>
      <c r="AB15" s="12">
        <v>-0.2095</v>
      </c>
      <c r="AC15" s="12">
        <v>-0.0725</v>
      </c>
    </row>
    <row r="16">
      <c r="A16" s="10" t="s">
        <v>42</v>
      </c>
      <c r="B16" s="11">
        <v>167123</v>
      </c>
      <c r="C16" s="11">
        <f>=ROUNDDOWN(26.1252149445052,0)</f>
      </c>
      <c r="D16" s="11">
        <v>82914</v>
      </c>
      <c r="E16" s="12">
        <v>1</v>
      </c>
      <c r="F16" s="11"/>
      <c r="G16" s="11">
        <f>=ROUNDDOWN({0},0)</f>
      </c>
      <c r="H16" s="11"/>
      <c r="I16" s="12"/>
      <c r="J16" s="11">
        <v>724</v>
      </c>
      <c r="K16" s="13">
        <v>14478.96</v>
      </c>
      <c r="L16" s="11">
        <v>516</v>
      </c>
      <c r="M16" s="14">
        <v>28.06</v>
      </c>
      <c r="N16" s="11">
        <v>903</v>
      </c>
      <c r="O16" s="13">
        <v>13998.04</v>
      </c>
      <c r="P16" s="11">
        <v>620</v>
      </c>
      <c r="Q16" s="14">
        <v>22.58</v>
      </c>
      <c r="R16" s="12">
        <v>-0.1982</v>
      </c>
      <c r="S16" s="12">
        <v>0.0344</v>
      </c>
      <c r="T16" s="12">
        <v>-0.1677</v>
      </c>
      <c r="U16" s="12">
        <v>0.2427</v>
      </c>
      <c r="V16" s="11">
        <v>724</v>
      </c>
      <c r="W16" s="13">
        <v>14478.96</v>
      </c>
      <c r="X16" s="11">
        <v>489</v>
      </c>
      <c r="Y16" s="11">
        <v>903</v>
      </c>
      <c r="Z16" s="13">
        <v>13998.04</v>
      </c>
      <c r="AA16" s="11">
        <v>620</v>
      </c>
      <c r="AB16" s="12">
        <v>-0.1982</v>
      </c>
      <c r="AC16" s="12">
        <v>0.0344</v>
      </c>
    </row>
    <row r="17">
      <c r="A17" s="10" t="s">
        <v>43</v>
      </c>
      <c r="B17" s="11">
        <v>64261</v>
      </c>
      <c r="C17" s="11">
        <f>=ROUNDDOWN(32.4337556150003,0)</f>
      </c>
      <c r="D17" s="11">
        <v>18874</v>
      </c>
      <c r="E17" s="12">
        <v>0.9828</v>
      </c>
      <c r="F17" s="11"/>
      <c r="G17" s="11">
        <f>=ROUNDDOWN({0},0)</f>
      </c>
      <c r="H17" s="11"/>
      <c r="I17" s="12"/>
      <c r="J17" s="11">
        <v>110</v>
      </c>
      <c r="K17" s="13">
        <v>4414.34</v>
      </c>
      <c r="L17" s="11">
        <v>504</v>
      </c>
      <c r="M17" s="14">
        <v>8.76</v>
      </c>
      <c r="N17" s="11">
        <v>153</v>
      </c>
      <c r="O17" s="13">
        <v>6177.59</v>
      </c>
      <c r="P17" s="11">
        <v>534</v>
      </c>
      <c r="Q17" s="14">
        <v>11.57</v>
      </c>
      <c r="R17" s="12">
        <v>-0.281</v>
      </c>
      <c r="S17" s="12">
        <v>-0.2854</v>
      </c>
      <c r="T17" s="12">
        <v>-0.0562</v>
      </c>
      <c r="U17" s="12">
        <v>-0.2429</v>
      </c>
      <c r="V17" s="11">
        <v>110</v>
      </c>
      <c r="W17" s="13">
        <v>4414.34</v>
      </c>
      <c r="X17" s="11">
        <v>480</v>
      </c>
      <c r="Y17" s="11">
        <v>153</v>
      </c>
      <c r="Z17" s="13">
        <v>6177.59</v>
      </c>
      <c r="AA17" s="11">
        <v>514</v>
      </c>
      <c r="AB17" s="12">
        <v>-0.281</v>
      </c>
      <c r="AC17" s="12">
        <v>-0.2854</v>
      </c>
    </row>
    <row r="18">
      <c r="A18" s="19" t="s">
        <v>44</v>
      </c>
      <c r="B18" s="15"/>
      <c r="C18" s="15">
        <f>=ROUNDDOWN({0},0)</f>
      </c>
      <c r="D18" s="15"/>
      <c r="E18" s="16"/>
      <c r="F18" s="15"/>
      <c r="G18" s="15">
        <f>=ROUNDDOWN({0},0)</f>
      </c>
      <c r="H18" s="15"/>
      <c r="I18" s="16"/>
      <c r="J18" s="15">
        <v>3671</v>
      </c>
      <c r="K18" s="17">
        <v>226990.16</v>
      </c>
      <c r="L18" s="15">
        <v>5993</v>
      </c>
      <c r="M18" s="18">
        <v>37.88</v>
      </c>
      <c r="N18" s="15">
        <v>3676</v>
      </c>
      <c r="O18" s="17">
        <v>207615.73</v>
      </c>
      <c r="P18" s="15">
        <v>6570</v>
      </c>
      <c r="Q18" s="18">
        <v>31.6</v>
      </c>
      <c r="R18" s="16">
        <v>-0.0014</v>
      </c>
      <c r="S18" s="16">
        <v>0.0933</v>
      </c>
      <c r="T18" s="16">
        <v>-0.0878</v>
      </c>
      <c r="U18" s="16">
        <v>0.1987</v>
      </c>
      <c r="V18" s="15">
        <v>3671</v>
      </c>
      <c r="W18" s="17">
        <v>226990.16</v>
      </c>
      <c r="X18" s="15">
        <v>5679</v>
      </c>
      <c r="Y18" s="15">
        <v>3676</v>
      </c>
      <c r="Z18" s="17">
        <v>207615.73</v>
      </c>
      <c r="AA18" s="15">
        <v>6272</v>
      </c>
      <c r="AB18" s="16">
        <v>-0.0014</v>
      </c>
      <c r="AC18" s="16">
        <v>0.0933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