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<sst xmlns="http://schemas.openxmlformats.org/spreadsheetml/2006/main" count="89" uniqueCount="89">
  <si>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</si>
  <si>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</si>
  <si>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</si>
  <si>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02/17/2025</t>
  </si>
  <si>
    <t>End Date:</t>
  </si>
  <si>
    <t>03/02/2025</t>
  </si>
  <si>
    <t>Report Run Date:</t>
  </si>
  <si>
    <t>03/03/2025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</si>
  <si>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</si>
  <si>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</si>
  <si>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</si>
  <si>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</si>
  <si>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</si>
  <si>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</si>
  <si>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</si>
  <si>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</si>
  <si>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OVERSTOCK01</t>
  </si>
  <si>
    <t>OLLIIX</t>
  </si>
  <si>
    <t>JCPENNEY01</t>
  </si>
  <si>
    <t>NRTPORT</t>
  </si>
  <si>
    <t>ASHFURNDS</t>
  </si>
  <si>
    <t>DESINC</t>
  </si>
  <si>
    <t>HDDS</t>
  </si>
  <si>
    <t>KIRKLANDDS</t>
  </si>
  <si>
    <t>BLK01</t>
  </si>
  <si>
    <t>MACY</t>
  </si>
  <si>
    <t>COSTCO01</t>
  </si>
  <si>
    <t>FINGERHUTDS</t>
  </si>
  <si>
    <t>ZOLA</t>
  </si>
  <si>
    <t>AMERSIGNDS</t>
  </si>
  <si>
    <t>ROOMECOM</t>
  </si>
  <si>
    <t>WALMARTDS</t>
  </si>
  <si>
    <t>HSNDS</t>
  </si>
  <si>
    <t>HOUZZ</t>
  </si>
  <si>
    <t>HHGLOBALTTS</t>
  </si>
  <si>
    <t>LAMPDS</t>
  </si>
  <si>
    <t>AAFESDS</t>
  </si>
  <si>
    <t>DLCROSCILL</t>
  </si>
  <si>
    <t>BEALLSDS</t>
  </si>
  <si>
    <t>NORDSTRACKDS</t>
  </si>
  <si>
    <t>CHEWYDS</t>
  </si>
  <si>
    <t>LOWESDS</t>
  </si>
  <si>
    <t>BLOOM02</t>
  </si>
  <si>
    <t>DLBRAND</t>
  </si>
  <si>
    <t>WM.COM</t>
  </si>
  <si>
    <t>BIGLOTSDS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</si>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</sst>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1106666</v>
      </c>
      <c r="C5" s="11">
        <f>=ROUNDDOWN(32.1154415392205,0)</f>
      </c>
      <c r="D5" s="11">
        <v>410135</v>
      </c>
      <c r="E5" s="12">
        <v>0.9214</v>
      </c>
      <c r="F5" s="11"/>
      <c r="G5" s="11">
        <f>=ROUNDDOWN({0},0)</f>
      </c>
      <c r="H5" s="11"/>
      <c r="I5" s="12">
        <v>0.4</v>
      </c>
      <c r="J5" s="11">
        <v>57946</v>
      </c>
      <c r="K5" s="13">
        <v>2934873.69</v>
      </c>
      <c r="L5" s="11">
        <v>2144</v>
      </c>
      <c r="M5" s="14">
        <v>1368.88</v>
      </c>
      <c r="N5" s="11">
        <v>55842</v>
      </c>
      <c r="O5" s="13">
        <v>3208564.49</v>
      </c>
      <c r="P5" s="11">
        <v>2097</v>
      </c>
      <c r="Q5" s="14">
        <v>1530.07</v>
      </c>
      <c r="R5" s="12">
        <v>0.0377</v>
      </c>
      <c r="S5" s="12">
        <v>-0.0853</v>
      </c>
      <c r="T5" s="12">
        <v>0.0224</v>
      </c>
      <c r="U5" s="12">
        <v>-0.1053</v>
      </c>
      <c r="V5" s="11">
        <v>12475</v>
      </c>
      <c r="W5" s="13">
        <v>718548.57</v>
      </c>
      <c r="X5" s="11">
        <v>1830</v>
      </c>
      <c r="Y5" s="11">
        <v>8733</v>
      </c>
      <c r="Z5" s="13">
        <v>537340.92</v>
      </c>
      <c r="AA5" s="11">
        <v>1630</v>
      </c>
      <c r="AB5" s="12">
        <v>0.4285</v>
      </c>
      <c r="AC5" s="12">
        <v>0.3372</v>
      </c>
      <c r="AD5" s="11">
        <v>5574</v>
      </c>
      <c r="AE5" s="13">
        <v>343618.02</v>
      </c>
      <c r="AF5" s="11">
        <v>1865</v>
      </c>
      <c r="AG5" s="11">
        <v>5536</v>
      </c>
      <c r="AH5" s="13">
        <v>268954.74</v>
      </c>
      <c r="AI5" s="11">
        <v>1851</v>
      </c>
      <c r="AJ5" s="12">
        <v>0.0069</v>
      </c>
      <c r="AK5" s="12">
        <v>0.2776</v>
      </c>
      <c r="AL5" s="11">
        <v>12502</v>
      </c>
      <c r="AM5" s="13">
        <v>496864.77</v>
      </c>
      <c r="AN5" s="11">
        <v>1828</v>
      </c>
      <c r="AO5" s="11">
        <v>13632</v>
      </c>
      <c r="AP5" s="13">
        <v>721367.01</v>
      </c>
      <c r="AQ5" s="11">
        <v>1744</v>
      </c>
      <c r="AR5" s="12">
        <v>-0.0829</v>
      </c>
      <c r="AS5" s="12">
        <v>-0.3112</v>
      </c>
      <c r="AT5" s="11">
        <v>1925</v>
      </c>
      <c r="AU5" s="13">
        <v>96318.82</v>
      </c>
      <c r="AV5" s="11">
        <v>1154</v>
      </c>
      <c r="AW5" s="11">
        <v>2252</v>
      </c>
      <c r="AX5" s="13">
        <v>140251.59</v>
      </c>
      <c r="AY5" s="11">
        <v>1599</v>
      </c>
      <c r="AZ5" s="12">
        <v>-0.1452</v>
      </c>
      <c r="BA5" s="12">
        <v>-0.3132</v>
      </c>
      <c r="BB5" s="11">
        <v>4701</v>
      </c>
      <c r="BC5" s="13">
        <v>256062.07</v>
      </c>
      <c r="BD5" s="11">
        <v>1706</v>
      </c>
      <c r="BE5" s="11">
        <v>4609</v>
      </c>
      <c r="BF5" s="13">
        <v>271661.6</v>
      </c>
      <c r="BG5" s="11">
        <v>1710</v>
      </c>
      <c r="BH5" s="12">
        <v>0.02</v>
      </c>
      <c r="BI5" s="12">
        <v>-0.0574</v>
      </c>
      <c r="BJ5" s="11">
        <v>3659</v>
      </c>
      <c r="BK5" s="13">
        <v>277197.8</v>
      </c>
      <c r="BL5" s="11">
        <v>1863</v>
      </c>
      <c r="BM5" s="11">
        <v>8449</v>
      </c>
      <c r="BN5" s="13">
        <v>656693.7</v>
      </c>
      <c r="BO5" s="11">
        <v>1844</v>
      </c>
      <c r="BP5" s="12">
        <v>-0.5669</v>
      </c>
      <c r="BQ5" s="12">
        <v>-0.5779</v>
      </c>
      <c r="BR5" s="11">
        <v>1622</v>
      </c>
      <c r="BS5" s="13">
        <v>116635.43</v>
      </c>
      <c r="BT5" s="11">
        <v>1866</v>
      </c>
      <c r="BU5" s="11">
        <v>1674</v>
      </c>
      <c r="BV5" s="13">
        <v>108185.02</v>
      </c>
      <c r="BW5" s="11">
        <v>1794</v>
      </c>
      <c r="BX5" s="12">
        <v>-0.0311</v>
      </c>
      <c r="BY5" s="12">
        <v>0.0781</v>
      </c>
      <c r="BZ5" s="11">
        <v>3097</v>
      </c>
      <c r="CA5" s="13">
        <v>155576.06</v>
      </c>
      <c r="CB5" s="11">
        <v>1723</v>
      </c>
      <c r="CC5" s="11">
        <v>3885</v>
      </c>
      <c r="CD5" s="13">
        <v>220983.77</v>
      </c>
      <c r="CE5" s="11">
        <v>1751</v>
      </c>
      <c r="CF5" s="12">
        <v>-0.2028</v>
      </c>
      <c r="CG5" s="12">
        <v>-0.296</v>
      </c>
      <c r="CH5" s="11">
        <v>5413</v>
      </c>
      <c r="CI5" s="13">
        <v>226260.7</v>
      </c>
      <c r="CJ5" s="11">
        <v>1841</v>
      </c>
      <c r="CK5" s="11">
        <v>186</v>
      </c>
      <c r="CL5" s="13">
        <v>15251.87</v>
      </c>
      <c r="CM5" s="11">
        <v>1649</v>
      </c>
      <c r="CN5" s="12">
        <v>28.1022</v>
      </c>
      <c r="CO5" s="12">
        <v>13.8349</v>
      </c>
      <c r="CP5" s="11">
        <v>470</v>
      </c>
      <c r="CQ5" s="13">
        <v>25251.45</v>
      </c>
      <c r="CR5" s="11">
        <v>531</v>
      </c>
      <c r="CS5" s="11">
        <v>136</v>
      </c>
      <c r="CT5" s="13">
        <v>7313.92</v>
      </c>
      <c r="CU5" s="11">
        <v>938</v>
      </c>
      <c r="CV5" s="12">
        <v>2.4559</v>
      </c>
      <c r="CW5" s="12">
        <v>2.4525</v>
      </c>
      <c r="CX5" s="11">
        <v>1106</v>
      </c>
      <c r="CY5" s="13">
        <v>63552.93</v>
      </c>
      <c r="CZ5" s="11">
        <v>1994</v>
      </c>
      <c r="DA5" s="11">
        <v>428</v>
      </c>
      <c r="DB5" s="13">
        <v>25570.76</v>
      </c>
      <c r="DC5" s="11">
        <v>1974</v>
      </c>
      <c r="DD5" s="12">
        <v>1.5841</v>
      </c>
      <c r="DE5" s="12">
        <v>1.4854</v>
      </c>
      <c r="DF5" s="11">
        <v>334</v>
      </c>
      <c r="DG5" s="13">
        <v>14854.83</v>
      </c>
      <c r="DH5" s="11">
        <v>1228</v>
      </c>
      <c r="DI5" s="11">
        <v>87</v>
      </c>
      <c r="DJ5" s="13">
        <v>5508.13</v>
      </c>
      <c r="DK5" s="11">
        <v>182</v>
      </c>
      <c r="DL5" s="12">
        <v>2.8391</v>
      </c>
      <c r="DM5" s="12">
        <v>1.6969</v>
      </c>
      <c r="DN5" s="11">
        <v>68</v>
      </c>
      <c r="DO5" s="13">
        <v>3424.22</v>
      </c>
      <c r="DP5" s="11">
        <v>269</v>
      </c>
      <c r="DQ5" s="11">
        <v>69</v>
      </c>
      <c r="DR5" s="13">
        <v>3772.34</v>
      </c>
      <c r="DS5" s="11">
        <v>119</v>
      </c>
      <c r="DT5" s="12">
        <v>-0.0145</v>
      </c>
      <c r="DU5" s="12">
        <v>-0.0923</v>
      </c>
      <c r="DV5" s="11">
        <v>557</v>
      </c>
      <c r="DW5" s="13">
        <v>33383.37</v>
      </c>
      <c r="DX5" s="11">
        <v>1742</v>
      </c>
      <c r="DY5" s="11">
        <v>566</v>
      </c>
      <c r="DZ5" s="13">
        <v>36478.58</v>
      </c>
      <c r="EA5" s="11">
        <v>1567</v>
      </c>
      <c r="EB5" s="12">
        <v>-0.0159</v>
      </c>
      <c r="EC5" s="12">
        <v>-0.0849</v>
      </c>
      <c r="ED5" s="11">
        <v>2648</v>
      </c>
      <c r="EE5" s="13">
        <v>54075.8</v>
      </c>
      <c r="EF5" s="11"/>
      <c r="EG5" s="11">
        <v>4296</v>
      </c>
      <c r="EH5" s="13">
        <v>114366</v>
      </c>
      <c r="EI5" s="11"/>
      <c r="EJ5" s="12">
        <v>-0.3836</v>
      </c>
      <c r="EK5" s="12">
        <v>-0.5272</v>
      </c>
      <c r="EL5" s="11"/>
      <c r="EM5" s="13"/>
      <c r="EN5" s="11"/>
      <c r="EO5" s="11"/>
      <c r="EP5" s="13"/>
      <c r="EQ5" s="11"/>
      <c r="ER5" s="12"/>
      <c r="ES5" s="12"/>
      <c r="ET5" s="11">
        <v>142</v>
      </c>
      <c r="EU5" s="13">
        <v>9653.49</v>
      </c>
      <c r="EV5" s="11">
        <v>234</v>
      </c>
      <c r="EW5" s="11">
        <v>265</v>
      </c>
      <c r="EX5" s="13">
        <v>20430.74</v>
      </c>
      <c r="EY5" s="11">
        <v>290</v>
      </c>
      <c r="EZ5" s="12">
        <v>-0.4642</v>
      </c>
      <c r="FA5" s="12">
        <v>-0.5275</v>
      </c>
      <c r="FB5" s="11">
        <v>25</v>
      </c>
      <c r="FC5" s="13">
        <v>1509.74</v>
      </c>
      <c r="FD5" s="11">
        <v>213</v>
      </c>
      <c r="FE5" s="11">
        <v>23</v>
      </c>
      <c r="FF5" s="13">
        <v>1618.53</v>
      </c>
      <c r="FG5" s="11">
        <v>271</v>
      </c>
      <c r="FH5" s="12">
        <v>0.087</v>
      </c>
      <c r="FI5" s="12">
        <v>-0.0672</v>
      </c>
      <c r="FJ5" s="11">
        <v>20</v>
      </c>
      <c r="FK5" s="13">
        <v>2099.87</v>
      </c>
      <c r="FL5" s="11">
        <v>303</v>
      </c>
      <c r="FM5" s="11">
        <v>33</v>
      </c>
      <c r="FN5" s="13">
        <v>2656.92</v>
      </c>
      <c r="FO5" s="11">
        <v>298</v>
      </c>
      <c r="FP5" s="12">
        <v>-0.3939</v>
      </c>
      <c r="FQ5" s="12">
        <v>-0.2097</v>
      </c>
      <c r="FR5" s="11">
        <v>40</v>
      </c>
      <c r="FS5" s="13">
        <v>2831.48</v>
      </c>
      <c r="FT5" s="11">
        <v>594</v>
      </c>
      <c r="FU5" s="11">
        <v>99</v>
      </c>
      <c r="FV5" s="13">
        <v>7058.04</v>
      </c>
      <c r="FW5" s="11">
        <v>436</v>
      </c>
      <c r="FX5" s="12">
        <v>-0.596</v>
      </c>
      <c r="FY5" s="12">
        <v>-0.5988</v>
      </c>
      <c r="FZ5" s="11">
        <v>378</v>
      </c>
      <c r="GA5" s="13">
        <v>10537.66</v>
      </c>
      <c r="GB5" s="11">
        <v>116</v>
      </c>
      <c r="GC5" s="11">
        <v>289</v>
      </c>
      <c r="GD5" s="13">
        <v>14098.65</v>
      </c>
      <c r="GE5" s="11">
        <v>368</v>
      </c>
      <c r="GF5" s="12">
        <v>0.308</v>
      </c>
      <c r="GG5" s="12">
        <v>-0.2526</v>
      </c>
      <c r="GH5" s="11">
        <v>111</v>
      </c>
      <c r="GI5" s="13">
        <v>7167.95</v>
      </c>
      <c r="GJ5" s="11">
        <v>504</v>
      </c>
      <c r="GK5" s="11">
        <v>115</v>
      </c>
      <c r="GL5" s="13">
        <v>7162.11</v>
      </c>
      <c r="GM5" s="11">
        <v>592</v>
      </c>
      <c r="GN5" s="12">
        <v>-0.0348</v>
      </c>
      <c r="GO5" s="12">
        <v>0.0008</v>
      </c>
      <c r="GP5" s="11">
        <v>15</v>
      </c>
      <c r="GQ5" s="13">
        <v>1073.17</v>
      </c>
      <c r="GR5" s="11">
        <v>976</v>
      </c>
      <c r="GS5" s="11">
        <v>17</v>
      </c>
      <c r="GT5" s="13">
        <v>1185.64</v>
      </c>
      <c r="GU5" s="11">
        <v>1445</v>
      </c>
      <c r="GV5" s="12">
        <v>-0.1176</v>
      </c>
      <c r="GW5" s="12">
        <v>-0.0949</v>
      </c>
      <c r="GX5" s="11">
        <v>951</v>
      </c>
      <c r="GY5" s="13">
        <v>10466.66</v>
      </c>
      <c r="GZ5" s="11">
        <v>805</v>
      </c>
      <c r="HA5" s="11"/>
      <c r="HB5" s="13"/>
      <c r="HC5" s="11"/>
      <c r="HD5" s="12"/>
      <c r="HE5" s="12"/>
      <c r="HF5" s="11">
        <v>7</v>
      </c>
      <c r="HG5" s="13">
        <v>738.97</v>
      </c>
      <c r="HH5" s="11">
        <v>181</v>
      </c>
      <c r="HI5" s="11">
        <v>2</v>
      </c>
      <c r="HJ5" s="13">
        <v>178.83</v>
      </c>
      <c r="HK5" s="11">
        <v>192</v>
      </c>
      <c r="HL5" s="12">
        <v>2.5</v>
      </c>
      <c r="HM5" s="12">
        <v>3.1322</v>
      </c>
      <c r="HN5" s="11">
        <v>24</v>
      </c>
      <c r="HO5" s="13">
        <v>1900.23</v>
      </c>
      <c r="HP5" s="11">
        <v>330</v>
      </c>
      <c r="HQ5" s="11">
        <v>2</v>
      </c>
      <c r="HR5" s="13">
        <v>101.57</v>
      </c>
      <c r="HS5" s="11">
        <v>378</v>
      </c>
      <c r="HT5" s="12">
        <v>11</v>
      </c>
      <c r="HU5" s="12">
        <v>17.7086</v>
      </c>
      <c r="HV5" s="11">
        <v>15</v>
      </c>
      <c r="HW5" s="13">
        <v>2907.35</v>
      </c>
      <c r="HX5" s="11">
        <v>57</v>
      </c>
      <c r="HY5" s="11">
        <v>13</v>
      </c>
      <c r="HZ5" s="13">
        <v>2643.37</v>
      </c>
      <c r="IA5" s="11">
        <v>71</v>
      </c>
      <c r="IB5" s="12">
        <v>0.1538</v>
      </c>
      <c r="IC5" s="12">
        <v>0.0999</v>
      </c>
      <c r="ID5" s="11">
        <v>34</v>
      </c>
      <c r="IE5" s="13">
        <v>1849.69</v>
      </c>
      <c r="IF5" s="11">
        <v>620</v>
      </c>
      <c r="IG5" s="11">
        <v>129</v>
      </c>
      <c r="IH5" s="13">
        <v>7065.16</v>
      </c>
      <c r="II5" s="11">
        <v>745</v>
      </c>
      <c r="IJ5" s="12">
        <v>-0.7364</v>
      </c>
      <c r="IK5" s="12">
        <v>-0.7382</v>
      </c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>
        <v>4</v>
      </c>
      <c r="JC5" s="13">
        <v>207.41</v>
      </c>
      <c r="JD5" s="11">
        <v>216</v>
      </c>
      <c r="JE5" s="11"/>
      <c r="JF5" s="13"/>
      <c r="JG5" s="11">
        <v>6</v>
      </c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25</v>
      </c>
      <c r="JS5" s="13">
        <v>166.58</v>
      </c>
      <c r="JT5" s="11">
        <v>1514</v>
      </c>
      <c r="JU5" s="11"/>
      <c r="JV5" s="13"/>
      <c r="JW5" s="11"/>
      <c r="JX5" s="12"/>
      <c r="JY5" s="12"/>
      <c r="JZ5" s="11">
        <v>4</v>
      </c>
      <c r="KA5" s="13">
        <v>138.6</v>
      </c>
      <c r="KB5" s="11"/>
      <c r="KC5" s="11">
        <v>260</v>
      </c>
      <c r="KD5" s="13">
        <v>7551.88</v>
      </c>
      <c r="KE5" s="11"/>
      <c r="KF5" s="12">
        <v>-0.9846</v>
      </c>
      <c r="KG5" s="12">
        <v>-0.9816</v>
      </c>
      <c r="KH5" s="11"/>
      <c r="KI5" s="13"/>
      <c r="KJ5" s="11"/>
      <c r="KK5" s="11">
        <v>57</v>
      </c>
      <c r="KL5" s="13">
        <v>3113.1</v>
      </c>
      <c r="KM5" s="11">
        <v>245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356</v>
      </c>
      <c r="LA5" s="11"/>
      <c r="LB5" s="13"/>
      <c r="LC5" s="11">
        <v>8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</row>
    <row r="6">
      <c r="A6" s="10" t="s">
        <v>72</v>
      </c>
      <c r="B6" s="11">
        <v>70024</v>
      </c>
      <c r="C6" s="11">
        <f>=ROUNDDOWN(140.300540973753,0)</f>
      </c>
      <c r="D6" s="11"/>
      <c r="E6" s="12">
        <v>0.2798</v>
      </c>
      <c r="F6" s="11"/>
      <c r="G6" s="11">
        <f>=ROUNDDOWN({0},0)</f>
      </c>
      <c r="H6" s="11"/>
      <c r="I6" s="12"/>
      <c r="J6" s="11">
        <v>450</v>
      </c>
      <c r="K6" s="13">
        <v>7753.85</v>
      </c>
      <c r="L6" s="11">
        <v>75</v>
      </c>
      <c r="M6" s="14">
        <v>103.38</v>
      </c>
      <c r="N6" s="11">
        <v>2147</v>
      </c>
      <c r="O6" s="13">
        <v>26342.21</v>
      </c>
      <c r="P6" s="11">
        <v>591</v>
      </c>
      <c r="Q6" s="14">
        <v>44.57</v>
      </c>
      <c r="R6" s="12">
        <v>-0.7904</v>
      </c>
      <c r="S6" s="12">
        <v>-0.7056</v>
      </c>
      <c r="T6" s="12">
        <v>-0.8731</v>
      </c>
      <c r="U6" s="12">
        <v>1.3195</v>
      </c>
      <c r="V6" s="11">
        <v>27</v>
      </c>
      <c r="W6" s="13">
        <v>515.79</v>
      </c>
      <c r="X6" s="11">
        <v>62</v>
      </c>
      <c r="Y6" s="11">
        <v>40</v>
      </c>
      <c r="Z6" s="13">
        <v>679.62</v>
      </c>
      <c r="AA6" s="11">
        <v>263</v>
      </c>
      <c r="AB6" s="12">
        <v>-0.325</v>
      </c>
      <c r="AC6" s="12">
        <v>-0.2411</v>
      </c>
      <c r="AD6" s="11">
        <v>3</v>
      </c>
      <c r="AE6" s="13">
        <v>71.4</v>
      </c>
      <c r="AF6" s="11">
        <v>59</v>
      </c>
      <c r="AG6" s="11"/>
      <c r="AH6" s="13"/>
      <c r="AI6" s="11"/>
      <c r="AJ6" s="12"/>
      <c r="AK6" s="12"/>
      <c r="AL6" s="11">
        <v>184</v>
      </c>
      <c r="AM6" s="13">
        <v>3773.86</v>
      </c>
      <c r="AN6" s="11">
        <v>32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134</v>
      </c>
      <c r="BC6" s="13">
        <v>1730.17</v>
      </c>
      <c r="BD6" s="11">
        <v>63</v>
      </c>
      <c r="BE6" s="11">
        <v>2106</v>
      </c>
      <c r="BF6" s="13">
        <v>25602.6</v>
      </c>
      <c r="BG6" s="11">
        <v>591</v>
      </c>
      <c r="BH6" s="12">
        <v>-0.9364</v>
      </c>
      <c r="BI6" s="12">
        <v>-0.9324</v>
      </c>
      <c r="BJ6" s="11">
        <v>8</v>
      </c>
      <c r="BK6" s="13">
        <v>164.95</v>
      </c>
      <c r="BL6" s="11">
        <v>59</v>
      </c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90</v>
      </c>
      <c r="CA6" s="13">
        <v>1423.98</v>
      </c>
      <c r="CB6" s="11">
        <v>34</v>
      </c>
      <c r="CC6" s="11"/>
      <c r="CD6" s="13"/>
      <c r="CE6" s="11"/>
      <c r="CF6" s="12"/>
      <c r="CG6" s="12"/>
      <c r="CH6" s="11"/>
      <c r="CI6" s="13"/>
      <c r="CJ6" s="11">
        <v>44</v>
      </c>
      <c r="CK6" s="11">
        <v>1</v>
      </c>
      <c r="CL6" s="13">
        <v>59.99</v>
      </c>
      <c r="CM6" s="11">
        <v>111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1</v>
      </c>
      <c r="DA6" s="11"/>
      <c r="DB6" s="13"/>
      <c r="DC6" s="11">
        <v>3</v>
      </c>
      <c r="DD6" s="12"/>
      <c r="DE6" s="12"/>
      <c r="DF6" s="11"/>
      <c r="DG6" s="13"/>
      <c r="DH6" s="11">
        <v>68</v>
      </c>
      <c r="DI6" s="11"/>
      <c r="DJ6" s="13"/>
      <c r="DK6" s="11"/>
      <c r="DL6" s="12"/>
      <c r="DM6" s="12"/>
      <c r="DN6" s="11">
        <v>1</v>
      </c>
      <c r="DO6" s="13">
        <v>18.57</v>
      </c>
      <c r="DP6" s="11">
        <v>21</v>
      </c>
      <c r="DQ6" s="11"/>
      <c r="DR6" s="13"/>
      <c r="DS6" s="11"/>
      <c r="DT6" s="12"/>
      <c r="DU6" s="12"/>
      <c r="DV6" s="11">
        <v>3</v>
      </c>
      <c r="DW6" s="13">
        <v>55.13</v>
      </c>
      <c r="DX6" s="11">
        <v>56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>
        <v>19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20377</v>
      </c>
      <c r="C7" s="11">
        <f>=ROUNDDOWN(14.4877355136865,0)</f>
      </c>
      <c r="D7" s="11">
        <v>24575</v>
      </c>
      <c r="E7" s="12">
        <v>0.8654</v>
      </c>
      <c r="F7" s="11"/>
      <c r="G7" s="11">
        <f>=ROUNDDOWN({0},0)</f>
      </c>
      <c r="H7" s="11"/>
      <c r="I7" s="12"/>
      <c r="J7" s="11">
        <v>2716</v>
      </c>
      <c r="K7" s="13">
        <v>150744.65</v>
      </c>
      <c r="L7" s="11">
        <v>167</v>
      </c>
      <c r="M7" s="14">
        <v>902.66</v>
      </c>
      <c r="N7" s="11">
        <v>2772</v>
      </c>
      <c r="O7" s="13">
        <v>141949.54</v>
      </c>
      <c r="P7" s="11">
        <v>170</v>
      </c>
      <c r="Q7" s="14">
        <v>835</v>
      </c>
      <c r="R7" s="12">
        <v>-0.0202</v>
      </c>
      <c r="S7" s="12">
        <v>0.062</v>
      </c>
      <c r="T7" s="12">
        <v>-0.0176</v>
      </c>
      <c r="U7" s="12">
        <v>0.081</v>
      </c>
      <c r="V7" s="11">
        <v>818</v>
      </c>
      <c r="W7" s="13">
        <v>52112.58</v>
      </c>
      <c r="X7" s="11">
        <v>156</v>
      </c>
      <c r="Y7" s="11">
        <v>491</v>
      </c>
      <c r="Z7" s="13">
        <v>26773.32</v>
      </c>
      <c r="AA7" s="11">
        <v>138</v>
      </c>
      <c r="AB7" s="12">
        <v>0.666</v>
      </c>
      <c r="AC7" s="12">
        <v>0.9464</v>
      </c>
      <c r="AD7" s="11">
        <v>849</v>
      </c>
      <c r="AE7" s="13">
        <v>44622.63</v>
      </c>
      <c r="AF7" s="11">
        <v>165</v>
      </c>
      <c r="AG7" s="11">
        <v>758</v>
      </c>
      <c r="AH7" s="13">
        <v>35144.89</v>
      </c>
      <c r="AI7" s="11">
        <v>165</v>
      </c>
      <c r="AJ7" s="12">
        <v>0.1201</v>
      </c>
      <c r="AK7" s="12">
        <v>0.2697</v>
      </c>
      <c r="AL7" s="11">
        <v>161</v>
      </c>
      <c r="AM7" s="13">
        <v>6308.19</v>
      </c>
      <c r="AN7" s="11">
        <v>164</v>
      </c>
      <c r="AO7" s="11">
        <v>217</v>
      </c>
      <c r="AP7" s="13">
        <v>9676.48</v>
      </c>
      <c r="AQ7" s="11">
        <v>120</v>
      </c>
      <c r="AR7" s="12">
        <v>-0.2581</v>
      </c>
      <c r="AS7" s="12">
        <v>-0.3481</v>
      </c>
      <c r="AT7" s="11">
        <v>146</v>
      </c>
      <c r="AU7" s="13">
        <v>9353.16</v>
      </c>
      <c r="AV7" s="11">
        <v>136</v>
      </c>
      <c r="AW7" s="11">
        <v>176</v>
      </c>
      <c r="AX7" s="13">
        <v>9449.92</v>
      </c>
      <c r="AY7" s="11">
        <v>115</v>
      </c>
      <c r="AZ7" s="12">
        <v>-0.1705</v>
      </c>
      <c r="BA7" s="12">
        <v>-0.0102</v>
      </c>
      <c r="BB7" s="11">
        <v>39</v>
      </c>
      <c r="BC7" s="13">
        <v>1783.58</v>
      </c>
      <c r="BD7" s="11">
        <v>152</v>
      </c>
      <c r="BE7" s="11">
        <v>35</v>
      </c>
      <c r="BF7" s="13">
        <v>1632.63</v>
      </c>
      <c r="BG7" s="11">
        <v>152</v>
      </c>
      <c r="BH7" s="12">
        <v>0.1143</v>
      </c>
      <c r="BI7" s="12">
        <v>0.0925</v>
      </c>
      <c r="BJ7" s="11">
        <v>54</v>
      </c>
      <c r="BK7" s="13">
        <v>3546.51</v>
      </c>
      <c r="BL7" s="11">
        <v>166</v>
      </c>
      <c r="BM7" s="11">
        <v>123</v>
      </c>
      <c r="BN7" s="13">
        <v>7937.45</v>
      </c>
      <c r="BO7" s="11">
        <v>166</v>
      </c>
      <c r="BP7" s="12">
        <v>-0.561</v>
      </c>
      <c r="BQ7" s="12">
        <v>-0.5532</v>
      </c>
      <c r="BR7" s="11">
        <v>270</v>
      </c>
      <c r="BS7" s="13">
        <v>12057.03</v>
      </c>
      <c r="BT7" s="11">
        <v>166</v>
      </c>
      <c r="BU7" s="11">
        <v>317</v>
      </c>
      <c r="BV7" s="13">
        <v>18276.19</v>
      </c>
      <c r="BW7" s="11">
        <v>170</v>
      </c>
      <c r="BX7" s="12">
        <v>-0.1483</v>
      </c>
      <c r="BY7" s="12">
        <v>-0.3403</v>
      </c>
      <c r="BZ7" s="11">
        <v>41</v>
      </c>
      <c r="CA7" s="13">
        <v>1425.37</v>
      </c>
      <c r="CB7" s="11">
        <v>105</v>
      </c>
      <c r="CC7" s="11">
        <v>56</v>
      </c>
      <c r="CD7" s="13">
        <v>2602.33</v>
      </c>
      <c r="CE7" s="11">
        <v>60</v>
      </c>
      <c r="CF7" s="12">
        <v>-0.2679</v>
      </c>
      <c r="CG7" s="12">
        <v>-0.4523</v>
      </c>
      <c r="CH7" s="11">
        <v>3</v>
      </c>
      <c r="CI7" s="13">
        <v>318.97</v>
      </c>
      <c r="CJ7" s="11">
        <v>149</v>
      </c>
      <c r="CK7" s="11">
        <v>5</v>
      </c>
      <c r="CL7" s="13">
        <v>343.99</v>
      </c>
      <c r="CM7" s="11">
        <v>142</v>
      </c>
      <c r="CN7" s="12">
        <v>-0.4</v>
      </c>
      <c r="CO7" s="12">
        <v>-0.0727</v>
      </c>
      <c r="CP7" s="11">
        <v>23</v>
      </c>
      <c r="CQ7" s="13">
        <v>1083.17</v>
      </c>
      <c r="CR7" s="11">
        <v>90</v>
      </c>
      <c r="CS7" s="11">
        <v>68</v>
      </c>
      <c r="CT7" s="13">
        <v>2996.68</v>
      </c>
      <c r="CU7" s="11">
        <v>107</v>
      </c>
      <c r="CV7" s="12">
        <v>-0.6618</v>
      </c>
      <c r="CW7" s="12">
        <v>-0.6385</v>
      </c>
      <c r="CX7" s="11">
        <v>18</v>
      </c>
      <c r="CY7" s="13">
        <v>1224.57</v>
      </c>
      <c r="CZ7" s="11">
        <v>166</v>
      </c>
      <c r="DA7" s="11">
        <v>20</v>
      </c>
      <c r="DB7" s="13">
        <v>1279.55</v>
      </c>
      <c r="DC7" s="11">
        <v>169</v>
      </c>
      <c r="DD7" s="12">
        <v>-0.1</v>
      </c>
      <c r="DE7" s="12">
        <v>-0.043</v>
      </c>
      <c r="DF7" s="11">
        <v>56</v>
      </c>
      <c r="DG7" s="13">
        <v>3731.62</v>
      </c>
      <c r="DH7" s="11">
        <v>162</v>
      </c>
      <c r="DI7" s="11">
        <v>12</v>
      </c>
      <c r="DJ7" s="13">
        <v>1153.8</v>
      </c>
      <c r="DK7" s="11">
        <v>32</v>
      </c>
      <c r="DL7" s="12">
        <v>3.6667</v>
      </c>
      <c r="DM7" s="12">
        <v>2.2342</v>
      </c>
      <c r="DN7" s="11">
        <v>119</v>
      </c>
      <c r="DO7" s="13">
        <v>6576.15</v>
      </c>
      <c r="DP7" s="11">
        <v>115</v>
      </c>
      <c r="DQ7" s="11">
        <v>286</v>
      </c>
      <c r="DR7" s="13">
        <v>14623.74</v>
      </c>
      <c r="DS7" s="11">
        <v>93</v>
      </c>
      <c r="DT7" s="12">
        <v>-0.5839</v>
      </c>
      <c r="DU7" s="12">
        <v>-0.5503</v>
      </c>
      <c r="DV7" s="11">
        <v>5</v>
      </c>
      <c r="DW7" s="13">
        <v>217.63</v>
      </c>
      <c r="DX7" s="11">
        <v>94</v>
      </c>
      <c r="DY7" s="11">
        <v>18</v>
      </c>
      <c r="DZ7" s="13">
        <v>696.47</v>
      </c>
      <c r="EA7" s="11">
        <v>114</v>
      </c>
      <c r="EB7" s="12">
        <v>-0.7222</v>
      </c>
      <c r="EC7" s="12">
        <v>-0.6875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13</v>
      </c>
      <c r="FC7" s="13">
        <v>594.9</v>
      </c>
      <c r="FD7" s="11">
        <v>52</v>
      </c>
      <c r="FE7" s="11">
        <v>18</v>
      </c>
      <c r="FF7" s="13">
        <v>747.18</v>
      </c>
      <c r="FG7" s="11">
        <v>52</v>
      </c>
      <c r="FH7" s="12">
        <v>-0.2778</v>
      </c>
      <c r="FI7" s="12">
        <v>-0.2038</v>
      </c>
      <c r="FJ7" s="11">
        <v>19</v>
      </c>
      <c r="FK7" s="13">
        <v>1127.67</v>
      </c>
      <c r="FL7" s="11">
        <v>91</v>
      </c>
      <c r="FM7" s="11">
        <v>74</v>
      </c>
      <c r="FN7" s="13">
        <v>3394.59</v>
      </c>
      <c r="FO7" s="11">
        <v>96</v>
      </c>
      <c r="FP7" s="12">
        <v>-0.7432</v>
      </c>
      <c r="FQ7" s="12">
        <v>-0.6678</v>
      </c>
      <c r="FR7" s="11">
        <v>20</v>
      </c>
      <c r="FS7" s="13">
        <v>967.7</v>
      </c>
      <c r="FT7" s="11">
        <v>139</v>
      </c>
      <c r="FU7" s="11">
        <v>49</v>
      </c>
      <c r="FV7" s="13">
        <v>2741.29</v>
      </c>
      <c r="FW7" s="11">
        <v>82</v>
      </c>
      <c r="FX7" s="12">
        <v>-0.5918</v>
      </c>
      <c r="FY7" s="12">
        <v>-0.647</v>
      </c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2</v>
      </c>
      <c r="GK7" s="11"/>
      <c r="GL7" s="13"/>
      <c r="GM7" s="11">
        <v>2</v>
      </c>
      <c r="GN7" s="12"/>
      <c r="GO7" s="12"/>
      <c r="GP7" s="11">
        <v>7</v>
      </c>
      <c r="GQ7" s="13">
        <v>357.57</v>
      </c>
      <c r="GR7" s="11">
        <v>110</v>
      </c>
      <c r="GS7" s="11">
        <v>7</v>
      </c>
      <c r="GT7" s="13">
        <v>274.21</v>
      </c>
      <c r="GU7" s="11">
        <v>140</v>
      </c>
      <c r="GV7" s="12"/>
      <c r="GW7" s="12">
        <v>0.304</v>
      </c>
      <c r="GX7" s="11"/>
      <c r="GY7" s="13"/>
      <c r="GZ7" s="11"/>
      <c r="HA7" s="11"/>
      <c r="HB7" s="13"/>
      <c r="HC7" s="11"/>
      <c r="HD7" s="12"/>
      <c r="HE7" s="12"/>
      <c r="HF7" s="11">
        <v>35</v>
      </c>
      <c r="HG7" s="13">
        <v>2346.52</v>
      </c>
      <c r="HH7" s="11">
        <v>138</v>
      </c>
      <c r="HI7" s="11">
        <v>24</v>
      </c>
      <c r="HJ7" s="13">
        <v>1567.98</v>
      </c>
      <c r="HK7" s="11">
        <v>125</v>
      </c>
      <c r="HL7" s="12">
        <v>0.4583</v>
      </c>
      <c r="HM7" s="12">
        <v>0.4965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5</v>
      </c>
      <c r="IE7" s="13">
        <v>294.38</v>
      </c>
      <c r="IF7" s="11">
        <v>23</v>
      </c>
      <c r="IG7" s="11">
        <v>10</v>
      </c>
      <c r="IH7" s="13">
        <v>461.8</v>
      </c>
      <c r="II7" s="11">
        <v>36</v>
      </c>
      <c r="IJ7" s="12">
        <v>-0.5</v>
      </c>
      <c r="IK7" s="12">
        <v>-0.3625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15</v>
      </c>
      <c r="JC7" s="13">
        <v>694.75</v>
      </c>
      <c r="JD7" s="11">
        <v>67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154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8</v>
      </c>
      <c r="KL7" s="13">
        <v>175.05</v>
      </c>
      <c r="KM7" s="11">
        <v>5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</row>
    <row r="8">
      <c r="A8" s="10" t="s">
        <v>74</v>
      </c>
      <c r="B8" s="11">
        <v>134265</v>
      </c>
      <c r="C8" s="11">
        <f>=ROUNDDOWN(12.0572757642157,0)</f>
      </c>
      <c r="D8" s="11">
        <v>174952</v>
      </c>
      <c r="E8" s="12">
        <v>0.9691</v>
      </c>
      <c r="F8" s="11"/>
      <c r="G8" s="11">
        <f>=ROUNDDOWN({0},0)</f>
      </c>
      <c r="H8" s="11"/>
      <c r="I8" s="12"/>
      <c r="J8" s="11">
        <v>9662</v>
      </c>
      <c r="K8" s="13">
        <v>261300.23</v>
      </c>
      <c r="L8" s="11">
        <v>261</v>
      </c>
      <c r="M8" s="14">
        <v>1001.15</v>
      </c>
      <c r="N8" s="11">
        <v>10398</v>
      </c>
      <c r="O8" s="13">
        <v>294948.53</v>
      </c>
      <c r="P8" s="11">
        <v>273</v>
      </c>
      <c r="Q8" s="14">
        <v>1080.4</v>
      </c>
      <c r="R8" s="12">
        <v>-0.0708</v>
      </c>
      <c r="S8" s="12">
        <v>-0.1141</v>
      </c>
      <c r="T8" s="12">
        <v>-0.044</v>
      </c>
      <c r="U8" s="12">
        <v>-0.0734</v>
      </c>
      <c r="V8" s="11">
        <v>2767</v>
      </c>
      <c r="W8" s="13">
        <v>70946.71</v>
      </c>
      <c r="X8" s="11">
        <v>215</v>
      </c>
      <c r="Y8" s="11">
        <v>1529</v>
      </c>
      <c r="Z8" s="13">
        <v>42606.7</v>
      </c>
      <c r="AA8" s="11">
        <v>193</v>
      </c>
      <c r="AB8" s="12">
        <v>0.8097</v>
      </c>
      <c r="AC8" s="12">
        <v>0.6652</v>
      </c>
      <c r="AD8" s="11">
        <v>1048</v>
      </c>
      <c r="AE8" s="13">
        <v>25660.1</v>
      </c>
      <c r="AF8" s="11">
        <v>251</v>
      </c>
      <c r="AG8" s="11">
        <v>913</v>
      </c>
      <c r="AH8" s="13">
        <v>22839.47</v>
      </c>
      <c r="AI8" s="11">
        <v>259</v>
      </c>
      <c r="AJ8" s="12">
        <v>0.1479</v>
      </c>
      <c r="AK8" s="12">
        <v>0.1235</v>
      </c>
      <c r="AL8" s="11">
        <v>2105</v>
      </c>
      <c r="AM8" s="13">
        <v>51950.58</v>
      </c>
      <c r="AN8" s="11">
        <v>248</v>
      </c>
      <c r="AO8" s="11">
        <v>2724</v>
      </c>
      <c r="AP8" s="13">
        <v>65899.24</v>
      </c>
      <c r="AQ8" s="11">
        <v>251</v>
      </c>
      <c r="AR8" s="12">
        <v>-0.2272</v>
      </c>
      <c r="AS8" s="12">
        <v>-0.2117</v>
      </c>
      <c r="AT8" s="11">
        <v>541</v>
      </c>
      <c r="AU8" s="13">
        <v>15385.24</v>
      </c>
      <c r="AV8" s="11">
        <v>201</v>
      </c>
      <c r="AW8" s="11">
        <v>828</v>
      </c>
      <c r="AX8" s="13">
        <v>25927.33</v>
      </c>
      <c r="AY8" s="11">
        <v>242</v>
      </c>
      <c r="AZ8" s="12">
        <v>-0.3466</v>
      </c>
      <c r="BA8" s="12">
        <v>-0.4066</v>
      </c>
      <c r="BB8" s="11">
        <v>588</v>
      </c>
      <c r="BC8" s="13">
        <v>19819.08</v>
      </c>
      <c r="BD8" s="11">
        <v>248</v>
      </c>
      <c r="BE8" s="11">
        <v>1389</v>
      </c>
      <c r="BF8" s="13">
        <v>45436.77</v>
      </c>
      <c r="BG8" s="11">
        <v>244</v>
      </c>
      <c r="BH8" s="12">
        <v>-0.5767</v>
      </c>
      <c r="BI8" s="12">
        <v>-0.5638</v>
      </c>
      <c r="BJ8" s="11">
        <v>630</v>
      </c>
      <c r="BK8" s="13">
        <v>18262.5</v>
      </c>
      <c r="BL8" s="11">
        <v>251</v>
      </c>
      <c r="BM8" s="11">
        <v>1370</v>
      </c>
      <c r="BN8" s="13">
        <v>44091.12</v>
      </c>
      <c r="BO8" s="11">
        <v>262</v>
      </c>
      <c r="BP8" s="12">
        <v>-0.5401</v>
      </c>
      <c r="BQ8" s="12">
        <v>-0.5858</v>
      </c>
      <c r="BR8" s="11">
        <v>352</v>
      </c>
      <c r="BS8" s="13">
        <v>15430.78</v>
      </c>
      <c r="BT8" s="11">
        <v>253</v>
      </c>
      <c r="BU8" s="11">
        <v>282</v>
      </c>
      <c r="BV8" s="13">
        <v>10610.32</v>
      </c>
      <c r="BW8" s="11">
        <v>262</v>
      </c>
      <c r="BX8" s="12">
        <v>0.2482</v>
      </c>
      <c r="BY8" s="12">
        <v>0.4543</v>
      </c>
      <c r="BZ8" s="11">
        <v>734</v>
      </c>
      <c r="CA8" s="13">
        <v>23178.79</v>
      </c>
      <c r="CB8" s="11">
        <v>211</v>
      </c>
      <c r="CC8" s="11">
        <v>731</v>
      </c>
      <c r="CD8" s="13">
        <v>19704.01</v>
      </c>
      <c r="CE8" s="11">
        <v>227</v>
      </c>
      <c r="CF8" s="12">
        <v>0.0041</v>
      </c>
      <c r="CG8" s="12">
        <v>0.1763</v>
      </c>
      <c r="CH8" s="11">
        <v>38</v>
      </c>
      <c r="CI8" s="13">
        <v>1753.69</v>
      </c>
      <c r="CJ8" s="11">
        <v>247</v>
      </c>
      <c r="CK8" s="11">
        <v>51</v>
      </c>
      <c r="CL8" s="13">
        <v>1770.05</v>
      </c>
      <c r="CM8" s="11">
        <v>248</v>
      </c>
      <c r="CN8" s="12">
        <v>-0.2549</v>
      </c>
      <c r="CO8" s="12">
        <v>-0.0092</v>
      </c>
      <c r="CP8" s="11"/>
      <c r="CQ8" s="13"/>
      <c r="CR8" s="11"/>
      <c r="CS8" s="11"/>
      <c r="CT8" s="13"/>
      <c r="CU8" s="11"/>
      <c r="CV8" s="12"/>
      <c r="CW8" s="12"/>
      <c r="CX8" s="11">
        <v>21</v>
      </c>
      <c r="CY8" s="13">
        <v>957.19</v>
      </c>
      <c r="CZ8" s="11">
        <v>254</v>
      </c>
      <c r="DA8" s="11">
        <v>35</v>
      </c>
      <c r="DB8" s="13">
        <v>1504.25</v>
      </c>
      <c r="DC8" s="11">
        <v>267</v>
      </c>
      <c r="DD8" s="12">
        <v>-0.4</v>
      </c>
      <c r="DE8" s="12">
        <v>-0.3637</v>
      </c>
      <c r="DF8" s="11">
        <v>129</v>
      </c>
      <c r="DG8" s="13">
        <v>2294.38</v>
      </c>
      <c r="DH8" s="11">
        <v>97</v>
      </c>
      <c r="DI8" s="11">
        <v>81</v>
      </c>
      <c r="DJ8" s="13">
        <v>1683.49</v>
      </c>
      <c r="DK8" s="11">
        <v>56</v>
      </c>
      <c r="DL8" s="12">
        <v>0.5926</v>
      </c>
      <c r="DM8" s="12">
        <v>0.3629</v>
      </c>
      <c r="DN8" s="11">
        <v>2</v>
      </c>
      <c r="DO8" s="13">
        <v>33.8</v>
      </c>
      <c r="DP8" s="11">
        <v>5</v>
      </c>
      <c r="DQ8" s="11">
        <v>4</v>
      </c>
      <c r="DR8" s="13">
        <v>148.57</v>
      </c>
      <c r="DS8" s="11">
        <v>3</v>
      </c>
      <c r="DT8" s="12">
        <v>-0.5</v>
      </c>
      <c r="DU8" s="12">
        <v>-0.7725</v>
      </c>
      <c r="DV8" s="11">
        <v>143</v>
      </c>
      <c r="DW8" s="13">
        <v>4051.1</v>
      </c>
      <c r="DX8" s="11">
        <v>234</v>
      </c>
      <c r="DY8" s="11">
        <v>181</v>
      </c>
      <c r="DZ8" s="13">
        <v>4661.09</v>
      </c>
      <c r="EA8" s="11">
        <v>184</v>
      </c>
      <c r="EB8" s="12">
        <v>-0.2099</v>
      </c>
      <c r="EC8" s="12">
        <v>-0.1309</v>
      </c>
      <c r="ED8" s="11"/>
      <c r="EE8" s="13"/>
      <c r="EF8" s="11"/>
      <c r="EG8" s="11"/>
      <c r="EH8" s="13"/>
      <c r="EI8" s="11"/>
      <c r="EJ8" s="12"/>
      <c r="EK8" s="12"/>
      <c r="EL8" s="11">
        <v>275</v>
      </c>
      <c r="EM8" s="13">
        <v>6522.13</v>
      </c>
      <c r="EN8" s="11"/>
      <c r="EO8" s="11">
        <v>104</v>
      </c>
      <c r="EP8" s="13">
        <v>2695.75</v>
      </c>
      <c r="EQ8" s="11"/>
      <c r="ER8" s="12">
        <v>1.6442</v>
      </c>
      <c r="ES8" s="12">
        <v>1.4194</v>
      </c>
      <c r="ET8" s="11">
        <v>59</v>
      </c>
      <c r="EU8" s="13">
        <v>1453.88</v>
      </c>
      <c r="EV8" s="11">
        <v>41</v>
      </c>
      <c r="EW8" s="11">
        <v>58</v>
      </c>
      <c r="EX8" s="13">
        <v>1368.39</v>
      </c>
      <c r="EY8" s="11">
        <v>45</v>
      </c>
      <c r="EZ8" s="12">
        <v>0.0172</v>
      </c>
      <c r="FA8" s="12">
        <v>0.0625</v>
      </c>
      <c r="FB8" s="11">
        <v>31</v>
      </c>
      <c r="FC8" s="13">
        <v>1179.04</v>
      </c>
      <c r="FD8" s="11">
        <v>69</v>
      </c>
      <c r="FE8" s="11">
        <v>41</v>
      </c>
      <c r="FF8" s="13">
        <v>1557.19</v>
      </c>
      <c r="FG8" s="11">
        <v>90</v>
      </c>
      <c r="FH8" s="12">
        <v>-0.2439</v>
      </c>
      <c r="FI8" s="12">
        <v>-0.2428</v>
      </c>
      <c r="FJ8" s="11"/>
      <c r="FK8" s="13"/>
      <c r="FL8" s="11">
        <v>2</v>
      </c>
      <c r="FM8" s="11">
        <v>2</v>
      </c>
      <c r="FN8" s="13">
        <v>86.66</v>
      </c>
      <c r="FO8" s="11">
        <v>2</v>
      </c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41</v>
      </c>
      <c r="GA8" s="13">
        <v>577.27</v>
      </c>
      <c r="GB8" s="11">
        <v>54</v>
      </c>
      <c r="GC8" s="11">
        <v>41</v>
      </c>
      <c r="GD8" s="13">
        <v>1140.35</v>
      </c>
      <c r="GE8" s="11">
        <v>125</v>
      </c>
      <c r="GF8" s="12"/>
      <c r="GG8" s="12">
        <v>-0.4938</v>
      </c>
      <c r="GH8" s="11">
        <v>13</v>
      </c>
      <c r="GI8" s="13">
        <v>736.58</v>
      </c>
      <c r="GJ8" s="11">
        <v>28</v>
      </c>
      <c r="GK8" s="11">
        <v>11</v>
      </c>
      <c r="GL8" s="13">
        <v>501.13</v>
      </c>
      <c r="GM8" s="11">
        <v>30</v>
      </c>
      <c r="GN8" s="12">
        <v>0.1818</v>
      </c>
      <c r="GO8" s="12">
        <v>0.4698</v>
      </c>
      <c r="GP8" s="11">
        <v>1</v>
      </c>
      <c r="GQ8" s="13">
        <v>33.67</v>
      </c>
      <c r="GR8" s="11">
        <v>165</v>
      </c>
      <c r="GS8" s="11">
        <v>1</v>
      </c>
      <c r="GT8" s="13">
        <v>41.73</v>
      </c>
      <c r="GU8" s="11">
        <v>205</v>
      </c>
      <c r="GV8" s="12"/>
      <c r="GW8" s="12">
        <v>-0.1931</v>
      </c>
      <c r="GX8" s="11">
        <v>112</v>
      </c>
      <c r="GY8" s="13"/>
      <c r="GZ8" s="11">
        <v>90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28</v>
      </c>
      <c r="HO8" s="13">
        <v>1004.79</v>
      </c>
      <c r="HP8" s="11">
        <v>59</v>
      </c>
      <c r="HQ8" s="11"/>
      <c r="HR8" s="13"/>
      <c r="HS8" s="11">
        <v>32</v>
      </c>
      <c r="HT8" s="12"/>
      <c r="HU8" s="12"/>
      <c r="HV8" s="11"/>
      <c r="HW8" s="13"/>
      <c r="HX8" s="11">
        <v>5</v>
      </c>
      <c r="HY8" s="11">
        <v>1</v>
      </c>
      <c r="HZ8" s="13">
        <v>135.99</v>
      </c>
      <c r="IA8" s="11">
        <v>5</v>
      </c>
      <c r="IB8" s="12"/>
      <c r="IC8" s="12"/>
      <c r="ID8" s="11">
        <v>4</v>
      </c>
      <c r="IE8" s="13">
        <v>68.93</v>
      </c>
      <c r="IF8" s="11">
        <v>68</v>
      </c>
      <c r="IG8" s="11">
        <v>4</v>
      </c>
      <c r="IH8" s="13">
        <v>99.03</v>
      </c>
      <c r="II8" s="11">
        <v>84</v>
      </c>
      <c r="IJ8" s="12"/>
      <c r="IK8" s="12">
        <v>-0.3039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109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17</v>
      </c>
      <c r="KL8" s="13">
        <v>439.9</v>
      </c>
      <c r="KM8" s="11">
        <v>72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</row>
    <row r="9">
      <c r="A9" s="10" t="s">
        <v>75</v>
      </c>
      <c r="B9" s="11">
        <v>244799</v>
      </c>
      <c r="C9" s="11">
        <f>=ROUNDDOWN(24.9012287911462,0)</f>
      </c>
      <c r="D9" s="11">
        <v>188549</v>
      </c>
      <c r="E9" s="12">
        <v>0.9089</v>
      </c>
      <c r="F9" s="11"/>
      <c r="G9" s="11">
        <f>=ROUNDDOWN({0},0)</f>
      </c>
      <c r="H9" s="11"/>
      <c r="I9" s="12"/>
      <c r="J9" s="11">
        <v>15984</v>
      </c>
      <c r="K9" s="13">
        <v>295652.4</v>
      </c>
      <c r="L9" s="11">
        <v>298</v>
      </c>
      <c r="M9" s="14">
        <v>992.12</v>
      </c>
      <c r="N9" s="11">
        <v>11563</v>
      </c>
      <c r="O9" s="13">
        <v>225081.09</v>
      </c>
      <c r="P9" s="11">
        <v>281</v>
      </c>
      <c r="Q9" s="14">
        <v>801</v>
      </c>
      <c r="R9" s="12">
        <v>0.3823</v>
      </c>
      <c r="S9" s="12">
        <v>0.3135</v>
      </c>
      <c r="T9" s="12">
        <v>0.0605</v>
      </c>
      <c r="U9" s="12">
        <v>0.2386</v>
      </c>
      <c r="V9" s="11">
        <v>7106</v>
      </c>
      <c r="W9" s="13">
        <v>126749.31</v>
      </c>
      <c r="X9" s="11">
        <v>286</v>
      </c>
      <c r="Y9" s="11">
        <v>3636</v>
      </c>
      <c r="Z9" s="13">
        <v>74810.94</v>
      </c>
      <c r="AA9" s="11">
        <v>248</v>
      </c>
      <c r="AB9" s="12">
        <v>0.9543</v>
      </c>
      <c r="AC9" s="12">
        <v>0.6943</v>
      </c>
      <c r="AD9" s="11">
        <v>1286</v>
      </c>
      <c r="AE9" s="13">
        <v>22019.31</v>
      </c>
      <c r="AF9" s="11">
        <v>284</v>
      </c>
      <c r="AG9" s="11">
        <v>772</v>
      </c>
      <c r="AH9" s="13">
        <v>12962.5</v>
      </c>
      <c r="AI9" s="11">
        <v>261</v>
      </c>
      <c r="AJ9" s="12">
        <v>0.6658</v>
      </c>
      <c r="AK9" s="12">
        <v>0.6987</v>
      </c>
      <c r="AL9" s="11">
        <v>2474</v>
      </c>
      <c r="AM9" s="13">
        <v>43807.46</v>
      </c>
      <c r="AN9" s="11">
        <v>246</v>
      </c>
      <c r="AO9" s="11">
        <v>989</v>
      </c>
      <c r="AP9" s="13">
        <v>16711.32</v>
      </c>
      <c r="AQ9" s="11">
        <v>254</v>
      </c>
      <c r="AR9" s="12">
        <v>1.5015</v>
      </c>
      <c r="AS9" s="12">
        <v>1.6214</v>
      </c>
      <c r="AT9" s="11">
        <v>834</v>
      </c>
      <c r="AU9" s="13">
        <v>16235.98</v>
      </c>
      <c r="AV9" s="11">
        <v>134</v>
      </c>
      <c r="AW9" s="11">
        <v>1042</v>
      </c>
      <c r="AX9" s="13">
        <v>20462.79</v>
      </c>
      <c r="AY9" s="11">
        <v>237</v>
      </c>
      <c r="AZ9" s="12">
        <v>-0.1996</v>
      </c>
      <c r="BA9" s="12">
        <v>-0.2066</v>
      </c>
      <c r="BB9" s="11">
        <v>2003</v>
      </c>
      <c r="BC9" s="13">
        <v>40199.9</v>
      </c>
      <c r="BD9" s="11">
        <v>204</v>
      </c>
      <c r="BE9" s="11">
        <v>2012</v>
      </c>
      <c r="BF9" s="13">
        <v>38386.5</v>
      </c>
      <c r="BG9" s="11">
        <v>225</v>
      </c>
      <c r="BH9" s="12">
        <v>-0.0045</v>
      </c>
      <c r="BI9" s="12">
        <v>0.0472</v>
      </c>
      <c r="BJ9" s="11">
        <v>730</v>
      </c>
      <c r="BK9" s="13">
        <v>14844.53</v>
      </c>
      <c r="BL9" s="11">
        <v>239</v>
      </c>
      <c r="BM9" s="11">
        <v>1676</v>
      </c>
      <c r="BN9" s="13">
        <v>34207.05</v>
      </c>
      <c r="BO9" s="11">
        <v>260</v>
      </c>
      <c r="BP9" s="12">
        <v>-0.5644</v>
      </c>
      <c r="BQ9" s="12">
        <v>-0.566</v>
      </c>
      <c r="BR9" s="11">
        <v>313</v>
      </c>
      <c r="BS9" s="13">
        <v>6675.67</v>
      </c>
      <c r="BT9" s="11">
        <v>236</v>
      </c>
      <c r="BU9" s="11">
        <v>263</v>
      </c>
      <c r="BV9" s="13">
        <v>4943.58</v>
      </c>
      <c r="BW9" s="11">
        <v>261</v>
      </c>
      <c r="BX9" s="12">
        <v>0.1901</v>
      </c>
      <c r="BY9" s="12">
        <v>0.3504</v>
      </c>
      <c r="BZ9" s="11">
        <v>751</v>
      </c>
      <c r="CA9" s="13">
        <v>14425.98</v>
      </c>
      <c r="CB9" s="11">
        <v>200</v>
      </c>
      <c r="CC9" s="11">
        <v>649</v>
      </c>
      <c r="CD9" s="13">
        <v>12008.41</v>
      </c>
      <c r="CE9" s="11">
        <v>241</v>
      </c>
      <c r="CF9" s="12">
        <v>0.1572</v>
      </c>
      <c r="CG9" s="12">
        <v>0.2013</v>
      </c>
      <c r="CH9" s="11">
        <v>43</v>
      </c>
      <c r="CI9" s="13">
        <v>1227.36</v>
      </c>
      <c r="CJ9" s="11">
        <v>227</v>
      </c>
      <c r="CK9" s="11">
        <v>13</v>
      </c>
      <c r="CL9" s="13">
        <v>449.87</v>
      </c>
      <c r="CM9" s="11">
        <v>249</v>
      </c>
      <c r="CN9" s="12">
        <v>2.3077</v>
      </c>
      <c r="CO9" s="12">
        <v>1.7283</v>
      </c>
      <c r="CP9" s="11"/>
      <c r="CQ9" s="13"/>
      <c r="CR9" s="11"/>
      <c r="CS9" s="11"/>
      <c r="CT9" s="13"/>
      <c r="CU9" s="11">
        <v>183</v>
      </c>
      <c r="CV9" s="12"/>
      <c r="CW9" s="12"/>
      <c r="CX9" s="11">
        <v>44</v>
      </c>
      <c r="CY9" s="13">
        <v>1495.62</v>
      </c>
      <c r="CZ9" s="11">
        <v>239</v>
      </c>
      <c r="DA9" s="11">
        <v>38</v>
      </c>
      <c r="DB9" s="13">
        <v>1159.94</v>
      </c>
      <c r="DC9" s="11">
        <v>270</v>
      </c>
      <c r="DD9" s="12">
        <v>0.1579</v>
      </c>
      <c r="DE9" s="12">
        <v>0.2894</v>
      </c>
      <c r="DF9" s="11">
        <v>206</v>
      </c>
      <c r="DG9" s="13">
        <v>3946.71</v>
      </c>
      <c r="DH9" s="11">
        <v>183</v>
      </c>
      <c r="DI9" s="11">
        <v>111</v>
      </c>
      <c r="DJ9" s="13">
        <v>1978.09</v>
      </c>
      <c r="DK9" s="11">
        <v>202</v>
      </c>
      <c r="DL9" s="12">
        <v>0.8559</v>
      </c>
      <c r="DM9" s="12">
        <v>0.9952</v>
      </c>
      <c r="DN9" s="11">
        <v>83</v>
      </c>
      <c r="DO9" s="13">
        <v>1743.93</v>
      </c>
      <c r="DP9" s="11">
        <v>92</v>
      </c>
      <c r="DQ9" s="11">
        <v>142</v>
      </c>
      <c r="DR9" s="13">
        <v>2763.83</v>
      </c>
      <c r="DS9" s="11">
        <v>95</v>
      </c>
      <c r="DT9" s="12">
        <v>-0.4155</v>
      </c>
      <c r="DU9" s="12">
        <v>-0.369</v>
      </c>
      <c r="DV9" s="11"/>
      <c r="DW9" s="13"/>
      <c r="DX9" s="11"/>
      <c r="DY9" s="11">
        <v>4</v>
      </c>
      <c r="DZ9" s="13">
        <v>106.99</v>
      </c>
      <c r="EA9" s="11">
        <v>13</v>
      </c>
      <c r="EB9" s="12"/>
      <c r="EC9" s="12"/>
      <c r="ED9" s="11"/>
      <c r="EE9" s="13"/>
      <c r="EF9" s="11"/>
      <c r="EG9" s="11"/>
      <c r="EH9" s="13"/>
      <c r="EI9" s="11"/>
      <c r="EJ9" s="12"/>
      <c r="EK9" s="12"/>
      <c r="EL9" s="11">
        <v>22</v>
      </c>
      <c r="EM9" s="13">
        <v>495</v>
      </c>
      <c r="EN9" s="11"/>
      <c r="EO9" s="11">
        <v>39</v>
      </c>
      <c r="EP9" s="13">
        <v>877.5</v>
      </c>
      <c r="EQ9" s="11"/>
      <c r="ER9" s="12">
        <v>-0.4359</v>
      </c>
      <c r="ES9" s="12">
        <v>-0.4359</v>
      </c>
      <c r="ET9" s="11">
        <v>10</v>
      </c>
      <c r="EU9" s="13">
        <v>183.39</v>
      </c>
      <c r="EV9" s="11">
        <v>46</v>
      </c>
      <c r="EW9" s="11">
        <v>58</v>
      </c>
      <c r="EX9" s="13">
        <v>990.63</v>
      </c>
      <c r="EY9" s="11">
        <v>47</v>
      </c>
      <c r="EZ9" s="12">
        <v>-0.8276</v>
      </c>
      <c r="FA9" s="12">
        <v>-0.8149</v>
      </c>
      <c r="FB9" s="11">
        <v>34</v>
      </c>
      <c r="FC9" s="13">
        <v>750.41</v>
      </c>
      <c r="FD9" s="11">
        <v>88</v>
      </c>
      <c r="FE9" s="11">
        <v>30</v>
      </c>
      <c r="FF9" s="13">
        <v>625.99</v>
      </c>
      <c r="FG9" s="11">
        <v>63</v>
      </c>
      <c r="FH9" s="12">
        <v>0.1333</v>
      </c>
      <c r="FI9" s="12">
        <v>0.1988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4</v>
      </c>
      <c r="GA9" s="13">
        <v>53.4</v>
      </c>
      <c r="GB9" s="11">
        <v>33</v>
      </c>
      <c r="GC9" s="11">
        <v>42</v>
      </c>
      <c r="GD9" s="13">
        <v>744.32</v>
      </c>
      <c r="GE9" s="11">
        <v>117</v>
      </c>
      <c r="GF9" s="12">
        <v>-0.9048</v>
      </c>
      <c r="GG9" s="12">
        <v>-0.9283</v>
      </c>
      <c r="GH9" s="11">
        <v>11</v>
      </c>
      <c r="GI9" s="13">
        <v>170.93</v>
      </c>
      <c r="GJ9" s="11">
        <v>42</v>
      </c>
      <c r="GK9" s="11">
        <v>14</v>
      </c>
      <c r="GL9" s="13">
        <v>219.67</v>
      </c>
      <c r="GM9" s="11">
        <v>13</v>
      </c>
      <c r="GN9" s="12">
        <v>-0.2143</v>
      </c>
      <c r="GO9" s="12">
        <v>-0.2219</v>
      </c>
      <c r="GP9" s="11">
        <v>10</v>
      </c>
      <c r="GQ9" s="13">
        <v>221.13</v>
      </c>
      <c r="GR9" s="11">
        <v>172</v>
      </c>
      <c r="GS9" s="11">
        <v>4</v>
      </c>
      <c r="GT9" s="13">
        <v>93.72</v>
      </c>
      <c r="GU9" s="11">
        <v>215</v>
      </c>
      <c r="GV9" s="12">
        <v>1.5</v>
      </c>
      <c r="GW9" s="12">
        <v>1.3595</v>
      </c>
      <c r="GX9" s="11"/>
      <c r="GY9" s="13"/>
      <c r="GZ9" s="11">
        <v>155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4</v>
      </c>
      <c r="HO9" s="13">
        <v>62.46</v>
      </c>
      <c r="HP9" s="11">
        <v>58</v>
      </c>
      <c r="HQ9" s="11">
        <v>9</v>
      </c>
      <c r="HR9" s="13">
        <v>126.18</v>
      </c>
      <c r="HS9" s="11">
        <v>60</v>
      </c>
      <c r="HT9" s="12">
        <v>-0.5556</v>
      </c>
      <c r="HU9" s="12">
        <v>-0.505</v>
      </c>
      <c r="HV9" s="11">
        <v>1</v>
      </c>
      <c r="HW9" s="13">
        <v>19.99</v>
      </c>
      <c r="HX9" s="11">
        <v>7</v>
      </c>
      <c r="HY9" s="11"/>
      <c r="HZ9" s="13"/>
      <c r="IA9" s="11">
        <v>15</v>
      </c>
      <c r="IB9" s="12"/>
      <c r="IC9" s="12"/>
      <c r="ID9" s="11">
        <v>10</v>
      </c>
      <c r="IE9" s="13">
        <v>236.76</v>
      </c>
      <c r="IF9" s="11">
        <v>70</v>
      </c>
      <c r="IG9" s="11">
        <v>20</v>
      </c>
      <c r="IH9" s="13">
        <v>451.27</v>
      </c>
      <c r="II9" s="11">
        <v>84</v>
      </c>
      <c r="IJ9" s="12">
        <v>-0.5</v>
      </c>
      <c r="IK9" s="12">
        <v>-0.4753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4</v>
      </c>
      <c r="JC9" s="13">
        <v>58.61</v>
      </c>
      <c r="JD9" s="11">
        <v>15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1</v>
      </c>
      <c r="JS9" s="13">
        <v>28.56</v>
      </c>
      <c r="JT9" s="11">
        <v>157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</row>
    <row r="10">
      <c r="A10" s="10" t="s">
        <v>76</v>
      </c>
      <c r="B10" s="11">
        <v>588967</v>
      </c>
      <c r="C10" s="11">
        <f>=ROUNDDOWN(24.406058345765,0)</f>
      </c>
      <c r="D10" s="11">
        <v>190929</v>
      </c>
      <c r="E10" s="12">
        <v>0.8354</v>
      </c>
      <c r="F10" s="11"/>
      <c r="G10" s="11">
        <f>=ROUNDDOWN({0},0)</f>
      </c>
      <c r="H10" s="11"/>
      <c r="I10" s="12"/>
      <c r="J10" s="11">
        <v>31133</v>
      </c>
      <c r="K10" s="13">
        <v>1266429.34</v>
      </c>
      <c r="L10" s="11">
        <v>1149</v>
      </c>
      <c r="M10" s="14">
        <v>1102.2</v>
      </c>
      <c r="N10" s="11">
        <v>30163</v>
      </c>
      <c r="O10" s="13">
        <v>1146359.92</v>
      </c>
      <c r="P10" s="11">
        <v>1216</v>
      </c>
      <c r="Q10" s="14">
        <v>942.73</v>
      </c>
      <c r="R10" s="12">
        <v>0.0322</v>
      </c>
      <c r="S10" s="12">
        <v>0.1047</v>
      </c>
      <c r="T10" s="12">
        <v>-0.0551</v>
      </c>
      <c r="U10" s="12">
        <v>0.1692</v>
      </c>
      <c r="V10" s="11">
        <v>9865</v>
      </c>
      <c r="W10" s="13">
        <v>481394.06</v>
      </c>
      <c r="X10" s="11">
        <v>954</v>
      </c>
      <c r="Y10" s="11">
        <v>6537</v>
      </c>
      <c r="Z10" s="13">
        <v>298000.66</v>
      </c>
      <c r="AA10" s="11">
        <v>894</v>
      </c>
      <c r="AB10" s="12">
        <v>0.5091</v>
      </c>
      <c r="AC10" s="12">
        <v>0.6154</v>
      </c>
      <c r="AD10" s="11">
        <v>2229</v>
      </c>
      <c r="AE10" s="13">
        <v>71875.03</v>
      </c>
      <c r="AF10" s="11">
        <v>933</v>
      </c>
      <c r="AG10" s="11">
        <v>1119</v>
      </c>
      <c r="AH10" s="13">
        <v>37870.26</v>
      </c>
      <c r="AI10" s="11">
        <v>1014</v>
      </c>
      <c r="AJ10" s="12">
        <v>0.992</v>
      </c>
      <c r="AK10" s="12">
        <v>0.8979</v>
      </c>
      <c r="AL10" s="11">
        <v>7798</v>
      </c>
      <c r="AM10" s="13">
        <v>270790.88</v>
      </c>
      <c r="AN10" s="11">
        <v>928</v>
      </c>
      <c r="AO10" s="11">
        <v>8944</v>
      </c>
      <c r="AP10" s="13">
        <v>265095.09</v>
      </c>
      <c r="AQ10" s="11">
        <v>977</v>
      </c>
      <c r="AR10" s="12">
        <v>-0.1281</v>
      </c>
      <c r="AS10" s="12">
        <v>0.0215</v>
      </c>
      <c r="AT10" s="11">
        <v>2047</v>
      </c>
      <c r="AU10" s="13">
        <v>79172.78</v>
      </c>
      <c r="AV10" s="11">
        <v>833</v>
      </c>
      <c r="AW10" s="11">
        <v>2304</v>
      </c>
      <c r="AX10" s="13">
        <v>73112.99</v>
      </c>
      <c r="AY10" s="11">
        <v>874</v>
      </c>
      <c r="AZ10" s="12">
        <v>-0.1115</v>
      </c>
      <c r="BA10" s="12">
        <v>0.0829</v>
      </c>
      <c r="BB10" s="11">
        <v>3213</v>
      </c>
      <c r="BC10" s="13">
        <v>116090.43</v>
      </c>
      <c r="BD10" s="11">
        <v>895</v>
      </c>
      <c r="BE10" s="11">
        <v>4696</v>
      </c>
      <c r="BF10" s="13">
        <v>178367.56</v>
      </c>
      <c r="BG10" s="11">
        <v>977</v>
      </c>
      <c r="BH10" s="12">
        <v>-0.3158</v>
      </c>
      <c r="BI10" s="12">
        <v>-0.3492</v>
      </c>
      <c r="BJ10" s="11">
        <v>1020</v>
      </c>
      <c r="BK10" s="13">
        <v>49787.9</v>
      </c>
      <c r="BL10" s="11">
        <v>969</v>
      </c>
      <c r="BM10" s="11">
        <v>3010</v>
      </c>
      <c r="BN10" s="13">
        <v>147737.53</v>
      </c>
      <c r="BO10" s="11">
        <v>1016</v>
      </c>
      <c r="BP10" s="12">
        <v>-0.6611</v>
      </c>
      <c r="BQ10" s="12">
        <v>-0.663</v>
      </c>
      <c r="BR10" s="11">
        <v>470</v>
      </c>
      <c r="BS10" s="13">
        <v>18714.53</v>
      </c>
      <c r="BT10" s="11">
        <v>933</v>
      </c>
      <c r="BU10" s="11">
        <v>754</v>
      </c>
      <c r="BV10" s="13">
        <v>27554.38</v>
      </c>
      <c r="BW10" s="11">
        <v>1023</v>
      </c>
      <c r="BX10" s="12">
        <v>-0.3767</v>
      </c>
      <c r="BY10" s="12">
        <v>-0.3208</v>
      </c>
      <c r="BZ10" s="11">
        <v>1865</v>
      </c>
      <c r="CA10" s="13">
        <v>71437.75</v>
      </c>
      <c r="CB10" s="11">
        <v>748</v>
      </c>
      <c r="CC10" s="11">
        <v>1038</v>
      </c>
      <c r="CD10" s="13">
        <v>40392.67</v>
      </c>
      <c r="CE10" s="11">
        <v>783</v>
      </c>
      <c r="CF10" s="12">
        <v>0.7967</v>
      </c>
      <c r="CG10" s="12">
        <v>0.7686</v>
      </c>
      <c r="CH10" s="11">
        <v>462</v>
      </c>
      <c r="CI10" s="13">
        <v>24461.11</v>
      </c>
      <c r="CJ10" s="11">
        <v>664</v>
      </c>
      <c r="CK10" s="11">
        <v>41</v>
      </c>
      <c r="CL10" s="13">
        <v>2125</v>
      </c>
      <c r="CM10" s="11">
        <v>543</v>
      </c>
      <c r="CN10" s="12">
        <v>10.2683</v>
      </c>
      <c r="CO10" s="12">
        <v>10.5111</v>
      </c>
      <c r="CP10" s="11">
        <v>162</v>
      </c>
      <c r="CQ10" s="13">
        <v>5785.13</v>
      </c>
      <c r="CR10" s="11">
        <v>420</v>
      </c>
      <c r="CS10" s="11">
        <v>95</v>
      </c>
      <c r="CT10" s="13">
        <v>3298.39</v>
      </c>
      <c r="CU10" s="11">
        <v>597</v>
      </c>
      <c r="CV10" s="12">
        <v>0.7053</v>
      </c>
      <c r="CW10" s="12">
        <v>0.7539</v>
      </c>
      <c r="CX10" s="11">
        <v>310</v>
      </c>
      <c r="CY10" s="13">
        <v>19376.68</v>
      </c>
      <c r="CZ10" s="11">
        <v>1036</v>
      </c>
      <c r="DA10" s="11">
        <v>182</v>
      </c>
      <c r="DB10" s="13">
        <v>11066.01</v>
      </c>
      <c r="DC10" s="11">
        <v>1151</v>
      </c>
      <c r="DD10" s="12">
        <v>0.7033</v>
      </c>
      <c r="DE10" s="12">
        <v>0.751</v>
      </c>
      <c r="DF10" s="11">
        <v>357</v>
      </c>
      <c r="DG10" s="13">
        <v>17046.64</v>
      </c>
      <c r="DH10" s="11">
        <v>669</v>
      </c>
      <c r="DI10" s="11">
        <v>53</v>
      </c>
      <c r="DJ10" s="13">
        <v>2676.77</v>
      </c>
      <c r="DK10" s="11">
        <v>261</v>
      </c>
      <c r="DL10" s="12">
        <v>5.7358</v>
      </c>
      <c r="DM10" s="12">
        <v>5.3684</v>
      </c>
      <c r="DN10" s="11">
        <v>33</v>
      </c>
      <c r="DO10" s="13">
        <v>900.02</v>
      </c>
      <c r="DP10" s="11">
        <v>138</v>
      </c>
      <c r="DQ10" s="11">
        <v>89</v>
      </c>
      <c r="DR10" s="13">
        <v>1738.12</v>
      </c>
      <c r="DS10" s="11">
        <v>62</v>
      </c>
      <c r="DT10" s="12">
        <v>-0.6292</v>
      </c>
      <c r="DU10" s="12">
        <v>-0.4822</v>
      </c>
      <c r="DV10" s="11">
        <v>204</v>
      </c>
      <c r="DW10" s="13">
        <v>8191.67</v>
      </c>
      <c r="DX10" s="11">
        <v>890</v>
      </c>
      <c r="DY10" s="11">
        <v>156</v>
      </c>
      <c r="DZ10" s="13">
        <v>6648.77</v>
      </c>
      <c r="EA10" s="11">
        <v>945</v>
      </c>
      <c r="EB10" s="12">
        <v>0.3077</v>
      </c>
      <c r="EC10" s="12">
        <v>0.2321</v>
      </c>
      <c r="ED10" s="11"/>
      <c r="EE10" s="13"/>
      <c r="EF10" s="11"/>
      <c r="EG10" s="11"/>
      <c r="EH10" s="13"/>
      <c r="EI10" s="11"/>
      <c r="EJ10" s="12"/>
      <c r="EK10" s="12"/>
      <c r="EL10" s="11">
        <v>129</v>
      </c>
      <c r="EM10" s="13">
        <v>10394.65</v>
      </c>
      <c r="EN10" s="11"/>
      <c r="EO10" s="11">
        <v>167</v>
      </c>
      <c r="EP10" s="13">
        <v>13758.95</v>
      </c>
      <c r="EQ10" s="11"/>
      <c r="ER10" s="12">
        <v>-0.2275</v>
      </c>
      <c r="ES10" s="12">
        <v>-0.2445</v>
      </c>
      <c r="ET10" s="11">
        <v>176</v>
      </c>
      <c r="EU10" s="13">
        <v>6951.43</v>
      </c>
      <c r="EV10" s="11">
        <v>315</v>
      </c>
      <c r="EW10" s="11">
        <v>297</v>
      </c>
      <c r="EX10" s="13">
        <v>11245.86</v>
      </c>
      <c r="EY10" s="11">
        <v>473</v>
      </c>
      <c r="EZ10" s="12">
        <v>-0.4074</v>
      </c>
      <c r="FA10" s="12">
        <v>-0.3819</v>
      </c>
      <c r="FB10" s="11">
        <v>87</v>
      </c>
      <c r="FC10" s="13">
        <v>3389.83</v>
      </c>
      <c r="FD10" s="11">
        <v>112</v>
      </c>
      <c r="FE10" s="11">
        <v>57</v>
      </c>
      <c r="FF10" s="13">
        <v>2283.98</v>
      </c>
      <c r="FG10" s="11">
        <v>108</v>
      </c>
      <c r="FH10" s="12">
        <v>0.5263</v>
      </c>
      <c r="FI10" s="12">
        <v>0.4842</v>
      </c>
      <c r="FJ10" s="11">
        <v>15</v>
      </c>
      <c r="FK10" s="13">
        <v>257.4</v>
      </c>
      <c r="FL10" s="11">
        <v>6</v>
      </c>
      <c r="FM10" s="11">
        <v>19</v>
      </c>
      <c r="FN10" s="13">
        <v>326.04</v>
      </c>
      <c r="FO10" s="11">
        <v>12</v>
      </c>
      <c r="FP10" s="12">
        <v>-0.2105</v>
      </c>
      <c r="FQ10" s="12">
        <v>-0.2105</v>
      </c>
      <c r="FR10" s="11">
        <v>3</v>
      </c>
      <c r="FS10" s="13">
        <v>82.39</v>
      </c>
      <c r="FT10" s="11">
        <v>20</v>
      </c>
      <c r="FU10" s="11"/>
      <c r="FV10" s="13"/>
      <c r="FW10" s="11"/>
      <c r="FX10" s="12"/>
      <c r="FY10" s="12"/>
      <c r="FZ10" s="11">
        <v>60</v>
      </c>
      <c r="GA10" s="13">
        <v>1977.29</v>
      </c>
      <c r="GB10" s="11">
        <v>175</v>
      </c>
      <c r="GC10" s="11">
        <v>397</v>
      </c>
      <c r="GD10" s="13">
        <v>14822.74</v>
      </c>
      <c r="GE10" s="11">
        <v>499</v>
      </c>
      <c r="GF10" s="12">
        <v>-0.8489</v>
      </c>
      <c r="GG10" s="12">
        <v>-0.8666</v>
      </c>
      <c r="GH10" s="11">
        <v>87</v>
      </c>
      <c r="GI10" s="13">
        <v>3301.91</v>
      </c>
      <c r="GJ10" s="11">
        <v>314</v>
      </c>
      <c r="GK10" s="11">
        <v>83</v>
      </c>
      <c r="GL10" s="13">
        <v>3113.57</v>
      </c>
      <c r="GM10" s="11">
        <v>338</v>
      </c>
      <c r="GN10" s="12">
        <v>0.0482</v>
      </c>
      <c r="GO10" s="12">
        <v>0.0605</v>
      </c>
      <c r="GP10" s="11">
        <v>4</v>
      </c>
      <c r="GQ10" s="13">
        <v>206.65</v>
      </c>
      <c r="GR10" s="11">
        <v>635</v>
      </c>
      <c r="GS10" s="11">
        <v>10</v>
      </c>
      <c r="GT10" s="13">
        <v>377.52</v>
      </c>
      <c r="GU10" s="11">
        <v>823</v>
      </c>
      <c r="GV10" s="12">
        <v>-0.6</v>
      </c>
      <c r="GW10" s="12">
        <v>-0.4526</v>
      </c>
      <c r="GX10" s="11">
        <v>479</v>
      </c>
      <c r="GY10" s="13">
        <v>2106.77</v>
      </c>
      <c r="GZ10" s="11">
        <v>126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18</v>
      </c>
      <c r="HO10" s="13">
        <v>1013.78</v>
      </c>
      <c r="HP10" s="11">
        <v>102</v>
      </c>
      <c r="HQ10" s="11">
        <v>8</v>
      </c>
      <c r="HR10" s="13">
        <v>588.63</v>
      </c>
      <c r="HS10" s="11">
        <v>102</v>
      </c>
      <c r="HT10" s="12">
        <v>1.25</v>
      </c>
      <c r="HU10" s="12">
        <v>0.7223</v>
      </c>
      <c r="HV10" s="11">
        <v>1</v>
      </c>
      <c r="HW10" s="13">
        <v>149.99</v>
      </c>
      <c r="HX10" s="11">
        <v>15</v>
      </c>
      <c r="HY10" s="11">
        <v>1</v>
      </c>
      <c r="HZ10" s="13">
        <v>127.49</v>
      </c>
      <c r="IA10" s="11">
        <v>21</v>
      </c>
      <c r="IB10" s="12"/>
      <c r="IC10" s="12">
        <v>0.1765</v>
      </c>
      <c r="ID10" s="11">
        <v>4</v>
      </c>
      <c r="IE10" s="13">
        <v>72.34</v>
      </c>
      <c r="IF10" s="11">
        <v>336</v>
      </c>
      <c r="IG10" s="11">
        <v>56</v>
      </c>
      <c r="IH10" s="13">
        <v>1359.44</v>
      </c>
      <c r="II10" s="11">
        <v>458</v>
      </c>
      <c r="IJ10" s="12">
        <v>-0.9286</v>
      </c>
      <c r="IK10" s="12">
        <v>-0.9468</v>
      </c>
      <c r="IL10" s="11">
        <v>11</v>
      </c>
      <c r="IM10" s="13">
        <v>481.44</v>
      </c>
      <c r="IN10" s="11">
        <v>126</v>
      </c>
      <c r="IO10" s="11">
        <v>22</v>
      </c>
      <c r="IP10" s="13">
        <v>1230.82</v>
      </c>
      <c r="IQ10" s="11">
        <v>145</v>
      </c>
      <c r="IR10" s="12">
        <v>-0.5</v>
      </c>
      <c r="IS10" s="12">
        <v>-0.6088</v>
      </c>
      <c r="IT10" s="11"/>
      <c r="IU10" s="13"/>
      <c r="IV10" s="11"/>
      <c r="IW10" s="11"/>
      <c r="IX10" s="13"/>
      <c r="IY10" s="11"/>
      <c r="IZ10" s="12"/>
      <c r="JA10" s="12"/>
      <c r="JB10" s="11">
        <v>3</v>
      </c>
      <c r="JC10" s="13">
        <v>170.81</v>
      </c>
      <c r="JD10" s="11">
        <v>37</v>
      </c>
      <c r="JE10" s="11"/>
      <c r="JF10" s="13"/>
      <c r="JG10" s="11"/>
      <c r="JH10" s="12"/>
      <c r="JI10" s="12"/>
      <c r="JJ10" s="11">
        <v>21</v>
      </c>
      <c r="JK10" s="13">
        <v>848.05</v>
      </c>
      <c r="JL10" s="11">
        <v>189</v>
      </c>
      <c r="JM10" s="11">
        <v>10</v>
      </c>
      <c r="JN10" s="13">
        <v>721.79</v>
      </c>
      <c r="JO10" s="11">
        <v>84</v>
      </c>
      <c r="JP10" s="12">
        <v>1.1</v>
      </c>
      <c r="JQ10" s="12">
        <v>0.1749</v>
      </c>
      <c r="JR10" s="11"/>
      <c r="JS10" s="13"/>
      <c r="JT10" s="11">
        <v>431</v>
      </c>
      <c r="JU10" s="11"/>
      <c r="JV10" s="13"/>
      <c r="JW10" s="11"/>
      <c r="JX10" s="12"/>
      <c r="JY10" s="12"/>
      <c r="JZ10" s="11"/>
      <c r="KA10" s="13"/>
      <c r="KB10" s="11"/>
      <c r="KC10" s="11">
        <v>8</v>
      </c>
      <c r="KD10" s="13">
        <v>275.84</v>
      </c>
      <c r="KE10" s="11"/>
      <c r="KF10" s="12"/>
      <c r="KG10" s="12"/>
      <c r="KH10" s="11"/>
      <c r="KI10" s="13"/>
      <c r="KJ10" s="11"/>
      <c r="KK10" s="11">
        <v>10</v>
      </c>
      <c r="KL10" s="13">
        <v>443.05</v>
      </c>
      <c r="KM10" s="11">
        <v>129</v>
      </c>
      <c r="KN10" s="12"/>
      <c r="KO10" s="12"/>
      <c r="KP10" s="11"/>
      <c r="KQ10" s="13"/>
      <c r="KR10" s="11">
        <v>3</v>
      </c>
      <c r="KS10" s="11"/>
      <c r="KT10" s="13"/>
      <c r="KU10" s="11">
        <v>3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</row>
    <row r="11">
      <c r="A11" s="10" t="s">
        <v>77</v>
      </c>
      <c r="B11" s="11">
        <v>2953</v>
      </c>
      <c r="C11" s="11">
        <f>=ROUNDDOWN(45.570987654321,0)</f>
      </c>
      <c r="D11" s="11">
        <v>260</v>
      </c>
      <c r="E11" s="12">
        <v>0.731</v>
      </c>
      <c r="F11" s="11"/>
      <c r="G11" s="11">
        <f>=ROUNDDOWN({0},0)</f>
      </c>
      <c r="H11" s="11"/>
      <c r="I11" s="12"/>
      <c r="J11" s="11">
        <v>198</v>
      </c>
      <c r="K11" s="13">
        <v>36221.98</v>
      </c>
      <c r="L11" s="11">
        <v>71</v>
      </c>
      <c r="M11" s="14">
        <v>510.17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</v>
      </c>
      <c r="AE11" s="13">
        <v>151.2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197</v>
      </c>
      <c r="BS11" s="13">
        <v>36070.78</v>
      </c>
      <c r="BT11" s="11">
        <v>71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15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63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113534</v>
      </c>
      <c r="C12" s="11">
        <f>=ROUNDDOWN(19.1147552023705,0)</f>
      </c>
      <c r="D12" s="11">
        <v>77261</v>
      </c>
      <c r="E12" s="12">
        <v>0.8961</v>
      </c>
      <c r="F12" s="11"/>
      <c r="G12" s="11">
        <f>=ROUNDDOWN({0},0)</f>
      </c>
      <c r="H12" s="11">
        <v>10543</v>
      </c>
      <c r="I12" s="12">
        <v>0.8618</v>
      </c>
      <c r="J12" s="11">
        <v>15102</v>
      </c>
      <c r="K12" s="13">
        <v>2367798.64</v>
      </c>
      <c r="L12" s="11">
        <v>519</v>
      </c>
      <c r="M12" s="14">
        <v>4562.23</v>
      </c>
      <c r="N12" s="11">
        <v>12889</v>
      </c>
      <c r="O12" s="13">
        <v>2106443.6</v>
      </c>
      <c r="P12" s="11">
        <v>674</v>
      </c>
      <c r="Q12" s="14">
        <v>3125.29</v>
      </c>
      <c r="R12" s="12">
        <v>0.1717</v>
      </c>
      <c r="S12" s="12">
        <v>0.1241</v>
      </c>
      <c r="T12" s="12">
        <v>-0.23</v>
      </c>
      <c r="U12" s="12">
        <v>0.4598</v>
      </c>
      <c r="V12" s="11">
        <v>900</v>
      </c>
      <c r="W12" s="13">
        <v>164773.61</v>
      </c>
      <c r="X12" s="11">
        <v>220</v>
      </c>
      <c r="Y12" s="11">
        <v>474</v>
      </c>
      <c r="Z12" s="13">
        <v>82596.33</v>
      </c>
      <c r="AA12" s="11">
        <v>190</v>
      </c>
      <c r="AB12" s="12">
        <v>0.8987</v>
      </c>
      <c r="AC12" s="12">
        <v>0.9949</v>
      </c>
      <c r="AD12" s="11">
        <v>5281</v>
      </c>
      <c r="AE12" s="13">
        <v>815818.34</v>
      </c>
      <c r="AF12" s="11">
        <v>516</v>
      </c>
      <c r="AG12" s="11">
        <v>5648</v>
      </c>
      <c r="AH12" s="13">
        <v>841746.06</v>
      </c>
      <c r="AI12" s="11">
        <v>655</v>
      </c>
      <c r="AJ12" s="12">
        <v>-0.065</v>
      </c>
      <c r="AK12" s="12">
        <v>-0.0308</v>
      </c>
      <c r="AL12" s="11">
        <v>356</v>
      </c>
      <c r="AM12" s="13">
        <v>45912.42</v>
      </c>
      <c r="AN12" s="11">
        <v>492</v>
      </c>
      <c r="AO12" s="11">
        <v>481</v>
      </c>
      <c r="AP12" s="13">
        <v>80150.09</v>
      </c>
      <c r="AQ12" s="11">
        <v>632</v>
      </c>
      <c r="AR12" s="12">
        <v>-0.2599</v>
      </c>
      <c r="AS12" s="12">
        <v>-0.4272</v>
      </c>
      <c r="AT12" s="11">
        <v>3717</v>
      </c>
      <c r="AU12" s="13">
        <v>467682.5</v>
      </c>
      <c r="AV12" s="11">
        <v>333</v>
      </c>
      <c r="AW12" s="11">
        <v>1700</v>
      </c>
      <c r="AX12" s="13">
        <v>222469.44</v>
      </c>
      <c r="AY12" s="11">
        <v>532</v>
      </c>
      <c r="AZ12" s="12">
        <v>1.1865</v>
      </c>
      <c r="BA12" s="12">
        <v>1.1022</v>
      </c>
      <c r="BB12" s="11">
        <v>750</v>
      </c>
      <c r="BC12" s="13">
        <v>102654.41</v>
      </c>
      <c r="BD12" s="11">
        <v>439</v>
      </c>
      <c r="BE12" s="11">
        <v>237</v>
      </c>
      <c r="BF12" s="13">
        <v>41143.9</v>
      </c>
      <c r="BG12" s="11">
        <v>551</v>
      </c>
      <c r="BH12" s="12">
        <v>2.1646</v>
      </c>
      <c r="BI12" s="12">
        <v>1.495</v>
      </c>
      <c r="BJ12" s="11">
        <v>935</v>
      </c>
      <c r="BK12" s="13">
        <v>175766.66</v>
      </c>
      <c r="BL12" s="11">
        <v>501</v>
      </c>
      <c r="BM12" s="11">
        <v>1535</v>
      </c>
      <c r="BN12" s="13">
        <v>326130.39</v>
      </c>
      <c r="BO12" s="11">
        <v>637</v>
      </c>
      <c r="BP12" s="12">
        <v>-0.3909</v>
      </c>
      <c r="BQ12" s="12">
        <v>-0.4611</v>
      </c>
      <c r="BR12" s="11">
        <v>1250</v>
      </c>
      <c r="BS12" s="13">
        <v>246749.58</v>
      </c>
      <c r="BT12" s="11">
        <v>517</v>
      </c>
      <c r="BU12" s="11">
        <v>1395</v>
      </c>
      <c r="BV12" s="13">
        <v>260981.36</v>
      </c>
      <c r="BW12" s="11">
        <v>661</v>
      </c>
      <c r="BX12" s="12">
        <v>-0.1039</v>
      </c>
      <c r="BY12" s="12">
        <v>-0.0545</v>
      </c>
      <c r="BZ12" s="11">
        <v>186</v>
      </c>
      <c r="CA12" s="13">
        <v>46124.21</v>
      </c>
      <c r="CB12" s="11">
        <v>246</v>
      </c>
      <c r="CC12" s="11">
        <v>60</v>
      </c>
      <c r="CD12" s="13">
        <v>10236.71</v>
      </c>
      <c r="CE12" s="11">
        <v>287</v>
      </c>
      <c r="CF12" s="12">
        <v>2.1</v>
      </c>
      <c r="CG12" s="12">
        <v>3.5058</v>
      </c>
      <c r="CH12" s="11">
        <v>1</v>
      </c>
      <c r="CI12" s="13">
        <v>749.99</v>
      </c>
      <c r="CJ12" s="11">
        <v>429</v>
      </c>
      <c r="CK12" s="11"/>
      <c r="CL12" s="13"/>
      <c r="CM12" s="11">
        <v>482</v>
      </c>
      <c r="CN12" s="12"/>
      <c r="CO12" s="12"/>
      <c r="CP12" s="11">
        <v>773</v>
      </c>
      <c r="CQ12" s="13">
        <v>141264.91</v>
      </c>
      <c r="CR12" s="11">
        <v>193</v>
      </c>
      <c r="CS12" s="11">
        <v>552</v>
      </c>
      <c r="CT12" s="13">
        <v>93056.68</v>
      </c>
      <c r="CU12" s="11">
        <v>240</v>
      </c>
      <c r="CV12" s="12">
        <v>0.4004</v>
      </c>
      <c r="CW12" s="12">
        <v>0.5181</v>
      </c>
      <c r="CX12" s="11">
        <v>5</v>
      </c>
      <c r="CY12" s="13">
        <v>1485.5</v>
      </c>
      <c r="CZ12" s="11">
        <v>461</v>
      </c>
      <c r="DA12" s="11">
        <v>6</v>
      </c>
      <c r="DB12" s="13">
        <v>1729.3</v>
      </c>
      <c r="DC12" s="11">
        <v>592</v>
      </c>
      <c r="DD12" s="12">
        <v>-0.1667</v>
      </c>
      <c r="DE12" s="12">
        <v>-0.141</v>
      </c>
      <c r="DF12" s="11">
        <v>299</v>
      </c>
      <c r="DG12" s="13">
        <v>55094.11</v>
      </c>
      <c r="DH12" s="11">
        <v>394</v>
      </c>
      <c r="DI12" s="11">
        <v>75</v>
      </c>
      <c r="DJ12" s="13">
        <v>16975.3</v>
      </c>
      <c r="DK12" s="11">
        <v>169</v>
      </c>
      <c r="DL12" s="12">
        <v>2.9867</v>
      </c>
      <c r="DM12" s="12">
        <v>2.2455</v>
      </c>
      <c r="DN12" s="11">
        <v>339</v>
      </c>
      <c r="DO12" s="13">
        <v>59796.43</v>
      </c>
      <c r="DP12" s="11">
        <v>289</v>
      </c>
      <c r="DQ12" s="11">
        <v>285</v>
      </c>
      <c r="DR12" s="13">
        <v>55953.04</v>
      </c>
      <c r="DS12" s="11">
        <v>263</v>
      </c>
      <c r="DT12" s="12">
        <v>0.1895</v>
      </c>
      <c r="DU12" s="12">
        <v>0.0687</v>
      </c>
      <c r="DV12" s="11"/>
      <c r="DW12" s="13"/>
      <c r="DX12" s="11"/>
      <c r="DY12" s="11">
        <v>3</v>
      </c>
      <c r="DZ12" s="13">
        <v>509.52</v>
      </c>
      <c r="EA12" s="11">
        <v>292</v>
      </c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28</v>
      </c>
      <c r="FC12" s="13">
        <v>3414.95</v>
      </c>
      <c r="FD12" s="11">
        <v>174</v>
      </c>
      <c r="FE12" s="11">
        <v>21</v>
      </c>
      <c r="FF12" s="13">
        <v>1977.36</v>
      </c>
      <c r="FG12" s="11">
        <v>227</v>
      </c>
      <c r="FH12" s="12">
        <v>0.3333</v>
      </c>
      <c r="FI12" s="12">
        <v>0.727</v>
      </c>
      <c r="FJ12" s="11">
        <v>101</v>
      </c>
      <c r="FK12" s="13">
        <v>13808.16</v>
      </c>
      <c r="FL12" s="11">
        <v>278</v>
      </c>
      <c r="FM12" s="11">
        <v>128</v>
      </c>
      <c r="FN12" s="13">
        <v>19798.44</v>
      </c>
      <c r="FO12" s="11">
        <v>387</v>
      </c>
      <c r="FP12" s="12">
        <v>-0.2109</v>
      </c>
      <c r="FQ12" s="12">
        <v>-0.3026</v>
      </c>
      <c r="FR12" s="11">
        <v>91</v>
      </c>
      <c r="FS12" s="13">
        <v>12327.77</v>
      </c>
      <c r="FT12" s="11">
        <v>294</v>
      </c>
      <c r="FU12" s="11">
        <v>65</v>
      </c>
      <c r="FV12" s="13">
        <v>8975.89</v>
      </c>
      <c r="FW12" s="11">
        <v>322</v>
      </c>
      <c r="FX12" s="12">
        <v>0.4</v>
      </c>
      <c r="FY12" s="12">
        <v>0.3734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>
        <v>59</v>
      </c>
      <c r="GQ12" s="13">
        <v>9221.24</v>
      </c>
      <c r="GR12" s="11">
        <v>441</v>
      </c>
      <c r="GS12" s="11">
        <v>85</v>
      </c>
      <c r="GT12" s="13">
        <v>15661.18</v>
      </c>
      <c r="GU12" s="11">
        <v>634</v>
      </c>
      <c r="GV12" s="12">
        <v>-0.3059</v>
      </c>
      <c r="GW12" s="12">
        <v>-0.4112</v>
      </c>
      <c r="GX12" s="11"/>
      <c r="GY12" s="13"/>
      <c r="GZ12" s="11">
        <v>45</v>
      </c>
      <c r="HA12" s="11"/>
      <c r="HB12" s="13"/>
      <c r="HC12" s="11"/>
      <c r="HD12" s="12"/>
      <c r="HE12" s="12"/>
      <c r="HF12" s="11">
        <v>31</v>
      </c>
      <c r="HG12" s="13">
        <v>5153.85</v>
      </c>
      <c r="HH12" s="11">
        <v>375</v>
      </c>
      <c r="HI12" s="11">
        <v>138</v>
      </c>
      <c r="HJ12" s="13">
        <v>26232.91</v>
      </c>
      <c r="HK12" s="11">
        <v>444</v>
      </c>
      <c r="HL12" s="12">
        <v>-0.7754</v>
      </c>
      <c r="HM12" s="12">
        <v>-0.8035</v>
      </c>
      <c r="HN12" s="11"/>
      <c r="HO12" s="13"/>
      <c r="HP12" s="11">
        <v>34</v>
      </c>
      <c r="HQ12" s="11">
        <v>1</v>
      </c>
      <c r="HR12" s="13">
        <v>119.7</v>
      </c>
      <c r="HS12" s="11">
        <v>35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8</v>
      </c>
      <c r="IG12" s="11"/>
      <c r="IH12" s="13"/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403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5</v>
      </c>
      <c r="LA12" s="11"/>
      <c r="LB12" s="13"/>
      <c r="LC12" s="11">
        <v>2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</row>
    <row r="13">
      <c r="A13" s="10" t="s">
        <v>79</v>
      </c>
      <c r="B13" s="11">
        <v>13894</v>
      </c>
      <c r="C13" s="11">
        <f>=ROUNDDOWN(25.4468864468864,0)</f>
      </c>
      <c r="D13" s="11">
        <v>7074</v>
      </c>
      <c r="E13" s="12">
        <v>0.9515</v>
      </c>
      <c r="F13" s="11"/>
      <c r="G13" s="11">
        <f>=ROUNDDOWN({0},0)</f>
      </c>
      <c r="H13" s="11"/>
      <c r="I13" s="12"/>
      <c r="J13" s="11">
        <v>1182</v>
      </c>
      <c r="K13" s="13">
        <v>84108.07</v>
      </c>
      <c r="L13" s="11">
        <v>134</v>
      </c>
      <c r="M13" s="14">
        <v>627.67</v>
      </c>
      <c r="N13" s="11">
        <v>1219</v>
      </c>
      <c r="O13" s="13">
        <v>88337.99</v>
      </c>
      <c r="P13" s="11">
        <v>132</v>
      </c>
      <c r="Q13" s="14">
        <v>669.23</v>
      </c>
      <c r="R13" s="12">
        <v>-0.0304</v>
      </c>
      <c r="S13" s="12">
        <v>-0.0479</v>
      </c>
      <c r="T13" s="12">
        <v>0.0152</v>
      </c>
      <c r="U13" s="12">
        <v>-0.0621</v>
      </c>
      <c r="V13" s="11">
        <v>235</v>
      </c>
      <c r="W13" s="13">
        <v>16222.01</v>
      </c>
      <c r="X13" s="11">
        <v>75</v>
      </c>
      <c r="Y13" s="11">
        <v>193</v>
      </c>
      <c r="Z13" s="13">
        <v>13195.87</v>
      </c>
      <c r="AA13" s="11">
        <v>54</v>
      </c>
      <c r="AB13" s="12">
        <v>0.2176</v>
      </c>
      <c r="AC13" s="12">
        <v>0.2293</v>
      </c>
      <c r="AD13" s="11">
        <v>269</v>
      </c>
      <c r="AE13" s="13">
        <v>18674.03</v>
      </c>
      <c r="AF13" s="11">
        <v>134</v>
      </c>
      <c r="AG13" s="11">
        <v>351</v>
      </c>
      <c r="AH13" s="13">
        <v>20914.73</v>
      </c>
      <c r="AI13" s="11">
        <v>127</v>
      </c>
      <c r="AJ13" s="12">
        <v>-0.2336</v>
      </c>
      <c r="AK13" s="12">
        <v>-0.1071</v>
      </c>
      <c r="AL13" s="11">
        <v>54</v>
      </c>
      <c r="AM13" s="13">
        <v>2837.52</v>
      </c>
      <c r="AN13" s="11">
        <v>134</v>
      </c>
      <c r="AO13" s="11">
        <v>101</v>
      </c>
      <c r="AP13" s="13">
        <v>5554.21</v>
      </c>
      <c r="AQ13" s="11">
        <v>123</v>
      </c>
      <c r="AR13" s="12">
        <v>-0.4653</v>
      </c>
      <c r="AS13" s="12">
        <v>-0.4891</v>
      </c>
      <c r="AT13" s="11">
        <v>55</v>
      </c>
      <c r="AU13" s="13">
        <v>3839.84</v>
      </c>
      <c r="AV13" s="11">
        <v>94</v>
      </c>
      <c r="AW13" s="11">
        <v>61</v>
      </c>
      <c r="AX13" s="13">
        <v>4617.64</v>
      </c>
      <c r="AY13" s="11">
        <v>105</v>
      </c>
      <c r="AZ13" s="12">
        <v>-0.0984</v>
      </c>
      <c r="BA13" s="12">
        <v>-0.1684</v>
      </c>
      <c r="BB13" s="11">
        <v>1</v>
      </c>
      <c r="BC13" s="13">
        <v>66.8</v>
      </c>
      <c r="BD13" s="11">
        <v>134</v>
      </c>
      <c r="BE13" s="11">
        <v>11</v>
      </c>
      <c r="BF13" s="13">
        <v>737.08</v>
      </c>
      <c r="BG13" s="11">
        <v>122</v>
      </c>
      <c r="BH13" s="12">
        <v>-0.9091</v>
      </c>
      <c r="BI13" s="12">
        <v>-0.9094</v>
      </c>
      <c r="BJ13" s="11">
        <v>101</v>
      </c>
      <c r="BK13" s="13">
        <v>8847.13</v>
      </c>
      <c r="BL13" s="11">
        <v>134</v>
      </c>
      <c r="BM13" s="11">
        <v>189</v>
      </c>
      <c r="BN13" s="13">
        <v>17960.83</v>
      </c>
      <c r="BO13" s="11">
        <v>127</v>
      </c>
      <c r="BP13" s="12">
        <v>-0.4656</v>
      </c>
      <c r="BQ13" s="12">
        <v>-0.5074</v>
      </c>
      <c r="BR13" s="11">
        <v>285</v>
      </c>
      <c r="BS13" s="13">
        <v>21189.67</v>
      </c>
      <c r="BT13" s="11">
        <v>134</v>
      </c>
      <c r="BU13" s="11">
        <v>146</v>
      </c>
      <c r="BV13" s="13">
        <v>13220.06</v>
      </c>
      <c r="BW13" s="11">
        <v>132</v>
      </c>
      <c r="BX13" s="12">
        <v>0.9521</v>
      </c>
      <c r="BY13" s="12">
        <v>0.6028</v>
      </c>
      <c r="BZ13" s="11">
        <v>17</v>
      </c>
      <c r="CA13" s="13">
        <v>985.47</v>
      </c>
      <c r="CB13" s="11">
        <v>94</v>
      </c>
      <c r="CC13" s="11">
        <v>46</v>
      </c>
      <c r="CD13" s="13">
        <v>3036.93</v>
      </c>
      <c r="CE13" s="11">
        <v>105</v>
      </c>
      <c r="CF13" s="12">
        <v>-0.6304</v>
      </c>
      <c r="CG13" s="12">
        <v>-0.6755</v>
      </c>
      <c r="CH13" s="11"/>
      <c r="CI13" s="13"/>
      <c r="CJ13" s="11">
        <v>113</v>
      </c>
      <c r="CK13" s="11"/>
      <c r="CL13" s="13"/>
      <c r="CM13" s="11">
        <v>101</v>
      </c>
      <c r="CN13" s="12"/>
      <c r="CO13" s="12"/>
      <c r="CP13" s="11"/>
      <c r="CQ13" s="13"/>
      <c r="CR13" s="11">
        <v>9</v>
      </c>
      <c r="CS13" s="11">
        <v>2</v>
      </c>
      <c r="CT13" s="13">
        <v>115.36</v>
      </c>
      <c r="CU13" s="11">
        <v>17</v>
      </c>
      <c r="CV13" s="12"/>
      <c r="CW13" s="12"/>
      <c r="CX13" s="11"/>
      <c r="CY13" s="13"/>
      <c r="CZ13" s="11">
        <v>134</v>
      </c>
      <c r="DA13" s="11"/>
      <c r="DB13" s="13"/>
      <c r="DC13" s="11">
        <v>132</v>
      </c>
      <c r="DD13" s="12"/>
      <c r="DE13" s="12"/>
      <c r="DF13" s="11">
        <v>39</v>
      </c>
      <c r="DG13" s="13">
        <v>2437.74</v>
      </c>
      <c r="DH13" s="11">
        <v>104</v>
      </c>
      <c r="DI13" s="11"/>
      <c r="DJ13" s="13"/>
      <c r="DK13" s="11"/>
      <c r="DL13" s="12"/>
      <c r="DM13" s="12"/>
      <c r="DN13" s="11">
        <v>33</v>
      </c>
      <c r="DO13" s="13">
        <v>2249.89</v>
      </c>
      <c r="DP13" s="11">
        <v>58</v>
      </c>
      <c r="DQ13" s="11">
        <v>33</v>
      </c>
      <c r="DR13" s="13">
        <v>2299.61</v>
      </c>
      <c r="DS13" s="11">
        <v>43</v>
      </c>
      <c r="DT13" s="12"/>
      <c r="DU13" s="12">
        <v>-0.0216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8</v>
      </c>
      <c r="FC13" s="13">
        <v>521.84</v>
      </c>
      <c r="FD13" s="11">
        <v>55</v>
      </c>
      <c r="FE13" s="11">
        <v>8</v>
      </c>
      <c r="FF13" s="13">
        <v>716.87</v>
      </c>
      <c r="FG13" s="11">
        <v>52</v>
      </c>
      <c r="FH13" s="12"/>
      <c r="FI13" s="12">
        <v>-0.2721</v>
      </c>
      <c r="FJ13" s="11">
        <v>14</v>
      </c>
      <c r="FK13" s="13">
        <v>906.55</v>
      </c>
      <c r="FL13" s="11">
        <v>73</v>
      </c>
      <c r="FM13" s="11">
        <v>23</v>
      </c>
      <c r="FN13" s="13">
        <v>1458.08</v>
      </c>
      <c r="FO13" s="11">
        <v>78</v>
      </c>
      <c r="FP13" s="12">
        <v>-0.3913</v>
      </c>
      <c r="FQ13" s="12">
        <v>-0.3783</v>
      </c>
      <c r="FR13" s="11">
        <v>21</v>
      </c>
      <c r="FS13" s="13">
        <v>1180.21</v>
      </c>
      <c r="FT13" s="11">
        <v>83</v>
      </c>
      <c r="FU13" s="11">
        <v>13</v>
      </c>
      <c r="FV13" s="13">
        <v>905.27</v>
      </c>
      <c r="FW13" s="11">
        <v>82</v>
      </c>
      <c r="FX13" s="12">
        <v>0.6154</v>
      </c>
      <c r="FY13" s="12">
        <v>0.3037</v>
      </c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32</v>
      </c>
      <c r="GQ13" s="13">
        <v>2223.26</v>
      </c>
      <c r="GR13" s="11">
        <v>117</v>
      </c>
      <c r="GS13" s="11">
        <v>22</v>
      </c>
      <c r="GT13" s="13">
        <v>1341.22</v>
      </c>
      <c r="GU13" s="11">
        <v>118</v>
      </c>
      <c r="GV13" s="12">
        <v>0.4545</v>
      </c>
      <c r="GW13" s="12">
        <v>0.6576</v>
      </c>
      <c r="GX13" s="11"/>
      <c r="GY13" s="13"/>
      <c r="GZ13" s="11"/>
      <c r="HA13" s="11"/>
      <c r="HB13" s="13"/>
      <c r="HC13" s="11"/>
      <c r="HD13" s="12"/>
      <c r="HE13" s="12"/>
      <c r="HF13" s="11">
        <v>18</v>
      </c>
      <c r="HG13" s="13">
        <v>1926.11</v>
      </c>
      <c r="HH13" s="11">
        <v>24</v>
      </c>
      <c r="HI13" s="11">
        <v>20</v>
      </c>
      <c r="HJ13" s="13">
        <v>2264.23</v>
      </c>
      <c r="HK13" s="11">
        <v>28</v>
      </c>
      <c r="HL13" s="12">
        <v>-0.1</v>
      </c>
      <c r="HM13" s="12">
        <v>-0.1493</v>
      </c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>
        <v>107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</row>
    <row r="14">
      <c r="A14" s="10" t="s">
        <v>80</v>
      </c>
      <c r="B14" s="11">
        <v>111</v>
      </c>
      <c r="C14" s="11">
        <f>=ROUNDDOWN(55.5,0)</f>
      </c>
      <c r="D14" s="11">
        <v>8281</v>
      </c>
      <c r="E14" s="12">
        <v>1</v>
      </c>
      <c r="F14" s="11"/>
      <c r="G14" s="11">
        <f>=ROUNDDOWN({0},0)</f>
      </c>
      <c r="H14" s="11"/>
      <c r="I14" s="12"/>
      <c r="J14" s="11">
        <v>2</v>
      </c>
      <c r="K14" s="13">
        <v>139.98</v>
      </c>
      <c r="L14" s="11">
        <v>3</v>
      </c>
      <c r="M14" s="14">
        <v>46.66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2</v>
      </c>
      <c r="CI14" s="13">
        <v>139.98</v>
      </c>
      <c r="CJ14" s="11">
        <v>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3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>
        <v>3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14188</v>
      </c>
      <c r="C15" s="11">
        <f>=ROUNDDOWN(63.4525939177102,0)</f>
      </c>
      <c r="D15" s="11"/>
      <c r="E15" s="12">
        <v>0.9921</v>
      </c>
      <c r="F15" s="11"/>
      <c r="G15" s="11">
        <f>=ROUNDDOWN({0},0)</f>
      </c>
      <c r="H15" s="11"/>
      <c r="I15" s="12"/>
      <c r="J15" s="11">
        <v>159</v>
      </c>
      <c r="K15" s="13">
        <v>1126.95</v>
      </c>
      <c r="L15" s="11">
        <v>22</v>
      </c>
      <c r="M15" s="14">
        <v>51.22</v>
      </c>
      <c r="N15" s="11">
        <v>336</v>
      </c>
      <c r="O15" s="13">
        <v>3078.68</v>
      </c>
      <c r="P15" s="11">
        <v>23</v>
      </c>
      <c r="Q15" s="14">
        <v>133.86</v>
      </c>
      <c r="R15" s="12">
        <v>-0.5268</v>
      </c>
      <c r="S15" s="12">
        <v>-0.634</v>
      </c>
      <c r="T15" s="12">
        <v>-0.0435</v>
      </c>
      <c r="U15" s="12">
        <v>-0.6174</v>
      </c>
      <c r="V15" s="11">
        <v>132</v>
      </c>
      <c r="W15" s="13">
        <v>910.68</v>
      </c>
      <c r="X15" s="11">
        <v>22</v>
      </c>
      <c r="Y15" s="11">
        <v>336</v>
      </c>
      <c r="Z15" s="13">
        <v>3078.68</v>
      </c>
      <c r="AA15" s="11">
        <v>23</v>
      </c>
      <c r="AB15" s="12">
        <v>-0.6071</v>
      </c>
      <c r="AC15" s="12">
        <v>-0.7042</v>
      </c>
      <c r="AD15" s="11"/>
      <c r="AE15" s="13"/>
      <c r="AF15" s="11"/>
      <c r="AG15" s="11"/>
      <c r="AH15" s="13"/>
      <c r="AI15" s="11"/>
      <c r="AJ15" s="12"/>
      <c r="AK15" s="12"/>
      <c r="AL15" s="11">
        <v>27</v>
      </c>
      <c r="AM15" s="13">
        <v>216.27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15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14</v>
      </c>
      <c r="DA15" s="11"/>
      <c r="DB15" s="13"/>
      <c r="DC15" s="11">
        <v>15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1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43553</v>
      </c>
      <c r="C16" s="11">
        <f>=ROUNDDOWN(42.2188832880962,0)</f>
      </c>
      <c r="D16" s="11">
        <v>9586</v>
      </c>
      <c r="E16" s="12">
        <v>0.6914</v>
      </c>
      <c r="F16" s="11"/>
      <c r="G16" s="11">
        <f>=ROUNDDOWN({0},0)</f>
      </c>
      <c r="H16" s="11"/>
      <c r="I16" s="12"/>
      <c r="J16" s="11">
        <v>1546</v>
      </c>
      <c r="K16" s="13">
        <v>51476.49</v>
      </c>
      <c r="L16" s="11">
        <v>82</v>
      </c>
      <c r="M16" s="14">
        <v>627.76</v>
      </c>
      <c r="N16" s="11">
        <v>2141</v>
      </c>
      <c r="O16" s="13">
        <v>70615.5</v>
      </c>
      <c r="P16" s="11">
        <v>113</v>
      </c>
      <c r="Q16" s="14">
        <v>624.92</v>
      </c>
      <c r="R16" s="12">
        <v>-0.2779</v>
      </c>
      <c r="S16" s="12">
        <v>-0.271</v>
      </c>
      <c r="T16" s="12">
        <v>-0.2743</v>
      </c>
      <c r="U16" s="12">
        <v>0.0045</v>
      </c>
      <c r="V16" s="11">
        <v>695</v>
      </c>
      <c r="W16" s="13">
        <v>20760.16</v>
      </c>
      <c r="X16" s="11">
        <v>66</v>
      </c>
      <c r="Y16" s="11">
        <v>679</v>
      </c>
      <c r="Z16" s="13">
        <v>22833.35</v>
      </c>
      <c r="AA16" s="11">
        <v>92</v>
      </c>
      <c r="AB16" s="12">
        <v>0.0236</v>
      </c>
      <c r="AC16" s="12">
        <v>-0.0908</v>
      </c>
      <c r="AD16" s="11">
        <v>28</v>
      </c>
      <c r="AE16" s="13">
        <v>860.94</v>
      </c>
      <c r="AF16" s="11">
        <v>66</v>
      </c>
      <c r="AG16" s="11">
        <v>86</v>
      </c>
      <c r="AH16" s="13">
        <v>2088.6</v>
      </c>
      <c r="AI16" s="11">
        <v>92</v>
      </c>
      <c r="AJ16" s="12">
        <v>-0.6744</v>
      </c>
      <c r="AK16" s="12">
        <v>-0.5878</v>
      </c>
      <c r="AL16" s="11">
        <v>56</v>
      </c>
      <c r="AM16" s="13">
        <v>1738.59</v>
      </c>
      <c r="AN16" s="11">
        <v>46</v>
      </c>
      <c r="AO16" s="11">
        <v>31</v>
      </c>
      <c r="AP16" s="13">
        <v>807.35</v>
      </c>
      <c r="AQ16" s="11">
        <v>52</v>
      </c>
      <c r="AR16" s="12">
        <v>0.8065</v>
      </c>
      <c r="AS16" s="12">
        <v>1.1535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1</v>
      </c>
      <c r="BE16" s="11">
        <v>6</v>
      </c>
      <c r="BF16" s="13">
        <v>169.18</v>
      </c>
      <c r="BG16" s="11">
        <v>29</v>
      </c>
      <c r="BH16" s="12"/>
      <c r="BI16" s="12"/>
      <c r="BJ16" s="11">
        <v>5</v>
      </c>
      <c r="BK16" s="13">
        <v>83.22</v>
      </c>
      <c r="BL16" s="11">
        <v>23</v>
      </c>
      <c r="BM16" s="11"/>
      <c r="BN16" s="13"/>
      <c r="BO16" s="11"/>
      <c r="BP16" s="12"/>
      <c r="BQ16" s="12"/>
      <c r="BR16" s="11">
        <v>5</v>
      </c>
      <c r="BS16" s="13">
        <v>101.94</v>
      </c>
      <c r="BT16" s="11">
        <v>2</v>
      </c>
      <c r="BU16" s="11">
        <v>7</v>
      </c>
      <c r="BV16" s="13">
        <v>238.75</v>
      </c>
      <c r="BW16" s="11">
        <v>12</v>
      </c>
      <c r="BX16" s="12">
        <v>-0.2857</v>
      </c>
      <c r="BY16" s="12">
        <v>-0.573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16</v>
      </c>
      <c r="CK16" s="11"/>
      <c r="CL16" s="13"/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78</v>
      </c>
      <c r="DA16" s="11">
        <v>1</v>
      </c>
      <c r="DB16" s="13">
        <v>46.99</v>
      </c>
      <c r="DC16" s="11">
        <v>108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>
        <v>2</v>
      </c>
      <c r="DZ16" s="13">
        <v>78.92</v>
      </c>
      <c r="EA16" s="11">
        <v>10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689</v>
      </c>
      <c r="EM16" s="13">
        <v>25731.36</v>
      </c>
      <c r="EN16" s="11"/>
      <c r="EO16" s="11">
        <v>1158</v>
      </c>
      <c r="EP16" s="13">
        <v>40154.14</v>
      </c>
      <c r="EQ16" s="11"/>
      <c r="ER16" s="12">
        <v>-0.405</v>
      </c>
      <c r="ES16" s="12">
        <v>-0.3592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10</v>
      </c>
      <c r="GV16" s="12"/>
      <c r="GW16" s="12"/>
      <c r="GX16" s="11"/>
      <c r="GY16" s="13"/>
      <c r="GZ16" s="11">
        <v>18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>
        <v>68</v>
      </c>
      <c r="IU16" s="13">
        <v>2200.28</v>
      </c>
      <c r="IV16" s="11">
        <v>17</v>
      </c>
      <c r="IW16" s="11">
        <v>171</v>
      </c>
      <c r="IX16" s="13">
        <v>4198.22</v>
      </c>
      <c r="IY16" s="11">
        <v>21</v>
      </c>
      <c r="IZ16" s="12">
        <v>-0.6023</v>
      </c>
      <c r="JA16" s="12">
        <v>-0.4759</v>
      </c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</row>
    <row r="17">
      <c r="A17" s="10" t="s">
        <v>83</v>
      </c>
      <c r="B17" s="11">
        <v>5746</v>
      </c>
      <c r="C17" s="11">
        <f>=ROUNDDOWN(138.792270531401,0)</f>
      </c>
      <c r="D17" s="11"/>
      <c r="E17" s="12">
        <v>0.3571</v>
      </c>
      <c r="F17" s="11"/>
      <c r="G17" s="11">
        <f>=ROUNDDOWN({0},0)</f>
      </c>
      <c r="H17" s="11"/>
      <c r="I17" s="12"/>
      <c r="J17" s="11">
        <v>54</v>
      </c>
      <c r="K17" s="13">
        <v>3945.02</v>
      </c>
      <c r="L17" s="11"/>
      <c r="M17" s="14"/>
      <c r="N17" s="11">
        <v>239</v>
      </c>
      <c r="O17" s="13">
        <v>18270.87</v>
      </c>
      <c r="P17" s="11">
        <v>99</v>
      </c>
      <c r="Q17" s="14">
        <v>184.55</v>
      </c>
      <c r="R17" s="12">
        <v>-0.7741</v>
      </c>
      <c r="S17" s="12">
        <v>-0.7841</v>
      </c>
      <c r="T17" s="12"/>
      <c r="U17" s="12"/>
      <c r="V17" s="11"/>
      <c r="W17" s="13"/>
      <c r="X17" s="11"/>
      <c r="Y17" s="11">
        <v>6</v>
      </c>
      <c r="Z17" s="13">
        <v>629.27</v>
      </c>
      <c r="AA17" s="11">
        <v>93</v>
      </c>
      <c r="AB17" s="12"/>
      <c r="AC17" s="12"/>
      <c r="AD17" s="11">
        <v>5</v>
      </c>
      <c r="AE17" s="13">
        <v>594.96</v>
      </c>
      <c r="AF17" s="11"/>
      <c r="AG17" s="11">
        <v>48</v>
      </c>
      <c r="AH17" s="13">
        <v>4685.28</v>
      </c>
      <c r="AI17" s="11">
        <v>99</v>
      </c>
      <c r="AJ17" s="12">
        <v>-0.8958</v>
      </c>
      <c r="AK17" s="12">
        <v>-0.873</v>
      </c>
      <c r="AL17" s="11"/>
      <c r="AM17" s="13"/>
      <c r="AN17" s="11"/>
      <c r="AO17" s="11">
        <v>11</v>
      </c>
      <c r="AP17" s="13">
        <v>600.4</v>
      </c>
      <c r="AQ17" s="11">
        <v>99</v>
      </c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>
        <v>2</v>
      </c>
      <c r="BN17" s="13">
        <v>181.61</v>
      </c>
      <c r="BO17" s="11">
        <v>99</v>
      </c>
      <c r="BP17" s="12"/>
      <c r="BQ17" s="12"/>
      <c r="BR17" s="11">
        <v>26</v>
      </c>
      <c r="BS17" s="13">
        <v>1705.91</v>
      </c>
      <c r="BT17" s="11"/>
      <c r="BU17" s="11">
        <v>24</v>
      </c>
      <c r="BV17" s="13">
        <v>2770.11</v>
      </c>
      <c r="BW17" s="11">
        <v>99</v>
      </c>
      <c r="BX17" s="12">
        <v>0.0833</v>
      </c>
      <c r="BY17" s="12">
        <v>-0.3842</v>
      </c>
      <c r="BZ17" s="11">
        <v>5</v>
      </c>
      <c r="CA17" s="13">
        <v>296.93</v>
      </c>
      <c r="CB17" s="11"/>
      <c r="CC17" s="11">
        <v>20</v>
      </c>
      <c r="CD17" s="13">
        <v>1271.8</v>
      </c>
      <c r="CE17" s="11">
        <v>75</v>
      </c>
      <c r="CF17" s="12">
        <v>-0.75</v>
      </c>
      <c r="CG17" s="12">
        <v>-0.7665</v>
      </c>
      <c r="CH17" s="11">
        <v>5</v>
      </c>
      <c r="CI17" s="13">
        <v>644.95</v>
      </c>
      <c r="CJ17" s="11"/>
      <c r="CK17" s="11">
        <v>1</v>
      </c>
      <c r="CL17" s="13">
        <v>199.99</v>
      </c>
      <c r="CM17" s="11">
        <v>83</v>
      </c>
      <c r="CN17" s="12">
        <v>4</v>
      </c>
      <c r="CO17" s="12">
        <v>2.2249</v>
      </c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>
        <v>2</v>
      </c>
      <c r="DB17" s="13">
        <v>158.98</v>
      </c>
      <c r="DC17" s="11">
        <v>99</v>
      </c>
      <c r="DD17" s="12"/>
      <c r="DE17" s="12"/>
      <c r="DF17" s="11">
        <v>9</v>
      </c>
      <c r="DG17" s="13">
        <v>623.87</v>
      </c>
      <c r="DH17" s="11"/>
      <c r="DI17" s="11">
        <v>13</v>
      </c>
      <c r="DJ17" s="13">
        <v>974.18</v>
      </c>
      <c r="DK17" s="11">
        <v>97</v>
      </c>
      <c r="DL17" s="12">
        <v>-0.3077</v>
      </c>
      <c r="DM17" s="12">
        <v>-0.3596</v>
      </c>
      <c r="DN17" s="11">
        <v>2</v>
      </c>
      <c r="DO17" s="13">
        <v>78.4</v>
      </c>
      <c r="DP17" s="11"/>
      <c r="DQ17" s="11">
        <v>45</v>
      </c>
      <c r="DR17" s="13">
        <v>3864.19</v>
      </c>
      <c r="DS17" s="11">
        <v>36</v>
      </c>
      <c r="DT17" s="12">
        <v>-0.9556</v>
      </c>
      <c r="DU17" s="12">
        <v>-0.9797</v>
      </c>
      <c r="DV17" s="11"/>
      <c r="DW17" s="13"/>
      <c r="DX17" s="11"/>
      <c r="DY17" s="11">
        <v>4</v>
      </c>
      <c r="DZ17" s="13">
        <v>232.2</v>
      </c>
      <c r="EA17" s="11">
        <v>83</v>
      </c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>
        <v>98</v>
      </c>
      <c r="GV17" s="12"/>
      <c r="GW17" s="12"/>
      <c r="GX17" s="11">
        <v>2</v>
      </c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63</v>
      </c>
      <c r="KL17" s="13">
        <v>2702.86</v>
      </c>
      <c r="KM17" s="11">
        <v>97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</row>
    <row r="18">
      <c r="A18" s="10" t="s">
        <v>84</v>
      </c>
      <c r="B18" s="11">
        <v>558097</v>
      </c>
      <c r="C18" s="11">
        <f>=ROUNDDOWN(26.1356005226212,0)</f>
      </c>
      <c r="D18" s="11">
        <v>188134</v>
      </c>
      <c r="E18" s="12">
        <v>0.8624</v>
      </c>
      <c r="F18" s="11"/>
      <c r="G18" s="11">
        <f>=ROUNDDOWN({0},0)</f>
      </c>
      <c r="H18" s="11"/>
      <c r="I18" s="12"/>
      <c r="J18" s="11">
        <v>22560</v>
      </c>
      <c r="K18" s="13">
        <v>564484.3</v>
      </c>
      <c r="L18" s="11">
        <v>1350</v>
      </c>
      <c r="M18" s="14">
        <v>418.14</v>
      </c>
      <c r="N18" s="11">
        <v>23417</v>
      </c>
      <c r="O18" s="13">
        <v>639489.51</v>
      </c>
      <c r="P18" s="11">
        <v>1306</v>
      </c>
      <c r="Q18" s="14">
        <v>489.66</v>
      </c>
      <c r="R18" s="12">
        <v>-0.0366</v>
      </c>
      <c r="S18" s="12">
        <v>-0.1173</v>
      </c>
      <c r="T18" s="12">
        <v>0.0337</v>
      </c>
      <c r="U18" s="12">
        <v>-0.1461</v>
      </c>
      <c r="V18" s="11">
        <v>9406</v>
      </c>
      <c r="W18" s="13">
        <v>208948.37</v>
      </c>
      <c r="X18" s="11">
        <v>1117</v>
      </c>
      <c r="Y18" s="11">
        <v>3587</v>
      </c>
      <c r="Z18" s="13">
        <v>77213.09</v>
      </c>
      <c r="AA18" s="11">
        <v>984</v>
      </c>
      <c r="AB18" s="12">
        <v>1.6222</v>
      </c>
      <c r="AC18" s="12">
        <v>1.7061</v>
      </c>
      <c r="AD18" s="11">
        <v>494</v>
      </c>
      <c r="AE18" s="13">
        <v>12178.13</v>
      </c>
      <c r="AF18" s="11">
        <v>1055</v>
      </c>
      <c r="AG18" s="11">
        <v>745</v>
      </c>
      <c r="AH18" s="13">
        <v>16986.71</v>
      </c>
      <c r="AI18" s="11">
        <v>1020</v>
      </c>
      <c r="AJ18" s="12">
        <v>-0.3369</v>
      </c>
      <c r="AK18" s="12">
        <v>-0.2831</v>
      </c>
      <c r="AL18" s="11">
        <v>3014</v>
      </c>
      <c r="AM18" s="13">
        <v>74410.85</v>
      </c>
      <c r="AN18" s="11">
        <v>1055</v>
      </c>
      <c r="AO18" s="11">
        <v>2750</v>
      </c>
      <c r="AP18" s="13">
        <v>56423.59</v>
      </c>
      <c r="AQ18" s="11">
        <v>1035</v>
      </c>
      <c r="AR18" s="12">
        <v>0.096</v>
      </c>
      <c r="AS18" s="12">
        <v>0.3188</v>
      </c>
      <c r="AT18" s="11">
        <v>781</v>
      </c>
      <c r="AU18" s="13">
        <v>14923.46</v>
      </c>
      <c r="AV18" s="11">
        <v>840</v>
      </c>
      <c r="AW18" s="11">
        <v>1250</v>
      </c>
      <c r="AX18" s="13">
        <v>28230.15</v>
      </c>
      <c r="AY18" s="11">
        <v>842</v>
      </c>
      <c r="AZ18" s="12">
        <v>-0.3752</v>
      </c>
      <c r="BA18" s="12">
        <v>-0.4714</v>
      </c>
      <c r="BB18" s="11">
        <v>2709</v>
      </c>
      <c r="BC18" s="13">
        <v>72223.03</v>
      </c>
      <c r="BD18" s="11">
        <v>1030</v>
      </c>
      <c r="BE18" s="11">
        <v>3377</v>
      </c>
      <c r="BF18" s="13">
        <v>92352.98</v>
      </c>
      <c r="BG18" s="11">
        <v>1013</v>
      </c>
      <c r="BH18" s="12">
        <v>-0.1978</v>
      </c>
      <c r="BI18" s="12">
        <v>-0.218</v>
      </c>
      <c r="BJ18" s="11">
        <v>1046</v>
      </c>
      <c r="BK18" s="13">
        <v>35464.71</v>
      </c>
      <c r="BL18" s="11">
        <v>1055</v>
      </c>
      <c r="BM18" s="11">
        <v>2748</v>
      </c>
      <c r="BN18" s="13">
        <v>100693.59</v>
      </c>
      <c r="BO18" s="11">
        <v>1058</v>
      </c>
      <c r="BP18" s="12">
        <v>-0.6194</v>
      </c>
      <c r="BQ18" s="12">
        <v>-0.6478</v>
      </c>
      <c r="BR18" s="11">
        <v>326</v>
      </c>
      <c r="BS18" s="13">
        <v>9434.31</v>
      </c>
      <c r="BT18" s="11">
        <v>1055</v>
      </c>
      <c r="BU18" s="11">
        <v>359</v>
      </c>
      <c r="BV18" s="13">
        <v>10584.36</v>
      </c>
      <c r="BW18" s="11">
        <v>1059</v>
      </c>
      <c r="BX18" s="12">
        <v>-0.0919</v>
      </c>
      <c r="BY18" s="12">
        <v>-0.1087</v>
      </c>
      <c r="BZ18" s="11">
        <v>2431</v>
      </c>
      <c r="CA18" s="13">
        <v>73664.1</v>
      </c>
      <c r="CB18" s="11">
        <v>969</v>
      </c>
      <c r="CC18" s="11">
        <v>2498</v>
      </c>
      <c r="CD18" s="13">
        <v>72576.47</v>
      </c>
      <c r="CE18" s="11">
        <v>991</v>
      </c>
      <c r="CF18" s="12">
        <v>-0.0268</v>
      </c>
      <c r="CG18" s="12">
        <v>0.015</v>
      </c>
      <c r="CH18" s="11">
        <v>869</v>
      </c>
      <c r="CI18" s="13">
        <v>19701.27</v>
      </c>
      <c r="CJ18" s="11">
        <v>1049</v>
      </c>
      <c r="CK18" s="11">
        <v>4848</v>
      </c>
      <c r="CL18" s="13">
        <v>148801.46</v>
      </c>
      <c r="CM18" s="11">
        <v>879</v>
      </c>
      <c r="CN18" s="12">
        <v>-0.8208</v>
      </c>
      <c r="CO18" s="12">
        <v>-0.8676</v>
      </c>
      <c r="CP18" s="11"/>
      <c r="CQ18" s="13"/>
      <c r="CR18" s="11"/>
      <c r="CS18" s="11"/>
      <c r="CT18" s="13"/>
      <c r="CU18" s="11"/>
      <c r="CV18" s="12"/>
      <c r="CW18" s="12"/>
      <c r="CX18" s="11">
        <v>507</v>
      </c>
      <c r="CY18" s="13">
        <v>15817.65</v>
      </c>
      <c r="CZ18" s="11">
        <v>1202</v>
      </c>
      <c r="DA18" s="11">
        <v>84</v>
      </c>
      <c r="DB18" s="13">
        <v>3774.86</v>
      </c>
      <c r="DC18" s="11">
        <v>1138</v>
      </c>
      <c r="DD18" s="12">
        <v>5.0357</v>
      </c>
      <c r="DE18" s="12">
        <v>3.1903</v>
      </c>
      <c r="DF18" s="11">
        <v>148</v>
      </c>
      <c r="DG18" s="13">
        <v>4394.8</v>
      </c>
      <c r="DH18" s="11">
        <v>631</v>
      </c>
      <c r="DI18" s="11">
        <v>148</v>
      </c>
      <c r="DJ18" s="13">
        <v>3676.12</v>
      </c>
      <c r="DK18" s="11">
        <v>298</v>
      </c>
      <c r="DL18" s="12"/>
      <c r="DM18" s="12">
        <v>0.1955</v>
      </c>
      <c r="DN18" s="11">
        <v>20</v>
      </c>
      <c r="DO18" s="13">
        <v>672.67</v>
      </c>
      <c r="DP18" s="11">
        <v>72</v>
      </c>
      <c r="DQ18" s="11">
        <v>18</v>
      </c>
      <c r="DR18" s="13">
        <v>575</v>
      </c>
      <c r="DS18" s="11">
        <v>69</v>
      </c>
      <c r="DT18" s="12">
        <v>0.1111</v>
      </c>
      <c r="DU18" s="12">
        <v>0.1699</v>
      </c>
      <c r="DV18" s="11">
        <v>288</v>
      </c>
      <c r="DW18" s="13">
        <v>8809.95</v>
      </c>
      <c r="DX18" s="11">
        <v>986</v>
      </c>
      <c r="DY18" s="11">
        <v>327</v>
      </c>
      <c r="DZ18" s="13">
        <v>10296.03</v>
      </c>
      <c r="EA18" s="11">
        <v>934</v>
      </c>
      <c r="EB18" s="12">
        <v>-0.1193</v>
      </c>
      <c r="EC18" s="12">
        <v>-0.1443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127</v>
      </c>
      <c r="EU18" s="13">
        <v>3446.98</v>
      </c>
      <c r="EV18" s="11">
        <v>402</v>
      </c>
      <c r="EW18" s="11">
        <v>212</v>
      </c>
      <c r="EX18" s="13">
        <v>4587.74</v>
      </c>
      <c r="EY18" s="11">
        <v>584</v>
      </c>
      <c r="EZ18" s="12">
        <v>-0.4009</v>
      </c>
      <c r="FA18" s="12">
        <v>-0.2487</v>
      </c>
      <c r="FB18" s="11">
        <v>56</v>
      </c>
      <c r="FC18" s="13">
        <v>2134.64</v>
      </c>
      <c r="FD18" s="11">
        <v>100</v>
      </c>
      <c r="FE18" s="11">
        <v>35</v>
      </c>
      <c r="FF18" s="13">
        <v>929.99</v>
      </c>
      <c r="FG18" s="11">
        <v>35</v>
      </c>
      <c r="FH18" s="12">
        <v>0.6</v>
      </c>
      <c r="FI18" s="12">
        <v>1.2953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54</v>
      </c>
      <c r="GA18" s="13">
        <v>1181.96</v>
      </c>
      <c r="GB18" s="11">
        <v>279</v>
      </c>
      <c r="GC18" s="11">
        <v>141</v>
      </c>
      <c r="GD18" s="13">
        <v>3087.75</v>
      </c>
      <c r="GE18" s="11">
        <v>628</v>
      </c>
      <c r="GF18" s="12">
        <v>-0.617</v>
      </c>
      <c r="GG18" s="12">
        <v>-0.6172</v>
      </c>
      <c r="GH18" s="11">
        <v>77</v>
      </c>
      <c r="GI18" s="13">
        <v>1510.92</v>
      </c>
      <c r="GJ18" s="11">
        <v>173</v>
      </c>
      <c r="GK18" s="11">
        <v>99</v>
      </c>
      <c r="GL18" s="13">
        <v>1953.84</v>
      </c>
      <c r="GM18" s="11">
        <v>112</v>
      </c>
      <c r="GN18" s="12">
        <v>-0.2222</v>
      </c>
      <c r="GO18" s="12">
        <v>-0.2267</v>
      </c>
      <c r="GP18" s="11">
        <v>2</v>
      </c>
      <c r="GQ18" s="13">
        <v>45.61</v>
      </c>
      <c r="GR18" s="11">
        <v>735</v>
      </c>
      <c r="GS18" s="11"/>
      <c r="GT18" s="13"/>
      <c r="GU18" s="11">
        <v>871</v>
      </c>
      <c r="GV18" s="12"/>
      <c r="GW18" s="12"/>
      <c r="GX18" s="11">
        <v>53</v>
      </c>
      <c r="GY18" s="13">
        <v>230.43</v>
      </c>
      <c r="GZ18" s="11">
        <v>541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64</v>
      </c>
      <c r="HO18" s="13">
        <v>2180.28</v>
      </c>
      <c r="HP18" s="11">
        <v>92</v>
      </c>
      <c r="HQ18" s="11">
        <v>7</v>
      </c>
      <c r="HR18" s="13">
        <v>238.56</v>
      </c>
      <c r="HS18" s="11">
        <v>105</v>
      </c>
      <c r="HT18" s="12">
        <v>8.1429</v>
      </c>
      <c r="HU18" s="12">
        <v>8.1393</v>
      </c>
      <c r="HV18" s="11">
        <v>3</v>
      </c>
      <c r="HW18" s="13">
        <v>382.47</v>
      </c>
      <c r="HX18" s="11">
        <v>21</v>
      </c>
      <c r="HY18" s="11">
        <v>2</v>
      </c>
      <c r="HZ18" s="13">
        <v>280.48</v>
      </c>
      <c r="IA18" s="11">
        <v>24</v>
      </c>
      <c r="IB18" s="12">
        <v>0.5</v>
      </c>
      <c r="IC18" s="12">
        <v>0.3636</v>
      </c>
      <c r="ID18" s="11">
        <v>17</v>
      </c>
      <c r="IE18" s="13">
        <v>482.22</v>
      </c>
      <c r="IF18" s="11">
        <v>326</v>
      </c>
      <c r="IG18" s="11">
        <v>28</v>
      </c>
      <c r="IH18" s="13">
        <v>900.09</v>
      </c>
      <c r="II18" s="11">
        <v>253</v>
      </c>
      <c r="IJ18" s="12">
        <v>-0.3929</v>
      </c>
      <c r="IK18" s="12">
        <v>-0.4643</v>
      </c>
      <c r="IL18" s="11">
        <v>65</v>
      </c>
      <c r="IM18" s="13">
        <v>2188.36</v>
      </c>
      <c r="IN18" s="11">
        <v>80</v>
      </c>
      <c r="IO18" s="11">
        <v>151</v>
      </c>
      <c r="IP18" s="13">
        <v>5142.93</v>
      </c>
      <c r="IQ18" s="11">
        <v>107</v>
      </c>
      <c r="IR18" s="12">
        <v>-0.5695</v>
      </c>
      <c r="IS18" s="12">
        <v>-0.5745</v>
      </c>
      <c r="IT18" s="11"/>
      <c r="IU18" s="13"/>
      <c r="IV18" s="11"/>
      <c r="IW18" s="11"/>
      <c r="IX18" s="13"/>
      <c r="IY18" s="11"/>
      <c r="IZ18" s="12"/>
      <c r="JA18" s="12"/>
      <c r="JB18" s="11">
        <v>1</v>
      </c>
      <c r="JC18" s="13">
        <v>57.13</v>
      </c>
      <c r="JD18" s="11">
        <v>62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>
        <v>2</v>
      </c>
      <c r="JS18" s="13"/>
      <c r="JT18" s="11">
        <v>525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3</v>
      </c>
      <c r="KL18" s="13">
        <v>183.72</v>
      </c>
      <c r="KM18" s="11">
        <v>12</v>
      </c>
      <c r="KN18" s="12"/>
      <c r="KO18" s="12"/>
      <c r="KP18" s="11"/>
      <c r="KQ18" s="13"/>
      <c r="KR18" s="11">
        <v>1</v>
      </c>
      <c r="KS18" s="11"/>
      <c r="KT18" s="13"/>
      <c r="KU18" s="11">
        <v>1</v>
      </c>
      <c r="KV18" s="12"/>
      <c r="KW18" s="12"/>
      <c r="KX18" s="11"/>
      <c r="KY18" s="13"/>
      <c r="KZ18" s="11">
        <v>609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</row>
    <row r="19">
      <c r="A19" s="10" t="s">
        <v>85</v>
      </c>
      <c r="B19" s="11">
        <v>154581</v>
      </c>
      <c r="C19" s="11">
        <f>=ROUNDDOWN(41.7696173800259,0)</f>
      </c>
      <c r="D19" s="11">
        <v>67765</v>
      </c>
      <c r="E19" s="12">
        <v>0.9577</v>
      </c>
      <c r="F19" s="11"/>
      <c r="G19" s="11">
        <f>=ROUNDDOWN({0},0)</f>
      </c>
      <c r="H19" s="11"/>
      <c r="I19" s="12"/>
      <c r="J19" s="11">
        <v>6166</v>
      </c>
      <c r="K19" s="13">
        <v>200212.97</v>
      </c>
      <c r="L19" s="11">
        <v>164</v>
      </c>
      <c r="M19" s="14">
        <v>1220.81</v>
      </c>
      <c r="N19" s="11">
        <v>7213</v>
      </c>
      <c r="O19" s="13">
        <v>236319.04</v>
      </c>
      <c r="P19" s="11">
        <v>126</v>
      </c>
      <c r="Q19" s="14">
        <v>1875.55</v>
      </c>
      <c r="R19" s="12">
        <v>-0.1452</v>
      </c>
      <c r="S19" s="12">
        <v>-0.1528</v>
      </c>
      <c r="T19" s="12">
        <v>0.3016</v>
      </c>
      <c r="U19" s="12">
        <v>-0.3491</v>
      </c>
      <c r="V19" s="11">
        <v>1714</v>
      </c>
      <c r="W19" s="13">
        <v>56786.6</v>
      </c>
      <c r="X19" s="11">
        <v>146</v>
      </c>
      <c r="Y19" s="11">
        <v>731</v>
      </c>
      <c r="Z19" s="13">
        <v>25509.61</v>
      </c>
      <c r="AA19" s="11">
        <v>102</v>
      </c>
      <c r="AB19" s="12">
        <v>1.3447</v>
      </c>
      <c r="AC19" s="12">
        <v>1.2261</v>
      </c>
      <c r="AD19" s="11">
        <v>288</v>
      </c>
      <c r="AE19" s="13">
        <v>7768.77</v>
      </c>
      <c r="AF19" s="11">
        <v>161</v>
      </c>
      <c r="AG19" s="11">
        <v>537</v>
      </c>
      <c r="AH19" s="13">
        <v>12897.76</v>
      </c>
      <c r="AI19" s="11">
        <v>121</v>
      </c>
      <c r="AJ19" s="12">
        <v>-0.4637</v>
      </c>
      <c r="AK19" s="12">
        <v>-0.3977</v>
      </c>
      <c r="AL19" s="11">
        <v>1077</v>
      </c>
      <c r="AM19" s="13">
        <v>31586.9</v>
      </c>
      <c r="AN19" s="11">
        <v>161</v>
      </c>
      <c r="AO19" s="11">
        <v>769</v>
      </c>
      <c r="AP19" s="13">
        <v>22255.94</v>
      </c>
      <c r="AQ19" s="11">
        <v>110</v>
      </c>
      <c r="AR19" s="12">
        <v>0.4005</v>
      </c>
      <c r="AS19" s="12">
        <v>0.4193</v>
      </c>
      <c r="AT19" s="11">
        <v>290</v>
      </c>
      <c r="AU19" s="13">
        <v>9530.26</v>
      </c>
      <c r="AV19" s="11">
        <v>77</v>
      </c>
      <c r="AW19" s="11">
        <v>569</v>
      </c>
      <c r="AX19" s="13">
        <v>18915.04</v>
      </c>
      <c r="AY19" s="11">
        <v>111</v>
      </c>
      <c r="AZ19" s="12">
        <v>-0.4903</v>
      </c>
      <c r="BA19" s="12">
        <v>-0.4962</v>
      </c>
      <c r="BB19" s="11">
        <v>970</v>
      </c>
      <c r="BC19" s="13">
        <v>34957.84</v>
      </c>
      <c r="BD19" s="11">
        <v>160</v>
      </c>
      <c r="BE19" s="11">
        <v>1859</v>
      </c>
      <c r="BF19" s="13">
        <v>66647.57</v>
      </c>
      <c r="BG19" s="11">
        <v>122</v>
      </c>
      <c r="BH19" s="12">
        <v>-0.4782</v>
      </c>
      <c r="BI19" s="12">
        <v>-0.4755</v>
      </c>
      <c r="BJ19" s="11">
        <v>288</v>
      </c>
      <c r="BK19" s="13">
        <v>10428.42</v>
      </c>
      <c r="BL19" s="11">
        <v>160</v>
      </c>
      <c r="BM19" s="11">
        <v>1185</v>
      </c>
      <c r="BN19" s="13">
        <v>42102.46</v>
      </c>
      <c r="BO19" s="11">
        <v>121</v>
      </c>
      <c r="BP19" s="12">
        <v>-0.757</v>
      </c>
      <c r="BQ19" s="12">
        <v>-0.7523</v>
      </c>
      <c r="BR19" s="11">
        <v>309</v>
      </c>
      <c r="BS19" s="13">
        <v>10913.68</v>
      </c>
      <c r="BT19" s="11">
        <v>161</v>
      </c>
      <c r="BU19" s="11">
        <v>231</v>
      </c>
      <c r="BV19" s="13">
        <v>8047.69</v>
      </c>
      <c r="BW19" s="11">
        <v>123</v>
      </c>
      <c r="BX19" s="12">
        <v>0.3377</v>
      </c>
      <c r="BY19" s="12">
        <v>0.3561</v>
      </c>
      <c r="BZ19" s="11">
        <v>582</v>
      </c>
      <c r="CA19" s="13">
        <v>17128.96</v>
      </c>
      <c r="CB19" s="11">
        <v>161</v>
      </c>
      <c r="CC19" s="11">
        <v>683</v>
      </c>
      <c r="CD19" s="13">
        <v>20163.9</v>
      </c>
      <c r="CE19" s="11">
        <v>118</v>
      </c>
      <c r="CF19" s="12">
        <v>-0.1479</v>
      </c>
      <c r="CG19" s="12">
        <v>-0.1505</v>
      </c>
      <c r="CH19" s="11">
        <v>5</v>
      </c>
      <c r="CI19" s="13">
        <v>186.7</v>
      </c>
      <c r="CJ19" s="11">
        <v>145</v>
      </c>
      <c r="CK19" s="11"/>
      <c r="CL19" s="13"/>
      <c r="CM19" s="11">
        <v>103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29</v>
      </c>
      <c r="CY19" s="13">
        <v>1388.24</v>
      </c>
      <c r="CZ19" s="11">
        <v>161</v>
      </c>
      <c r="DA19" s="11">
        <v>3</v>
      </c>
      <c r="DB19" s="13">
        <v>104.97</v>
      </c>
      <c r="DC19" s="11">
        <v>123</v>
      </c>
      <c r="DD19" s="12">
        <v>8.6667</v>
      </c>
      <c r="DE19" s="12">
        <v>12.2251</v>
      </c>
      <c r="DF19" s="11">
        <v>72</v>
      </c>
      <c r="DG19" s="13">
        <v>2271.77</v>
      </c>
      <c r="DH19" s="11">
        <v>134</v>
      </c>
      <c r="DI19" s="11">
        <v>118</v>
      </c>
      <c r="DJ19" s="13">
        <v>3880.98</v>
      </c>
      <c r="DK19" s="11">
        <v>87</v>
      </c>
      <c r="DL19" s="12">
        <v>-0.3898</v>
      </c>
      <c r="DM19" s="12">
        <v>-0.4146</v>
      </c>
      <c r="DN19" s="11">
        <v>19</v>
      </c>
      <c r="DO19" s="13">
        <v>608.65</v>
      </c>
      <c r="DP19" s="11">
        <v>49</v>
      </c>
      <c r="DQ19" s="11">
        <v>10</v>
      </c>
      <c r="DR19" s="13">
        <v>245.73</v>
      </c>
      <c r="DS19" s="11">
        <v>16</v>
      </c>
      <c r="DT19" s="12">
        <v>0.9</v>
      </c>
      <c r="DU19" s="12">
        <v>1.4769</v>
      </c>
      <c r="DV19" s="11">
        <v>222</v>
      </c>
      <c r="DW19" s="13">
        <v>6871.57</v>
      </c>
      <c r="DX19" s="11">
        <v>146</v>
      </c>
      <c r="DY19" s="11">
        <v>179</v>
      </c>
      <c r="DZ19" s="13">
        <v>5225.01</v>
      </c>
      <c r="EA19" s="11">
        <v>110</v>
      </c>
      <c r="EB19" s="12">
        <v>0.2402</v>
      </c>
      <c r="EC19" s="12">
        <v>0.3151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67</v>
      </c>
      <c r="EU19" s="13">
        <v>1939.18</v>
      </c>
      <c r="EV19" s="11">
        <v>55</v>
      </c>
      <c r="EW19" s="11">
        <v>135</v>
      </c>
      <c r="EX19" s="13">
        <v>3874.81</v>
      </c>
      <c r="EY19" s="11">
        <v>52</v>
      </c>
      <c r="EZ19" s="12">
        <v>-0.5037</v>
      </c>
      <c r="FA19" s="12">
        <v>-0.4995</v>
      </c>
      <c r="FB19" s="11">
        <v>197</v>
      </c>
      <c r="FC19" s="13">
        <v>6644.56</v>
      </c>
      <c r="FD19" s="11">
        <v>100</v>
      </c>
      <c r="FE19" s="11">
        <v>157</v>
      </c>
      <c r="FF19" s="13">
        <v>5134.52</v>
      </c>
      <c r="FG19" s="11">
        <v>83</v>
      </c>
      <c r="FH19" s="12">
        <v>0.2548</v>
      </c>
      <c r="FI19" s="12">
        <v>0.2941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>
        <v>12</v>
      </c>
      <c r="GC19" s="11">
        <v>10</v>
      </c>
      <c r="GD19" s="13">
        <v>278.84</v>
      </c>
      <c r="GE19" s="11">
        <v>62</v>
      </c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3</v>
      </c>
      <c r="GQ19" s="13">
        <v>124.68</v>
      </c>
      <c r="GR19" s="11">
        <v>106</v>
      </c>
      <c r="GS19" s="11">
        <v>1</v>
      </c>
      <c r="GT19" s="13">
        <v>57.15</v>
      </c>
      <c r="GU19" s="11">
        <v>111</v>
      </c>
      <c r="GV19" s="12">
        <v>2</v>
      </c>
      <c r="GW19" s="12">
        <v>1.1816</v>
      </c>
      <c r="GX19" s="11"/>
      <c r="GY19" s="13"/>
      <c r="GZ19" s="11">
        <v>116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</v>
      </c>
      <c r="HO19" s="13">
        <v>461.8</v>
      </c>
      <c r="HP19" s="11">
        <v>37</v>
      </c>
      <c r="HQ19" s="11">
        <v>10</v>
      </c>
      <c r="HR19" s="13">
        <v>299.15</v>
      </c>
      <c r="HS19" s="11">
        <v>37</v>
      </c>
      <c r="HT19" s="12">
        <v>0.3</v>
      </c>
      <c r="HU19" s="12">
        <v>0.5437</v>
      </c>
      <c r="HV19" s="11">
        <v>4</v>
      </c>
      <c r="HW19" s="13">
        <v>51.96</v>
      </c>
      <c r="HX19" s="11">
        <v>9</v>
      </c>
      <c r="HY19" s="11"/>
      <c r="HZ19" s="13"/>
      <c r="IA19" s="11">
        <v>12</v>
      </c>
      <c r="IB19" s="12"/>
      <c r="IC19" s="12"/>
      <c r="ID19" s="11">
        <v>2</v>
      </c>
      <c r="IE19" s="13">
        <v>70.56</v>
      </c>
      <c r="IF19" s="11">
        <v>25</v>
      </c>
      <c r="IG19" s="11">
        <v>12</v>
      </c>
      <c r="IH19" s="13">
        <v>357.42</v>
      </c>
      <c r="II19" s="11">
        <v>28</v>
      </c>
      <c r="IJ19" s="12">
        <v>-0.8333</v>
      </c>
      <c r="IK19" s="12">
        <v>-0.8026</v>
      </c>
      <c r="IL19" s="11"/>
      <c r="IM19" s="13"/>
      <c r="IN19" s="11">
        <v>5</v>
      </c>
      <c r="IO19" s="11"/>
      <c r="IP19" s="13"/>
      <c r="IQ19" s="11">
        <v>5</v>
      </c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14</v>
      </c>
      <c r="JC19" s="13">
        <v>445.65</v>
      </c>
      <c r="JD19" s="11">
        <v>55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1</v>
      </c>
      <c r="JS19" s="13">
        <v>46.22</v>
      </c>
      <c r="JT19" s="11">
        <v>135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14</v>
      </c>
      <c r="KL19" s="13">
        <v>320.49</v>
      </c>
      <c r="KM19" s="11">
        <v>18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</row>
    <row r="20">
      <c r="A20" s="10" t="s">
        <v>86</v>
      </c>
      <c r="B20" s="11">
        <v>290723</v>
      </c>
      <c r="C20" s="11">
        <f>=ROUNDDOWN(27.8627768566527,0)</f>
      </c>
      <c r="D20" s="11">
        <v>152076</v>
      </c>
      <c r="E20" s="12">
        <v>0.9203</v>
      </c>
      <c r="F20" s="11"/>
      <c r="G20" s="11">
        <f>=ROUNDDOWN({0},0)</f>
      </c>
      <c r="H20" s="11"/>
      <c r="I20" s="12"/>
      <c r="J20" s="11">
        <v>15669</v>
      </c>
      <c r="K20" s="13">
        <v>361965.66</v>
      </c>
      <c r="L20" s="11">
        <v>530</v>
      </c>
      <c r="M20" s="14">
        <v>682.95</v>
      </c>
      <c r="N20" s="11">
        <v>18081</v>
      </c>
      <c r="O20" s="13">
        <v>361999.46</v>
      </c>
      <c r="P20" s="11">
        <v>674</v>
      </c>
      <c r="Q20" s="14">
        <v>537.09</v>
      </c>
      <c r="R20" s="12">
        <v>-0.1334</v>
      </c>
      <c r="S20" s="12">
        <v>-0.0001</v>
      </c>
      <c r="T20" s="12">
        <v>-0.2136</v>
      </c>
      <c r="U20" s="12">
        <v>0.2716</v>
      </c>
      <c r="V20" s="11">
        <v>6430</v>
      </c>
      <c r="W20" s="13">
        <v>151891.75</v>
      </c>
      <c r="X20" s="11">
        <v>498</v>
      </c>
      <c r="Y20" s="11">
        <v>4428</v>
      </c>
      <c r="Z20" s="13">
        <v>105407.15</v>
      </c>
      <c r="AA20" s="11">
        <v>614</v>
      </c>
      <c r="AB20" s="12">
        <v>0.4521</v>
      </c>
      <c r="AC20" s="12">
        <v>0.441</v>
      </c>
      <c r="AD20" s="11">
        <v>3047</v>
      </c>
      <c r="AE20" s="13">
        <v>60880.23</v>
      </c>
      <c r="AF20" s="11">
        <v>521</v>
      </c>
      <c r="AG20" s="11">
        <v>4470</v>
      </c>
      <c r="AH20" s="13">
        <v>69394.65</v>
      </c>
      <c r="AI20" s="11">
        <v>667</v>
      </c>
      <c r="AJ20" s="12">
        <v>-0.3183</v>
      </c>
      <c r="AK20" s="12">
        <v>-0.1227</v>
      </c>
      <c r="AL20" s="11">
        <v>1469</v>
      </c>
      <c r="AM20" s="13">
        <v>29205.76</v>
      </c>
      <c r="AN20" s="11">
        <v>515</v>
      </c>
      <c r="AO20" s="11">
        <v>1827</v>
      </c>
      <c r="AP20" s="13">
        <v>29742.64</v>
      </c>
      <c r="AQ20" s="11">
        <v>619</v>
      </c>
      <c r="AR20" s="12">
        <v>-0.1959</v>
      </c>
      <c r="AS20" s="12">
        <v>-0.0181</v>
      </c>
      <c r="AT20" s="11">
        <v>1069</v>
      </c>
      <c r="AU20" s="13">
        <v>21359.35</v>
      </c>
      <c r="AV20" s="11">
        <v>183</v>
      </c>
      <c r="AW20" s="11">
        <v>2010</v>
      </c>
      <c r="AX20" s="13">
        <v>40109.15</v>
      </c>
      <c r="AY20" s="11">
        <v>483</v>
      </c>
      <c r="AZ20" s="12">
        <v>-0.4682</v>
      </c>
      <c r="BA20" s="12">
        <v>-0.4675</v>
      </c>
      <c r="BB20" s="11">
        <v>92</v>
      </c>
      <c r="BC20" s="13">
        <v>2116.21</v>
      </c>
      <c r="BD20" s="11">
        <v>21</v>
      </c>
      <c r="BE20" s="11">
        <v>110</v>
      </c>
      <c r="BF20" s="13">
        <v>2765.66</v>
      </c>
      <c r="BG20" s="11">
        <v>15</v>
      </c>
      <c r="BH20" s="12">
        <v>-0.1636</v>
      </c>
      <c r="BI20" s="12">
        <v>-0.2348</v>
      </c>
      <c r="BJ20" s="11">
        <v>461</v>
      </c>
      <c r="BK20" s="13">
        <v>11587.34</v>
      </c>
      <c r="BL20" s="11">
        <v>529</v>
      </c>
      <c r="BM20" s="11">
        <v>1169</v>
      </c>
      <c r="BN20" s="13">
        <v>27424.03</v>
      </c>
      <c r="BO20" s="11">
        <v>580</v>
      </c>
      <c r="BP20" s="12">
        <v>-0.6056</v>
      </c>
      <c r="BQ20" s="12">
        <v>-0.5775</v>
      </c>
      <c r="BR20" s="11">
        <v>308</v>
      </c>
      <c r="BS20" s="13">
        <v>7764.64</v>
      </c>
      <c r="BT20" s="11">
        <v>516</v>
      </c>
      <c r="BU20" s="11">
        <v>170</v>
      </c>
      <c r="BV20" s="13">
        <v>4809.33</v>
      </c>
      <c r="BW20" s="11">
        <v>664</v>
      </c>
      <c r="BX20" s="12">
        <v>0.8118</v>
      </c>
      <c r="BY20" s="12">
        <v>0.6145</v>
      </c>
      <c r="BZ20" s="11">
        <v>1091</v>
      </c>
      <c r="CA20" s="13">
        <v>22867.82</v>
      </c>
      <c r="CB20" s="11">
        <v>506</v>
      </c>
      <c r="CC20" s="11">
        <v>2477</v>
      </c>
      <c r="CD20" s="13">
        <v>46286.2</v>
      </c>
      <c r="CE20" s="11">
        <v>663</v>
      </c>
      <c r="CF20" s="12">
        <v>-0.5595</v>
      </c>
      <c r="CG20" s="12">
        <v>-0.5059</v>
      </c>
      <c r="CH20" s="11">
        <v>197</v>
      </c>
      <c r="CI20" s="13">
        <v>6561.71</v>
      </c>
      <c r="CJ20" s="11">
        <v>485</v>
      </c>
      <c r="CK20" s="11">
        <v>13</v>
      </c>
      <c r="CL20" s="13">
        <v>612.64</v>
      </c>
      <c r="CM20" s="11">
        <v>550</v>
      </c>
      <c r="CN20" s="12">
        <v>14.1538</v>
      </c>
      <c r="CO20" s="12">
        <v>9.7105</v>
      </c>
      <c r="CP20" s="11">
        <v>273</v>
      </c>
      <c r="CQ20" s="13">
        <v>6418.2</v>
      </c>
      <c r="CR20" s="11">
        <v>224</v>
      </c>
      <c r="CS20" s="11">
        <v>380</v>
      </c>
      <c r="CT20" s="13">
        <v>8974.62</v>
      </c>
      <c r="CU20" s="11">
        <v>244</v>
      </c>
      <c r="CV20" s="12">
        <v>-0.2816</v>
      </c>
      <c r="CW20" s="12">
        <v>-0.2848</v>
      </c>
      <c r="CX20" s="11">
        <v>471</v>
      </c>
      <c r="CY20" s="13">
        <v>22797.98</v>
      </c>
      <c r="CZ20" s="11">
        <v>529</v>
      </c>
      <c r="DA20" s="11">
        <v>193</v>
      </c>
      <c r="DB20" s="13">
        <v>6613.48</v>
      </c>
      <c r="DC20" s="11">
        <v>674</v>
      </c>
      <c r="DD20" s="12">
        <v>1.4404</v>
      </c>
      <c r="DE20" s="12">
        <v>2.4472</v>
      </c>
      <c r="DF20" s="11">
        <v>404</v>
      </c>
      <c r="DG20" s="13">
        <v>10401</v>
      </c>
      <c r="DH20" s="11">
        <v>329</v>
      </c>
      <c r="DI20" s="11">
        <v>368</v>
      </c>
      <c r="DJ20" s="13">
        <v>10030.57</v>
      </c>
      <c r="DK20" s="11">
        <v>340</v>
      </c>
      <c r="DL20" s="12">
        <v>0.0978</v>
      </c>
      <c r="DM20" s="12">
        <v>0.0369</v>
      </c>
      <c r="DN20" s="11">
        <v>45</v>
      </c>
      <c r="DO20" s="13">
        <v>1098.6</v>
      </c>
      <c r="DP20" s="11">
        <v>89</v>
      </c>
      <c r="DQ20" s="11">
        <v>70</v>
      </c>
      <c r="DR20" s="13">
        <v>1295.35</v>
      </c>
      <c r="DS20" s="11">
        <v>31</v>
      </c>
      <c r="DT20" s="12">
        <v>-0.3571</v>
      </c>
      <c r="DU20" s="12">
        <v>-0.1519</v>
      </c>
      <c r="DV20" s="11">
        <v>117</v>
      </c>
      <c r="DW20" s="13">
        <v>2015.8</v>
      </c>
      <c r="DX20" s="11">
        <v>440</v>
      </c>
      <c r="DY20" s="11">
        <v>96</v>
      </c>
      <c r="DZ20" s="13">
        <v>1824.54</v>
      </c>
      <c r="EA20" s="11">
        <v>530</v>
      </c>
      <c r="EB20" s="12">
        <v>0.2188</v>
      </c>
      <c r="EC20" s="12">
        <v>0.1048</v>
      </c>
      <c r="ED20" s="11"/>
      <c r="EE20" s="13"/>
      <c r="EF20" s="11"/>
      <c r="EG20" s="11"/>
      <c r="EH20" s="13"/>
      <c r="EI20" s="11"/>
      <c r="EJ20" s="12"/>
      <c r="EK20" s="12"/>
      <c r="EL20" s="11">
        <v>89</v>
      </c>
      <c r="EM20" s="13">
        <v>2717.75</v>
      </c>
      <c r="EN20" s="11"/>
      <c r="EO20" s="11">
        <v>81</v>
      </c>
      <c r="EP20" s="13">
        <v>2556.35</v>
      </c>
      <c r="EQ20" s="11"/>
      <c r="ER20" s="12">
        <v>0.0988</v>
      </c>
      <c r="ES20" s="12">
        <v>0.0631</v>
      </c>
      <c r="ET20" s="11">
        <v>12</v>
      </c>
      <c r="EU20" s="13">
        <v>164.99</v>
      </c>
      <c r="EV20" s="11">
        <v>57</v>
      </c>
      <c r="EW20" s="11">
        <v>26</v>
      </c>
      <c r="EX20" s="13">
        <v>388.89</v>
      </c>
      <c r="EY20" s="11">
        <v>75</v>
      </c>
      <c r="EZ20" s="12">
        <v>-0.5385</v>
      </c>
      <c r="FA20" s="12">
        <v>-0.5757</v>
      </c>
      <c r="FB20" s="11"/>
      <c r="FC20" s="13"/>
      <c r="FD20" s="11"/>
      <c r="FE20" s="11"/>
      <c r="FF20" s="13"/>
      <c r="FG20" s="11"/>
      <c r="FH20" s="12"/>
      <c r="FI20" s="12"/>
      <c r="FJ20" s="11">
        <v>11</v>
      </c>
      <c r="FK20" s="13">
        <v>257.22</v>
      </c>
      <c r="FL20" s="11">
        <v>108</v>
      </c>
      <c r="FM20" s="11">
        <v>27</v>
      </c>
      <c r="FN20" s="13">
        <v>636.58</v>
      </c>
      <c r="FO20" s="11">
        <v>111</v>
      </c>
      <c r="FP20" s="12">
        <v>-0.5926</v>
      </c>
      <c r="FQ20" s="12">
        <v>-0.5959</v>
      </c>
      <c r="FR20" s="11"/>
      <c r="FS20" s="13"/>
      <c r="FT20" s="11"/>
      <c r="FU20" s="11"/>
      <c r="FV20" s="13"/>
      <c r="FW20" s="11"/>
      <c r="FX20" s="12"/>
      <c r="FY20" s="12"/>
      <c r="FZ20" s="11">
        <v>22</v>
      </c>
      <c r="GA20" s="13">
        <v>337.66</v>
      </c>
      <c r="GB20" s="11">
        <v>29</v>
      </c>
      <c r="GC20" s="11">
        <v>45</v>
      </c>
      <c r="GD20" s="13">
        <v>658.38</v>
      </c>
      <c r="GE20" s="11">
        <v>184</v>
      </c>
      <c r="GF20" s="12">
        <v>-0.5111</v>
      </c>
      <c r="GG20" s="12">
        <v>-0.4871</v>
      </c>
      <c r="GH20" s="11">
        <v>23</v>
      </c>
      <c r="GI20" s="13">
        <v>461.43</v>
      </c>
      <c r="GJ20" s="11">
        <v>41</v>
      </c>
      <c r="GK20" s="11">
        <v>5</v>
      </c>
      <c r="GL20" s="13">
        <v>93.66</v>
      </c>
      <c r="GM20" s="11">
        <v>49</v>
      </c>
      <c r="GN20" s="12">
        <v>3.6</v>
      </c>
      <c r="GO20" s="12">
        <v>3.9266</v>
      </c>
      <c r="GP20" s="11">
        <v>7</v>
      </c>
      <c r="GQ20" s="13">
        <v>181.34</v>
      </c>
      <c r="GR20" s="11">
        <v>293</v>
      </c>
      <c r="GS20" s="11">
        <v>3</v>
      </c>
      <c r="GT20" s="13">
        <v>97.75</v>
      </c>
      <c r="GU20" s="11">
        <v>384</v>
      </c>
      <c r="GV20" s="12">
        <v>1.3333</v>
      </c>
      <c r="GW20" s="12">
        <v>0.8551</v>
      </c>
      <c r="GX20" s="11">
        <v>9</v>
      </c>
      <c r="GY20" s="13">
        <v>160.44</v>
      </c>
      <c r="GZ20" s="11">
        <v>33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4</v>
      </c>
      <c r="HW20" s="13">
        <v>279.96</v>
      </c>
      <c r="HX20" s="11">
        <v>16</v>
      </c>
      <c r="HY20" s="11">
        <v>11</v>
      </c>
      <c r="HZ20" s="13">
        <v>535.39</v>
      </c>
      <c r="IA20" s="11">
        <v>23</v>
      </c>
      <c r="IB20" s="12">
        <v>-0.6364</v>
      </c>
      <c r="IC20" s="12">
        <v>-0.4771</v>
      </c>
      <c r="ID20" s="11">
        <v>6</v>
      </c>
      <c r="IE20" s="13">
        <v>116.34</v>
      </c>
      <c r="IF20" s="11">
        <v>165</v>
      </c>
      <c r="IG20" s="11">
        <v>89</v>
      </c>
      <c r="IH20" s="13">
        <v>1513.79</v>
      </c>
      <c r="II20" s="11">
        <v>182</v>
      </c>
      <c r="IJ20" s="12">
        <v>-0.9326</v>
      </c>
      <c r="IK20" s="12">
        <v>-0.9231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</v>
      </c>
      <c r="JC20" s="13">
        <v>322.14</v>
      </c>
      <c r="JD20" s="11">
        <v>85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430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13</v>
      </c>
      <c r="KL20" s="13">
        <v>228.66</v>
      </c>
      <c r="KM20" s="11">
        <v>194</v>
      </c>
      <c r="KN20" s="12"/>
      <c r="KO20" s="12"/>
      <c r="KP20" s="11"/>
      <c r="KQ20" s="13"/>
      <c r="KR20" s="11"/>
      <c r="KS20" s="11"/>
      <c r="KT20" s="13"/>
      <c r="KU20" s="11">
        <v>1</v>
      </c>
      <c r="KV20" s="12"/>
      <c r="KW20" s="12"/>
      <c r="KX20" s="11"/>
      <c r="KY20" s="13"/>
      <c r="KZ20" s="11">
        <v>214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</row>
    <row r="21">
      <c r="A21" s="10" t="s">
        <v>87</v>
      </c>
      <c r="B21" s="11">
        <v>232862</v>
      </c>
      <c r="C21" s="11">
        <f>=ROUNDDOWN(42.2509707152448,0)</f>
      </c>
      <c r="D21" s="11">
        <v>48416</v>
      </c>
      <c r="E21" s="12">
        <v>0.9666</v>
      </c>
      <c r="F21" s="11"/>
      <c r="G21" s="11">
        <f>=ROUNDDOWN({0},0)</f>
      </c>
      <c r="H21" s="11"/>
      <c r="I21" s="12"/>
      <c r="J21" s="11">
        <v>10020</v>
      </c>
      <c r="K21" s="13">
        <v>405585.04</v>
      </c>
      <c r="L21" s="11">
        <v>592</v>
      </c>
      <c r="M21" s="14">
        <v>685.11</v>
      </c>
      <c r="N21" s="11">
        <v>8702</v>
      </c>
      <c r="O21" s="13">
        <v>371233.22</v>
      </c>
      <c r="P21" s="11">
        <v>624</v>
      </c>
      <c r="Q21" s="14">
        <v>594.93</v>
      </c>
      <c r="R21" s="12">
        <v>0.1515</v>
      </c>
      <c r="S21" s="12">
        <v>0.0925</v>
      </c>
      <c r="T21" s="12">
        <v>-0.0513</v>
      </c>
      <c r="U21" s="12">
        <v>0.1516</v>
      </c>
      <c r="V21" s="11">
        <v>4176</v>
      </c>
      <c r="W21" s="13">
        <v>164210.09</v>
      </c>
      <c r="X21" s="11">
        <v>544</v>
      </c>
      <c r="Y21" s="11">
        <v>2460</v>
      </c>
      <c r="Z21" s="13">
        <v>103538.26</v>
      </c>
      <c r="AA21" s="11">
        <v>504</v>
      </c>
      <c r="AB21" s="12">
        <v>0.6976</v>
      </c>
      <c r="AC21" s="12">
        <v>0.586</v>
      </c>
      <c r="AD21" s="11">
        <v>626</v>
      </c>
      <c r="AE21" s="13">
        <v>23151.82</v>
      </c>
      <c r="AF21" s="11">
        <v>495</v>
      </c>
      <c r="AG21" s="11">
        <v>900</v>
      </c>
      <c r="AH21" s="13">
        <v>30540.56</v>
      </c>
      <c r="AI21" s="11">
        <v>520</v>
      </c>
      <c r="AJ21" s="12">
        <v>-0.3044</v>
      </c>
      <c r="AK21" s="12">
        <v>-0.2419</v>
      </c>
      <c r="AL21" s="11">
        <v>788</v>
      </c>
      <c r="AM21" s="13">
        <v>30404.51</v>
      </c>
      <c r="AN21" s="11">
        <v>495</v>
      </c>
      <c r="AO21" s="11">
        <v>407</v>
      </c>
      <c r="AP21" s="13">
        <v>17255.68</v>
      </c>
      <c r="AQ21" s="11">
        <v>512</v>
      </c>
      <c r="AR21" s="12">
        <v>0.9361</v>
      </c>
      <c r="AS21" s="12">
        <v>0.762</v>
      </c>
      <c r="AT21" s="11">
        <v>1124</v>
      </c>
      <c r="AU21" s="13">
        <v>46159.65</v>
      </c>
      <c r="AV21" s="11">
        <v>437</v>
      </c>
      <c r="AW21" s="11">
        <v>1237</v>
      </c>
      <c r="AX21" s="13">
        <v>56738.73</v>
      </c>
      <c r="AY21" s="11">
        <v>520</v>
      </c>
      <c r="AZ21" s="12">
        <v>-0.0914</v>
      </c>
      <c r="BA21" s="12">
        <v>-0.1865</v>
      </c>
      <c r="BB21" s="11">
        <v>849</v>
      </c>
      <c r="BC21" s="13">
        <v>34420.11</v>
      </c>
      <c r="BD21" s="11">
        <v>463</v>
      </c>
      <c r="BE21" s="11">
        <v>665</v>
      </c>
      <c r="BF21" s="13">
        <v>28278.64</v>
      </c>
      <c r="BG21" s="11">
        <v>437</v>
      </c>
      <c r="BH21" s="12">
        <v>0.2767</v>
      </c>
      <c r="BI21" s="12">
        <v>0.2172</v>
      </c>
      <c r="BJ21" s="11">
        <v>331</v>
      </c>
      <c r="BK21" s="13">
        <v>14230.67</v>
      </c>
      <c r="BL21" s="11">
        <v>509</v>
      </c>
      <c r="BM21" s="11">
        <v>1177</v>
      </c>
      <c r="BN21" s="13">
        <v>52922.8</v>
      </c>
      <c r="BO21" s="11">
        <v>512</v>
      </c>
      <c r="BP21" s="12">
        <v>-0.7188</v>
      </c>
      <c r="BQ21" s="12">
        <v>-0.7311</v>
      </c>
      <c r="BR21" s="11">
        <v>310</v>
      </c>
      <c r="BS21" s="13">
        <v>13308.85</v>
      </c>
      <c r="BT21" s="11">
        <v>495</v>
      </c>
      <c r="BU21" s="11">
        <v>205</v>
      </c>
      <c r="BV21" s="13">
        <v>9615.82</v>
      </c>
      <c r="BW21" s="11">
        <v>530</v>
      </c>
      <c r="BX21" s="12">
        <v>0.5122</v>
      </c>
      <c r="BY21" s="12">
        <v>0.3841</v>
      </c>
      <c r="BZ21" s="11">
        <v>388</v>
      </c>
      <c r="CA21" s="13">
        <v>14940.26</v>
      </c>
      <c r="CB21" s="11">
        <v>459</v>
      </c>
      <c r="CC21" s="11">
        <v>540</v>
      </c>
      <c r="CD21" s="13">
        <v>20557.83</v>
      </c>
      <c r="CE21" s="11">
        <v>506</v>
      </c>
      <c r="CF21" s="12">
        <v>-0.2815</v>
      </c>
      <c r="CG21" s="12">
        <v>-0.2733</v>
      </c>
      <c r="CH21" s="11">
        <v>457</v>
      </c>
      <c r="CI21" s="13">
        <v>19884.27</v>
      </c>
      <c r="CJ21" s="11">
        <v>521</v>
      </c>
      <c r="CK21" s="11">
        <v>132</v>
      </c>
      <c r="CL21" s="13">
        <v>7660.07</v>
      </c>
      <c r="CM21" s="11">
        <v>504</v>
      </c>
      <c r="CN21" s="12">
        <v>2.4621</v>
      </c>
      <c r="CO21" s="12">
        <v>1.5958</v>
      </c>
      <c r="CP21" s="11">
        <v>45</v>
      </c>
      <c r="CQ21" s="13">
        <v>2096.82</v>
      </c>
      <c r="CR21" s="11">
        <v>149</v>
      </c>
      <c r="CS21" s="11">
        <v>6</v>
      </c>
      <c r="CT21" s="13">
        <v>214.74</v>
      </c>
      <c r="CU21" s="11">
        <v>303</v>
      </c>
      <c r="CV21" s="12">
        <v>6.5</v>
      </c>
      <c r="CW21" s="12">
        <v>8.7645</v>
      </c>
      <c r="CX21" s="11">
        <v>650</v>
      </c>
      <c r="CY21" s="13">
        <v>31132.26</v>
      </c>
      <c r="CZ21" s="11">
        <v>563</v>
      </c>
      <c r="DA21" s="11">
        <v>579</v>
      </c>
      <c r="DB21" s="13">
        <v>27400.21</v>
      </c>
      <c r="DC21" s="11">
        <v>589</v>
      </c>
      <c r="DD21" s="12">
        <v>0.1226</v>
      </c>
      <c r="DE21" s="12">
        <v>0.1362</v>
      </c>
      <c r="DF21" s="11">
        <v>80</v>
      </c>
      <c r="DG21" s="13">
        <v>3298.97</v>
      </c>
      <c r="DH21" s="11">
        <v>397</v>
      </c>
      <c r="DI21" s="11">
        <v>114</v>
      </c>
      <c r="DJ21" s="13">
        <v>4221.68</v>
      </c>
      <c r="DK21" s="11">
        <v>322</v>
      </c>
      <c r="DL21" s="12">
        <v>-0.2982</v>
      </c>
      <c r="DM21" s="12">
        <v>-0.2186</v>
      </c>
      <c r="DN21" s="11">
        <v>10</v>
      </c>
      <c r="DO21" s="13">
        <v>398.13</v>
      </c>
      <c r="DP21" s="11">
        <v>80</v>
      </c>
      <c r="DQ21" s="11">
        <v>1</v>
      </c>
      <c r="DR21" s="13">
        <v>41.99</v>
      </c>
      <c r="DS21" s="11">
        <v>9</v>
      </c>
      <c r="DT21" s="12">
        <v>9</v>
      </c>
      <c r="DU21" s="12">
        <v>8.4815</v>
      </c>
      <c r="DV21" s="11">
        <v>46</v>
      </c>
      <c r="DW21" s="13">
        <v>2111.7</v>
      </c>
      <c r="DX21" s="11">
        <v>480</v>
      </c>
      <c r="DY21" s="11">
        <v>52</v>
      </c>
      <c r="DZ21" s="13">
        <v>2520.58</v>
      </c>
      <c r="EA21" s="11">
        <v>478</v>
      </c>
      <c r="EB21" s="12">
        <v>-0.1154</v>
      </c>
      <c r="EC21" s="12">
        <v>-0.1622</v>
      </c>
      <c r="ED21" s="11"/>
      <c r="EE21" s="13"/>
      <c r="EF21" s="11"/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49</v>
      </c>
      <c r="EU21" s="13">
        <v>2161.05</v>
      </c>
      <c r="EV21" s="11">
        <v>59</v>
      </c>
      <c r="EW21" s="11">
        <v>103</v>
      </c>
      <c r="EX21" s="13">
        <v>4606.6</v>
      </c>
      <c r="EY21" s="11">
        <v>69</v>
      </c>
      <c r="EZ21" s="12">
        <v>-0.5243</v>
      </c>
      <c r="FA21" s="12">
        <v>-0.5309</v>
      </c>
      <c r="FB21" s="11"/>
      <c r="FC21" s="13"/>
      <c r="FD21" s="11">
        <v>8</v>
      </c>
      <c r="FE21" s="11">
        <v>1</v>
      </c>
      <c r="FF21" s="13">
        <v>85.73</v>
      </c>
      <c r="FG21" s="11">
        <v>24</v>
      </c>
      <c r="FH21" s="12"/>
      <c r="FI21" s="12"/>
      <c r="FJ21" s="11">
        <v>12</v>
      </c>
      <c r="FK21" s="13">
        <v>518.37</v>
      </c>
      <c r="FL21" s="11">
        <v>134</v>
      </c>
      <c r="FM21" s="11">
        <v>15</v>
      </c>
      <c r="FN21" s="13">
        <v>614.12</v>
      </c>
      <c r="FO21" s="11">
        <v>106</v>
      </c>
      <c r="FP21" s="12">
        <v>-0.2</v>
      </c>
      <c r="FQ21" s="12">
        <v>-0.1559</v>
      </c>
      <c r="FR21" s="11">
        <v>32</v>
      </c>
      <c r="FS21" s="13">
        <v>1345.37</v>
      </c>
      <c r="FT21" s="11">
        <v>202</v>
      </c>
      <c r="FU21" s="11">
        <v>14</v>
      </c>
      <c r="FV21" s="13">
        <v>700.27</v>
      </c>
      <c r="FW21" s="11">
        <v>97</v>
      </c>
      <c r="FX21" s="12">
        <v>1.2857</v>
      </c>
      <c r="FY21" s="12">
        <v>0.9212</v>
      </c>
      <c r="FZ21" s="11">
        <v>1</v>
      </c>
      <c r="GA21" s="13">
        <v>34.02</v>
      </c>
      <c r="GB21" s="11">
        <v>27</v>
      </c>
      <c r="GC21" s="11">
        <v>64</v>
      </c>
      <c r="GD21" s="13">
        <v>2366.36</v>
      </c>
      <c r="GE21" s="11">
        <v>77</v>
      </c>
      <c r="GF21" s="12">
        <v>-0.9844</v>
      </c>
      <c r="GG21" s="12">
        <v>-0.9856</v>
      </c>
      <c r="GH21" s="11">
        <v>12</v>
      </c>
      <c r="GI21" s="13">
        <v>581.44</v>
      </c>
      <c r="GJ21" s="11">
        <v>77</v>
      </c>
      <c r="GK21" s="11">
        <v>12</v>
      </c>
      <c r="GL21" s="13">
        <v>519.03</v>
      </c>
      <c r="GM21" s="11">
        <v>73</v>
      </c>
      <c r="GN21" s="12"/>
      <c r="GO21" s="12">
        <v>0.1202</v>
      </c>
      <c r="GP21" s="11">
        <v>2</v>
      </c>
      <c r="GQ21" s="13">
        <v>79.26</v>
      </c>
      <c r="GR21" s="11">
        <v>134</v>
      </c>
      <c r="GS21" s="11"/>
      <c r="GT21" s="13"/>
      <c r="GU21" s="11">
        <v>347</v>
      </c>
      <c r="GV21" s="12"/>
      <c r="GW21" s="12"/>
      <c r="GX21" s="11">
        <v>23</v>
      </c>
      <c r="GY21" s="13">
        <v>747.9</v>
      </c>
      <c r="GZ21" s="11">
        <v>168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4</v>
      </c>
      <c r="HO21" s="13">
        <v>194.86</v>
      </c>
      <c r="HP21" s="11">
        <v>118</v>
      </c>
      <c r="HQ21" s="11">
        <v>4</v>
      </c>
      <c r="HR21" s="13">
        <v>155.51</v>
      </c>
      <c r="HS21" s="11">
        <v>127</v>
      </c>
      <c r="HT21" s="12"/>
      <c r="HU21" s="12">
        <v>0.253</v>
      </c>
      <c r="HV21" s="11"/>
      <c r="HW21" s="13"/>
      <c r="HX21" s="11"/>
      <c r="HY21" s="11"/>
      <c r="HZ21" s="13"/>
      <c r="IA21" s="11"/>
      <c r="IB21" s="12"/>
      <c r="IC21" s="12"/>
      <c r="ID21" s="11">
        <v>2</v>
      </c>
      <c r="IE21" s="13">
        <v>71.27</v>
      </c>
      <c r="IF21" s="11">
        <v>174</v>
      </c>
      <c r="IG21" s="11">
        <v>6</v>
      </c>
      <c r="IH21" s="13">
        <v>329.75</v>
      </c>
      <c r="II21" s="11">
        <v>229</v>
      </c>
      <c r="IJ21" s="12">
        <v>-0.6667</v>
      </c>
      <c r="IK21" s="12">
        <v>-0.7839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3</v>
      </c>
      <c r="JC21" s="13">
        <v>103.39</v>
      </c>
      <c r="JD21" s="11">
        <v>55</v>
      </c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>
        <v>253</v>
      </c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8</v>
      </c>
      <c r="KL21" s="13">
        <v>348.26</v>
      </c>
      <c r="KM21" s="11">
        <v>30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>
        <v>114</v>
      </c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</row>
    <row r="22">
      <c r="A22" s="19" t="s">
        <v>88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190549</v>
      </c>
      <c r="K22" s="17">
        <v>8993819.26</v>
      </c>
      <c r="L22" s="15">
        <v>7561</v>
      </c>
      <c r="M22" s="18">
        <v>1189.5</v>
      </c>
      <c r="N22" s="15">
        <v>187122</v>
      </c>
      <c r="O22" s="17">
        <v>8939033.65</v>
      </c>
      <c r="P22" s="15">
        <v>8399</v>
      </c>
      <c r="Q22" s="18">
        <v>1064.3</v>
      </c>
      <c r="R22" s="16">
        <v>0.0183</v>
      </c>
      <c r="S22" s="16">
        <v>0.0061</v>
      </c>
      <c r="T22" s="16">
        <v>-0.0998</v>
      </c>
      <c r="U22" s="16">
        <v>0.1176</v>
      </c>
      <c r="V22" s="15">
        <v>56746</v>
      </c>
      <c r="W22" s="17">
        <v>2234770.29</v>
      </c>
      <c r="X22" s="15">
        <v>6191</v>
      </c>
      <c r="Y22" s="15">
        <v>33860</v>
      </c>
      <c r="Z22" s="17">
        <v>1414213.77</v>
      </c>
      <c r="AA22" s="15">
        <v>6022</v>
      </c>
      <c r="AB22" s="16">
        <v>0.6759</v>
      </c>
      <c r="AC22" s="16">
        <v>0.5802</v>
      </c>
      <c r="AD22" s="15">
        <v>21028</v>
      </c>
      <c r="AE22" s="17">
        <v>1447944.91</v>
      </c>
      <c r="AF22" s="15">
        <v>6568</v>
      </c>
      <c r="AG22" s="15">
        <v>21883</v>
      </c>
      <c r="AH22" s="17">
        <v>1377026.21</v>
      </c>
      <c r="AI22" s="15">
        <v>6851</v>
      </c>
      <c r="AJ22" s="16">
        <v>-0.0391</v>
      </c>
      <c r="AK22" s="16">
        <v>0.0515</v>
      </c>
      <c r="AL22" s="15">
        <v>32065</v>
      </c>
      <c r="AM22" s="17">
        <v>1089808.56</v>
      </c>
      <c r="AN22" s="15">
        <v>6351</v>
      </c>
      <c r="AO22" s="15">
        <v>32883</v>
      </c>
      <c r="AP22" s="17">
        <v>1291539.04</v>
      </c>
      <c r="AQ22" s="15">
        <v>6528</v>
      </c>
      <c r="AR22" s="16">
        <v>-0.0249</v>
      </c>
      <c r="AS22" s="16">
        <v>-0.1562</v>
      </c>
      <c r="AT22" s="15">
        <v>12529</v>
      </c>
      <c r="AU22" s="17">
        <v>779961.04</v>
      </c>
      <c r="AV22" s="15">
        <v>4422</v>
      </c>
      <c r="AW22" s="15">
        <v>13429</v>
      </c>
      <c r="AX22" s="17">
        <v>640284.77</v>
      </c>
      <c r="AY22" s="15">
        <v>5660</v>
      </c>
      <c r="AZ22" s="16">
        <v>-0.067</v>
      </c>
      <c r="BA22" s="16">
        <v>0.2181</v>
      </c>
      <c r="BB22" s="15">
        <v>16049</v>
      </c>
      <c r="BC22" s="17">
        <v>682123.63</v>
      </c>
      <c r="BD22" s="15">
        <v>5516</v>
      </c>
      <c r="BE22" s="15">
        <v>21112</v>
      </c>
      <c r="BF22" s="17">
        <v>793182.67</v>
      </c>
      <c r="BG22" s="15">
        <v>6188</v>
      </c>
      <c r="BH22" s="16">
        <v>-0.2398</v>
      </c>
      <c r="BI22" s="16">
        <v>-0.14</v>
      </c>
      <c r="BJ22" s="15">
        <v>9268</v>
      </c>
      <c r="BK22" s="17">
        <v>620212.34</v>
      </c>
      <c r="BL22" s="15">
        <v>6473</v>
      </c>
      <c r="BM22" s="15">
        <v>22633</v>
      </c>
      <c r="BN22" s="17">
        <v>1458082.56</v>
      </c>
      <c r="BO22" s="15">
        <v>6682</v>
      </c>
      <c r="BP22" s="16">
        <v>-0.5905</v>
      </c>
      <c r="BQ22" s="16">
        <v>-0.5746</v>
      </c>
      <c r="BR22" s="15">
        <v>6043</v>
      </c>
      <c r="BS22" s="17">
        <v>516752.8</v>
      </c>
      <c r="BT22" s="15">
        <v>6406</v>
      </c>
      <c r="BU22" s="15">
        <v>5827</v>
      </c>
      <c r="BV22" s="17">
        <v>479836.97</v>
      </c>
      <c r="BW22" s="15">
        <v>6790</v>
      </c>
      <c r="BX22" s="16">
        <v>0.0371</v>
      </c>
      <c r="BY22" s="16">
        <v>0.0769</v>
      </c>
      <c r="BZ22" s="15">
        <v>11278</v>
      </c>
      <c r="CA22" s="17">
        <v>443475.68</v>
      </c>
      <c r="CB22" s="15">
        <v>5456</v>
      </c>
      <c r="CC22" s="15">
        <v>12683</v>
      </c>
      <c r="CD22" s="17">
        <v>469821.03</v>
      </c>
      <c r="CE22" s="15">
        <v>5807</v>
      </c>
      <c r="CF22" s="16">
        <v>-0.1108</v>
      </c>
      <c r="CG22" s="16">
        <v>-0.0561</v>
      </c>
      <c r="CH22" s="15">
        <v>7495</v>
      </c>
      <c r="CI22" s="17">
        <v>301890.7</v>
      </c>
      <c r="CJ22" s="15">
        <v>5949</v>
      </c>
      <c r="CK22" s="15">
        <v>5291</v>
      </c>
      <c r="CL22" s="17">
        <v>177274.93</v>
      </c>
      <c r="CM22" s="15">
        <v>5665</v>
      </c>
      <c r="CN22" s="16">
        <v>0.4166</v>
      </c>
      <c r="CO22" s="16">
        <v>0.703</v>
      </c>
      <c r="CP22" s="15">
        <v>1746</v>
      </c>
      <c r="CQ22" s="17">
        <v>181899.68</v>
      </c>
      <c r="CR22" s="15">
        <v>1616</v>
      </c>
      <c r="CS22" s="15">
        <v>1239</v>
      </c>
      <c r="CT22" s="17">
        <v>115970.39</v>
      </c>
      <c r="CU22" s="15">
        <v>2629</v>
      </c>
      <c r="CV22" s="16">
        <v>0.4092</v>
      </c>
      <c r="CW22" s="16">
        <v>0.5685</v>
      </c>
      <c r="CX22" s="15">
        <v>3161</v>
      </c>
      <c r="CY22" s="17">
        <v>159228.62</v>
      </c>
      <c r="CZ22" s="15">
        <v>6835</v>
      </c>
      <c r="DA22" s="15">
        <v>1571</v>
      </c>
      <c r="DB22" s="17">
        <v>80409.3</v>
      </c>
      <c r="DC22" s="15">
        <v>7304</v>
      </c>
      <c r="DD22" s="16">
        <v>1.0121</v>
      </c>
      <c r="DE22" s="16">
        <v>0.9802</v>
      </c>
      <c r="DF22" s="15">
        <v>2133</v>
      </c>
      <c r="DG22" s="17">
        <v>120396.44</v>
      </c>
      <c r="DH22" s="15">
        <v>4396</v>
      </c>
      <c r="DI22" s="15">
        <v>1180</v>
      </c>
      <c r="DJ22" s="17">
        <v>52759.11</v>
      </c>
      <c r="DK22" s="15">
        <v>2046</v>
      </c>
      <c r="DL22" s="16">
        <v>0.8076</v>
      </c>
      <c r="DM22" s="16">
        <v>1.282</v>
      </c>
      <c r="DN22" s="15">
        <v>774</v>
      </c>
      <c r="DO22" s="17">
        <v>77599.46</v>
      </c>
      <c r="DP22" s="15">
        <v>1277</v>
      </c>
      <c r="DQ22" s="15">
        <v>1052</v>
      </c>
      <c r="DR22" s="17">
        <v>87321.51</v>
      </c>
      <c r="DS22" s="15">
        <v>839</v>
      </c>
      <c r="DT22" s="16">
        <v>-0.2643</v>
      </c>
      <c r="DU22" s="16">
        <v>-0.1113</v>
      </c>
      <c r="DV22" s="15">
        <v>1585</v>
      </c>
      <c r="DW22" s="17">
        <v>65707.92</v>
      </c>
      <c r="DX22" s="15">
        <v>5068</v>
      </c>
      <c r="DY22" s="15">
        <v>1588</v>
      </c>
      <c r="DZ22" s="17">
        <v>69278.7</v>
      </c>
      <c r="EA22" s="15">
        <v>5260</v>
      </c>
      <c r="EB22" s="16">
        <v>-0.0019</v>
      </c>
      <c r="EC22" s="16">
        <v>-0.0515</v>
      </c>
      <c r="ED22" s="15">
        <v>2648</v>
      </c>
      <c r="EE22" s="17">
        <v>54075.8</v>
      </c>
      <c r="EF22" s="15"/>
      <c r="EG22" s="15">
        <v>4296</v>
      </c>
      <c r="EH22" s="17">
        <v>114366</v>
      </c>
      <c r="EI22" s="15"/>
      <c r="EJ22" s="16">
        <v>-0.3836</v>
      </c>
      <c r="EK22" s="16">
        <v>-0.5272</v>
      </c>
      <c r="EL22" s="15">
        <v>1204</v>
      </c>
      <c r="EM22" s="17">
        <v>45860.89</v>
      </c>
      <c r="EN22" s="15"/>
      <c r="EO22" s="15">
        <v>1549</v>
      </c>
      <c r="EP22" s="17">
        <v>60042.69</v>
      </c>
      <c r="EQ22" s="15"/>
      <c r="ER22" s="16">
        <v>-0.2227</v>
      </c>
      <c r="ES22" s="16">
        <v>-0.2362</v>
      </c>
      <c r="ET22" s="15">
        <v>642</v>
      </c>
      <c r="EU22" s="17">
        <v>25954.39</v>
      </c>
      <c r="EV22" s="15">
        <v>1210</v>
      </c>
      <c r="EW22" s="15">
        <v>1154</v>
      </c>
      <c r="EX22" s="17">
        <v>47493.66</v>
      </c>
      <c r="EY22" s="15">
        <v>1637</v>
      </c>
      <c r="EZ22" s="16">
        <v>-0.4437</v>
      </c>
      <c r="FA22" s="16">
        <v>-0.4535</v>
      </c>
      <c r="FB22" s="15">
        <v>479</v>
      </c>
      <c r="FC22" s="17">
        <v>20139.91</v>
      </c>
      <c r="FD22" s="15">
        <v>971</v>
      </c>
      <c r="FE22" s="15">
        <v>391</v>
      </c>
      <c r="FF22" s="17">
        <v>15677.34</v>
      </c>
      <c r="FG22" s="15">
        <v>1005</v>
      </c>
      <c r="FH22" s="16">
        <v>0.2251</v>
      </c>
      <c r="FI22" s="16">
        <v>0.2847</v>
      </c>
      <c r="FJ22" s="15">
        <v>192</v>
      </c>
      <c r="FK22" s="17">
        <v>18975.24</v>
      </c>
      <c r="FL22" s="15">
        <v>995</v>
      </c>
      <c r="FM22" s="15">
        <v>321</v>
      </c>
      <c r="FN22" s="17">
        <v>28971.43</v>
      </c>
      <c r="FO22" s="15">
        <v>1090</v>
      </c>
      <c r="FP22" s="16">
        <v>-0.4019</v>
      </c>
      <c r="FQ22" s="16">
        <v>-0.345</v>
      </c>
      <c r="FR22" s="15">
        <v>207</v>
      </c>
      <c r="FS22" s="17">
        <v>18734.92</v>
      </c>
      <c r="FT22" s="15">
        <v>1355</v>
      </c>
      <c r="FU22" s="15">
        <v>240</v>
      </c>
      <c r="FV22" s="17">
        <v>20380.76</v>
      </c>
      <c r="FW22" s="15">
        <v>1019</v>
      </c>
      <c r="FX22" s="16">
        <v>-0.1375</v>
      </c>
      <c r="FY22" s="16">
        <v>-0.0808</v>
      </c>
      <c r="FZ22" s="15">
        <v>560</v>
      </c>
      <c r="GA22" s="17">
        <v>14699.26</v>
      </c>
      <c r="GB22" s="15">
        <v>725</v>
      </c>
      <c r="GC22" s="15">
        <v>1029</v>
      </c>
      <c r="GD22" s="17">
        <v>37197.39</v>
      </c>
      <c r="GE22" s="15">
        <v>2079</v>
      </c>
      <c r="GF22" s="16">
        <v>-0.4558</v>
      </c>
      <c r="GG22" s="16">
        <v>-0.6048</v>
      </c>
      <c r="GH22" s="15">
        <v>334</v>
      </c>
      <c r="GI22" s="17">
        <v>13931.16</v>
      </c>
      <c r="GJ22" s="15">
        <v>1181</v>
      </c>
      <c r="GK22" s="15">
        <v>339</v>
      </c>
      <c r="GL22" s="17">
        <v>13563.01</v>
      </c>
      <c r="GM22" s="15">
        <v>1209</v>
      </c>
      <c r="GN22" s="16">
        <v>-0.0147</v>
      </c>
      <c r="GO22" s="16">
        <v>0.0271</v>
      </c>
      <c r="GP22" s="15">
        <v>142</v>
      </c>
      <c r="GQ22" s="17">
        <v>13767.58</v>
      </c>
      <c r="GR22" s="15">
        <v>3947</v>
      </c>
      <c r="GS22" s="15">
        <v>150</v>
      </c>
      <c r="GT22" s="17">
        <v>19130.12</v>
      </c>
      <c r="GU22" s="15">
        <v>5401</v>
      </c>
      <c r="GV22" s="16">
        <v>-0.0533</v>
      </c>
      <c r="GW22" s="16">
        <v>-0.2803</v>
      </c>
      <c r="GX22" s="15">
        <v>1629</v>
      </c>
      <c r="GY22" s="17">
        <v>13712.2</v>
      </c>
      <c r="GZ22" s="15">
        <v>2102</v>
      </c>
      <c r="HA22" s="15"/>
      <c r="HB22" s="17"/>
      <c r="HC22" s="15"/>
      <c r="HD22" s="16"/>
      <c r="HE22" s="16"/>
      <c r="HF22" s="15">
        <v>91</v>
      </c>
      <c r="HG22" s="17">
        <v>10165.45</v>
      </c>
      <c r="HH22" s="15">
        <v>718</v>
      </c>
      <c r="HI22" s="15">
        <v>184</v>
      </c>
      <c r="HJ22" s="17">
        <v>30243.95</v>
      </c>
      <c r="HK22" s="15">
        <v>789</v>
      </c>
      <c r="HL22" s="16">
        <v>-0.5054</v>
      </c>
      <c r="HM22" s="16">
        <v>-0.6639</v>
      </c>
      <c r="HN22" s="15">
        <v>155</v>
      </c>
      <c r="HO22" s="17">
        <v>6818.2</v>
      </c>
      <c r="HP22" s="15">
        <v>830</v>
      </c>
      <c r="HQ22" s="15">
        <v>41</v>
      </c>
      <c r="HR22" s="17">
        <v>1629.3</v>
      </c>
      <c r="HS22" s="15">
        <v>876</v>
      </c>
      <c r="HT22" s="16">
        <v>2.7805</v>
      </c>
      <c r="HU22" s="16">
        <v>3.1847</v>
      </c>
      <c r="HV22" s="15">
        <v>28</v>
      </c>
      <c r="HW22" s="17">
        <v>3791.72</v>
      </c>
      <c r="HX22" s="15">
        <v>131</v>
      </c>
      <c r="HY22" s="15">
        <v>28</v>
      </c>
      <c r="HZ22" s="17">
        <v>3722.72</v>
      </c>
      <c r="IA22" s="15">
        <v>171</v>
      </c>
      <c r="IB22" s="16"/>
      <c r="IC22" s="16">
        <v>0.0185</v>
      </c>
      <c r="ID22" s="15">
        <v>84</v>
      </c>
      <c r="IE22" s="17">
        <v>3262.49</v>
      </c>
      <c r="IF22" s="15">
        <v>1815</v>
      </c>
      <c r="IG22" s="15">
        <v>354</v>
      </c>
      <c r="IH22" s="17">
        <v>12537.75</v>
      </c>
      <c r="II22" s="15">
        <v>2115</v>
      </c>
      <c r="IJ22" s="16">
        <v>-0.7627</v>
      </c>
      <c r="IK22" s="16">
        <v>-0.7398</v>
      </c>
      <c r="IL22" s="15">
        <v>76</v>
      </c>
      <c r="IM22" s="17">
        <v>2669.8</v>
      </c>
      <c r="IN22" s="15">
        <v>211</v>
      </c>
      <c r="IO22" s="15">
        <v>173</v>
      </c>
      <c r="IP22" s="17">
        <v>6373.75</v>
      </c>
      <c r="IQ22" s="15">
        <v>257</v>
      </c>
      <c r="IR22" s="16">
        <v>-0.5607</v>
      </c>
      <c r="IS22" s="16">
        <v>-0.5811</v>
      </c>
      <c r="IT22" s="15">
        <v>68</v>
      </c>
      <c r="IU22" s="17">
        <v>2200.28</v>
      </c>
      <c r="IV22" s="15">
        <v>17</v>
      </c>
      <c r="IW22" s="15">
        <v>171</v>
      </c>
      <c r="IX22" s="17">
        <v>4198.22</v>
      </c>
      <c r="IY22" s="15">
        <v>21</v>
      </c>
      <c r="IZ22" s="16">
        <v>-0.6023</v>
      </c>
      <c r="JA22" s="16">
        <v>-0.4759</v>
      </c>
      <c r="JB22" s="15">
        <v>56</v>
      </c>
      <c r="JC22" s="17">
        <v>2059.89</v>
      </c>
      <c r="JD22" s="15">
        <v>592</v>
      </c>
      <c r="JE22" s="15"/>
      <c r="JF22" s="17"/>
      <c r="JG22" s="15">
        <v>6</v>
      </c>
      <c r="JH22" s="16"/>
      <c r="JI22" s="16"/>
      <c r="JJ22" s="15">
        <v>21</v>
      </c>
      <c r="JK22" s="17">
        <v>848.05</v>
      </c>
      <c r="JL22" s="15">
        <v>206</v>
      </c>
      <c r="JM22" s="15">
        <v>10</v>
      </c>
      <c r="JN22" s="17">
        <v>721.79</v>
      </c>
      <c r="JO22" s="15">
        <v>101</v>
      </c>
      <c r="JP22" s="16">
        <v>1.1</v>
      </c>
      <c r="JQ22" s="16">
        <v>0.1749</v>
      </c>
      <c r="JR22" s="15">
        <v>29</v>
      </c>
      <c r="JS22" s="17">
        <v>241.36</v>
      </c>
      <c r="JT22" s="15">
        <v>4218</v>
      </c>
      <c r="JU22" s="15"/>
      <c r="JV22" s="17"/>
      <c r="JW22" s="15"/>
      <c r="JX22" s="16"/>
      <c r="JY22" s="16"/>
      <c r="JZ22" s="15">
        <v>4</v>
      </c>
      <c r="KA22" s="17">
        <v>138.6</v>
      </c>
      <c r="KB22" s="15"/>
      <c r="KC22" s="15">
        <v>268</v>
      </c>
      <c r="KD22" s="17">
        <v>7827.72</v>
      </c>
      <c r="KE22" s="15"/>
      <c r="KF22" s="16">
        <v>-0.9851</v>
      </c>
      <c r="KG22" s="16">
        <v>-0.9823</v>
      </c>
      <c r="KH22" s="15"/>
      <c r="KI22" s="17"/>
      <c r="KJ22" s="15"/>
      <c r="KK22" s="15">
        <v>193</v>
      </c>
      <c r="KL22" s="17">
        <v>7955.09</v>
      </c>
      <c r="KM22" s="15">
        <v>802</v>
      </c>
      <c r="KN22" s="16">
        <v>-1</v>
      </c>
      <c r="KO22" s="16">
        <v>-1</v>
      </c>
      <c r="KP22" s="15"/>
      <c r="KQ22" s="17"/>
      <c r="KR22" s="15">
        <v>4</v>
      </c>
      <c r="KS22" s="15"/>
      <c r="KT22" s="17"/>
      <c r="KU22" s="15">
        <v>5</v>
      </c>
      <c r="KV22" s="16"/>
      <c r="KW22" s="16"/>
      <c r="KX22" s="15"/>
      <c r="KY22" s="17"/>
      <c r="KZ22" s="15">
        <v>1304</v>
      </c>
      <c r="LA22" s="15"/>
      <c r="LB22" s="17"/>
      <c r="LC22" s="15">
        <v>10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/>
      <c r="MB22" s="16"/>
      <c r="MC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