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E:\客户资料\Liverpool\2025\SS2025\Fashion\Hazel\"/>
    </mc:Choice>
  </mc:AlternateContent>
  <xr:revisionPtr revIDLastSave="0" documentId="13_ncr:1_{C658997D-2707-455B-828E-E77D2BBDD53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FINAL PI" sheetId="4" r:id="rId1"/>
  </sheets>
  <definedNames>
    <definedName name="_xlnm.Print_Area" localSheetId="0">'FINAL PI'!$A$1:$AL$41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4" l="1"/>
  <c r="I30" i="4" l="1"/>
  <c r="I29" i="4"/>
  <c r="O30" i="4"/>
  <c r="M30" i="4"/>
  <c r="O29" i="4"/>
  <c r="M29" i="4"/>
  <c r="N30" i="4" l="1"/>
  <c r="M31" i="4"/>
  <c r="O31" i="4"/>
  <c r="N29" i="4"/>
  <c r="N31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FAY HUANG</author>
    <author>Administrator</author>
  </authors>
  <commentList>
    <comment ref="C17" authorId="0" shapeId="0" xr:uid="{1366A906-7B75-403F-81C3-E109F39277C2}">
      <text>
        <r>
          <rPr>
            <b/>
            <sz val="9"/>
            <rFont val="Tahoma"/>
            <family val="2"/>
          </rPr>
          <t>FAY HUANG:</t>
        </r>
        <r>
          <rPr>
            <sz val="9"/>
            <rFont val="Tahoma"/>
            <family val="2"/>
          </rPr>
          <t xml:space="preserve">
</t>
        </r>
        <r>
          <rPr>
            <sz val="18"/>
            <rFont val="Tahoma"/>
            <family val="2"/>
          </rPr>
          <t>Full payment in wire transfer without depoist  (or LC) within 30 days after shipment</t>
        </r>
      </text>
    </comment>
    <comment ref="H28" authorId="1" shapeId="0" xr:uid="{24C0ECFA-C65D-4983-B542-1A58B245DCC1}">
      <text>
        <r>
          <rPr>
            <b/>
            <sz val="9"/>
            <rFont val="宋体"/>
            <family val="3"/>
            <charset val="134"/>
          </rPr>
          <t>Administrator:</t>
        </r>
        <r>
          <rPr>
            <sz val="18"/>
            <rFont val="宋体"/>
            <family val="3"/>
            <charset val="134"/>
          </rPr>
          <t xml:space="preserve">
colorbox, hangtag, insert card, brown box, blister</t>
        </r>
      </text>
    </comment>
  </commentList>
</comments>
</file>

<file path=xl/sharedStrings.xml><?xml version="1.0" encoding="utf-8"?>
<sst xmlns="http://schemas.openxmlformats.org/spreadsheetml/2006/main" count="133" uniqueCount="106">
  <si>
    <t>MASTER PI QUOTE FORMAT</t>
  </si>
  <si>
    <t>INVOICED TO</t>
  </si>
  <si>
    <t>INVOICED BY</t>
  </si>
  <si>
    <t>Company Name</t>
  </si>
  <si>
    <t>DISTRIBUIDORA LIVERPOOL, S.A. DE C.V.</t>
  </si>
  <si>
    <t>Address</t>
  </si>
  <si>
    <t>Prolongación Vasco de Quiroga 4800, Torre 2, Piso 3.
Col. Santa Fe Cuajimalpa
Cuajimalpa de Morelos
Ciudad de México, México
C.P. 05348</t>
  </si>
  <si>
    <t>TAX ID</t>
  </si>
  <si>
    <t>R.F.C. DLI931201MI9</t>
  </si>
  <si>
    <t>Telephone</t>
  </si>
  <si>
    <t>Contact Person</t>
  </si>
  <si>
    <t>Email</t>
  </si>
  <si>
    <t>Date</t>
  </si>
  <si>
    <t>FOB PORT:</t>
  </si>
  <si>
    <t>VENDOR CODE:</t>
  </si>
  <si>
    <t>AIR/SEA:</t>
  </si>
  <si>
    <t>PO NUMBER:</t>
  </si>
  <si>
    <t>INVOICE #</t>
  </si>
  <si>
    <t>SAMPLE LEAD TIME:</t>
  </si>
  <si>
    <t>SECTION:</t>
  </si>
  <si>
    <t>PAYMENT TERM:</t>
  </si>
  <si>
    <t>SEASON:</t>
  </si>
  <si>
    <t>FILLED BY VENDOR</t>
  </si>
  <si>
    <t xml:space="preserve">DAYS FROM PO IN MC UNTIL FRI </t>
  </si>
  <si>
    <t xml:space="preserve">DAYS FROM PO IN MC UNTIL 1ST DAY OF SHIPPING WINDOW </t>
  </si>
  <si>
    <t xml:space="preserve">DAYS FROM PO IN MC UNTIL LAST DAY OF SHIPPING WINDOW </t>
  </si>
  <si>
    <t>REAL DATE OF PO IN MC (MONTH/DAY/YEAR)</t>
  </si>
  <si>
    <t>DATE OF FRI (TO BE FILLED AFTER PO IS IN MC)</t>
  </si>
  <si>
    <t>1ST DATE OF SHIPPING WINDOW (TO BE FILLED AFTER PO IS IN MC)</t>
  </si>
  <si>
    <t>LAST DATE OF SHIPPING WINDOW (TO BE FILLED AFTER PO IS IN MC)</t>
  </si>
  <si>
    <t>TO BE FILLED BY MEXICO</t>
  </si>
  <si>
    <t xml:space="preserve">MASTER CARTON </t>
  </si>
  <si>
    <t>PRODUCT</t>
  </si>
  <si>
    <t>YES / NO</t>
  </si>
  <si>
    <t>PHOTO</t>
  </si>
  <si>
    <t>ITEM #</t>
  </si>
  <si>
    <t>DESCRIPTION</t>
  </si>
  <si>
    <t>MATERIAL</t>
  </si>
  <si>
    <t>COLOR</t>
  </si>
  <si>
    <t>BRAND</t>
  </si>
  <si>
    <t>PACKING TYPE (COLOR BOX, HANGTAG, INSERT CARD, BROWN BOX, BLISTER, ETC)</t>
  </si>
  <si>
    <t>CBM PER MASTER BOX</t>
  </si>
  <si>
    <t>PIECES IN EACH MASTER BOX</t>
  </si>
  <si>
    <t>FOB (USD)</t>
  </si>
  <si>
    <t xml:space="preserve">  QTY</t>
  </si>
  <si>
    <t>AMOUNT</t>
  </si>
  <si>
    <t>TOTAL CBM</t>
  </si>
  <si>
    <t>TOTAL CARTON</t>
  </si>
  <si>
    <t>Costo</t>
  </si>
  <si>
    <t>PV</t>
  </si>
  <si>
    <t>Margen</t>
  </si>
  <si>
    <t>Descripción</t>
  </si>
  <si>
    <t>SKU</t>
  </si>
  <si>
    <t>HEIGHT</t>
  </si>
  <si>
    <t>LENGTH</t>
  </si>
  <si>
    <t>WIDTH</t>
  </si>
  <si>
    <t>UNIT OF MEASURE (CM OR M)</t>
  </si>
  <si>
    <t>WEIGHT</t>
  </si>
  <si>
    <t>UNIT OF MEASURE (G OR KG)</t>
  </si>
  <si>
    <t>Stowage</t>
  </si>
  <si>
    <t>Fragile</t>
  </si>
  <si>
    <t>Refrigeration</t>
  </si>
  <si>
    <t>Assambling  BT</t>
  </si>
  <si>
    <t>1 week delay for the FRI will represent 5% discount in the total amount order.</t>
  </si>
  <si>
    <t xml:space="preserve">2 weeks delay for the FRI will represent 10% discount in the total amount order. </t>
  </si>
  <si>
    <t>3 weeks delay for the FRI will be negotiated and will be from 20% or above, or even the cancel of the order.</t>
  </si>
  <si>
    <t>INVOICE  ISSUED BY:</t>
  </si>
  <si>
    <t>Signature:</t>
  </si>
  <si>
    <t>BUYER FROM LIVERPOOL</t>
  </si>
  <si>
    <t>SAMPLE TO CONFIRM</t>
  </si>
  <si>
    <t>SAMPLE DECORLAB/ NOM</t>
  </si>
  <si>
    <t>GPO ART</t>
  </si>
  <si>
    <t>TEXTO ADICIONAL</t>
  </si>
  <si>
    <t>TAMAÑO</t>
  </si>
  <si>
    <t xml:space="preserve">COLECCIÓN </t>
  </si>
  <si>
    <t>PERFIL CLIENTE</t>
  </si>
  <si>
    <t>FILLED BY MEXICO</t>
  </si>
  <si>
    <t>FINAL REMARKS</t>
  </si>
  <si>
    <t>E &amp; E CO., LTD</t>
    <phoneticPr fontId="29" type="noConversion"/>
  </si>
  <si>
    <t>45875 Northport Loop East Fremont Ca, 94538</t>
    <phoneticPr fontId="29" type="noConversion"/>
  </si>
  <si>
    <t>94-3208058</t>
    <phoneticPr fontId="29" type="noConversion"/>
  </si>
  <si>
    <t>100% polyester</t>
    <phoneticPr fontId="29" type="noConversion"/>
  </si>
  <si>
    <t>HAUS</t>
    <phoneticPr fontId="29" type="noConversion"/>
  </si>
  <si>
    <t>PVC packaging</t>
    <phoneticPr fontId="29" type="noConversion"/>
  </si>
  <si>
    <t>CM</t>
    <phoneticPr fontId="29" type="noConversion"/>
  </si>
  <si>
    <t>KG</t>
    <phoneticPr fontId="29" type="noConversion"/>
  </si>
  <si>
    <t>NO</t>
    <phoneticPr fontId="29" type="noConversion"/>
  </si>
  <si>
    <t>YES</t>
    <phoneticPr fontId="29" type="noConversion"/>
  </si>
  <si>
    <t>Sea</t>
    <phoneticPr fontId="29" type="noConversion"/>
  </si>
  <si>
    <t>45days after PO</t>
    <phoneticPr fontId="29" type="noConversion"/>
  </si>
  <si>
    <t>SS2025</t>
    <phoneticPr fontId="29" type="noConversion"/>
  </si>
  <si>
    <t>TT 30days</t>
    <phoneticPr fontId="29" type="noConversion"/>
  </si>
  <si>
    <t>1-925-457-8297</t>
    <phoneticPr fontId="29" type="noConversion"/>
  </si>
  <si>
    <t>Qingdao</t>
    <phoneticPr fontId="29" type="noConversion"/>
  </si>
  <si>
    <t>TOTAL</t>
  </si>
  <si>
    <t>REMARKS:</t>
  </si>
  <si>
    <t>No FRI will be done without golden sample. It is vendor responsibility to have ready the signed golden sample at factory before the FRI take place.</t>
  </si>
  <si>
    <t>SVTD10-0682</t>
    <phoneticPr fontId="29" type="noConversion"/>
  </si>
  <si>
    <t>SVTD10-0683</t>
  </si>
  <si>
    <t>LVPMX240807-2</t>
    <phoneticPr fontId="29" type="noConversion"/>
  </si>
  <si>
    <t>alexa.wang</t>
    <phoneticPr fontId="29" type="noConversion"/>
  </si>
  <si>
    <t>alexa.wang@jlahome.com</t>
    <phoneticPr fontId="29" type="noConversion"/>
  </si>
  <si>
    <t>Multi</t>
    <phoneticPr fontId="29" type="noConversion"/>
  </si>
  <si>
    <t>CONTAINER TYPE: 1X40HQ+1x20GP</t>
    <phoneticPr fontId="29" type="noConversion"/>
  </si>
  <si>
    <r>
      <rPr>
        <b/>
        <u/>
        <sz val="18"/>
        <color rgb="FFFF0000"/>
        <rFont val="Calibri Light"/>
        <family val="2"/>
      </rPr>
      <t xml:space="preserve">Hazel 4pc Duvet + Comforter set FQ                    </t>
    </r>
    <r>
      <rPr>
        <sz val="18"/>
        <color rgb="FFFF0000"/>
        <rFont val="Calibri Light"/>
        <family val="2"/>
      </rPr>
      <t xml:space="preserve">  Duvet Cover &amp; Sham: FACE Poly jacquard fabric.  BACK 85gsm microfiber solid. 
Filler: 85gsm microfiber solid, 250g/m2 poly fill.</t>
    </r>
  </si>
  <si>
    <r>
      <rPr>
        <b/>
        <u/>
        <sz val="18"/>
        <color rgb="FFFF0000"/>
        <rFont val="Calibri Light"/>
        <family val="2"/>
      </rPr>
      <t xml:space="preserve">Hazel 3pc Duvet + Comforter set Twin </t>
    </r>
    <r>
      <rPr>
        <sz val="18"/>
        <color rgb="FFFF0000"/>
        <rFont val="Calibri Light"/>
        <family val="2"/>
      </rPr>
      <t xml:space="preserve">                   Duvet Cover &amp; Sham: FACE Poly jacquard fabric.  BACK 85gsm microfiber solid. 
Filler: 85gsm microfiber solid, 250g/m2 poly fill.</t>
    </r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</si>
</sst>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26" formatCode="\$#,##0.00_);[Red]\(\$#,##0.00\)"/>
    <numFmt numFmtId="176" formatCode="_(&quot;$&quot;* #,##0.00_);_(&quot;$&quot;* \(#,##0.00\);_(&quot;$&quot;* &quot;-&quot;??_);_(@_)"/>
    <numFmt numFmtId="177" formatCode="0_ "/>
    <numFmt numFmtId="178" formatCode="0_);[Red]\(0\)"/>
    <numFmt numFmtId="179" formatCode="[$-409]d\-mmm\-yy;@"/>
    <numFmt numFmtId="180" formatCode="&quot;$&quot;#,##0.00"/>
    <numFmt numFmtId="181" formatCode="#,##0.00_ "/>
  </numFmts>
  <fonts count="35" x14ac:knownFonts="1">
    <font>
      <sz val="11"/>
      <color theme="1"/>
      <name val="宋体"/>
      <charset val="134"/>
      <scheme val="minor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6"/>
      <color theme="1"/>
      <name val="Calibri"/>
      <family val="2"/>
    </font>
    <font>
      <sz val="16"/>
      <color theme="0"/>
      <name val="Calibri"/>
      <family val="2"/>
    </font>
    <font>
      <b/>
      <sz val="16"/>
      <color theme="1"/>
      <name val="Calibri"/>
      <family val="2"/>
    </font>
    <font>
      <sz val="16"/>
      <name val="Calibri"/>
      <family val="2"/>
    </font>
    <font>
      <u/>
      <sz val="11"/>
      <color theme="10"/>
      <name val="宋体"/>
      <family val="2"/>
      <scheme val="minor"/>
    </font>
    <font>
      <u/>
      <sz val="14"/>
      <color theme="10"/>
      <name val="Calibri"/>
      <family val="2"/>
    </font>
    <font>
      <sz val="16"/>
      <color rgb="FFFF0000"/>
      <name val="Calibri"/>
      <family val="2"/>
    </font>
    <font>
      <b/>
      <sz val="16"/>
      <color theme="1" tint="0.24994659260841701"/>
      <name val="Calibri"/>
      <family val="2"/>
    </font>
    <font>
      <sz val="18"/>
      <color theme="1" tint="0.249977111117893"/>
      <name val="Calibri Light"/>
      <family val="2"/>
    </font>
    <font>
      <sz val="18"/>
      <color theme="1"/>
      <name val="Calibri Light"/>
      <family val="2"/>
    </font>
    <font>
      <b/>
      <sz val="18"/>
      <name val="Calibri"/>
      <family val="2"/>
    </font>
    <font>
      <b/>
      <sz val="18"/>
      <color theme="1" tint="0.24994659260841701"/>
      <name val="Calibri"/>
      <family val="2"/>
    </font>
    <font>
      <sz val="18"/>
      <color theme="1" tint="0.24994659260841701"/>
      <name val="Calibri"/>
      <family val="2"/>
    </font>
    <font>
      <sz val="11"/>
      <color theme="1"/>
      <name val="Calibri"/>
      <family val="2"/>
    </font>
    <font>
      <sz val="18"/>
      <name val="Calibri Light"/>
      <family val="2"/>
    </font>
    <font>
      <sz val="18"/>
      <color theme="1" tint="0.499984740745262"/>
      <name val="Calibri"/>
      <family val="2"/>
    </font>
    <font>
      <b/>
      <sz val="18"/>
      <color theme="1" tint="0.499984740745262"/>
      <name val="Calibri"/>
      <family val="2"/>
    </font>
    <font>
      <b/>
      <sz val="11"/>
      <color theme="3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9"/>
      <name val="Tahoma"/>
      <family val="2"/>
    </font>
    <font>
      <sz val="9"/>
      <name val="Tahoma"/>
      <family val="2"/>
    </font>
    <font>
      <sz val="18"/>
      <name val="Tahoma"/>
      <family val="2"/>
    </font>
    <font>
      <b/>
      <sz val="9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name val="Calibri"/>
      <family val="2"/>
    </font>
    <font>
      <b/>
      <u/>
      <sz val="16"/>
      <name val="Calibri"/>
      <family val="2"/>
    </font>
    <font>
      <b/>
      <u/>
      <sz val="18"/>
      <color theme="1"/>
      <name val="Calibri"/>
      <family val="2"/>
    </font>
    <font>
      <sz val="18"/>
      <color rgb="FFFF0000"/>
      <name val="Calibri Light"/>
      <family val="2"/>
    </font>
    <font>
      <b/>
      <u/>
      <sz val="18"/>
      <color rgb="FFFF0000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3" tint="0.399853511154515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 style="thin">
        <color auto="1"/>
      </left>
      <right/>
      <top/>
      <bottom/>
      <diagonal/>
    </border>
    <border>
      <left style="thin">
        <color rgb="FF505050"/>
      </left>
      <right style="thin">
        <color rgb="FF505050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5351115451523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7">
    <xf numFmtId="0" fontId="0" fillId="0" borderId="0"/>
    <xf numFmtId="176" fontId="28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28" fillId="0" borderId="0" applyFont="0" applyFill="0" applyBorder="0" applyAlignment="0" applyProtection="0">
      <alignment vertical="center"/>
    </xf>
    <xf numFmtId="0" fontId="21" fillId="0" borderId="32" applyNumberFormat="0" applyFill="0" applyAlignment="0" applyProtection="0"/>
    <xf numFmtId="0" fontId="22" fillId="0" borderId="33" applyNumberFormat="0" applyFill="0" applyAlignment="0" applyProtection="0"/>
    <xf numFmtId="0" fontId="20" fillId="0" borderId="34" applyNumberFormat="0" applyFill="0" applyAlignment="0" applyProtection="0"/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5" fillId="0" borderId="4" xfId="5" applyFont="1" applyBorder="1" applyAlignment="1"/>
    <xf numFmtId="0" fontId="5" fillId="0" borderId="4" xfId="5" applyFont="1" applyBorder="1" applyAlignment="1">
      <alignment horizontal="left"/>
    </xf>
    <xf numFmtId="0" fontId="5" fillId="0" borderId="9" xfId="5" applyFont="1" applyBorder="1" applyAlignment="1"/>
    <xf numFmtId="15" fontId="3" fillId="0" borderId="1" xfId="6" applyNumberFormat="1" applyFont="1" applyBorder="1" applyAlignment="1">
      <alignment horizontal="left" vertical="center"/>
    </xf>
    <xf numFmtId="15" fontId="3" fillId="0" borderId="12" xfId="6" applyNumberFormat="1" applyFont="1" applyBorder="1" applyAlignment="1">
      <alignment horizontal="left" vertical="center"/>
    </xf>
    <xf numFmtId="15" fontId="3" fillId="0" borderId="2" xfId="6" applyNumberFormat="1" applyFont="1" applyBorder="1" applyAlignment="1">
      <alignment horizontal="left" vertical="center"/>
    </xf>
    <xf numFmtId="177" fontId="3" fillId="0" borderId="13" xfId="6" applyNumberFormat="1" applyFont="1" applyBorder="1" applyAlignment="1">
      <alignment horizontal="left" vertical="center"/>
    </xf>
    <xf numFmtId="15" fontId="3" fillId="0" borderId="4" xfId="6" applyNumberFormat="1" applyFont="1" applyFill="1" applyBorder="1" applyAlignment="1">
      <alignment horizontal="left" vertical="center"/>
    </xf>
    <xf numFmtId="15" fontId="3" fillId="0" borderId="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left" vertical="center"/>
    </xf>
    <xf numFmtId="0" fontId="5" fillId="0" borderId="9" xfId="5" applyFont="1" applyBorder="1" applyAlignment="1">
      <alignment horizontal="left"/>
    </xf>
    <xf numFmtId="15" fontId="3" fillId="0" borderId="4" xfId="6" applyNumberFormat="1" applyFont="1" applyBorder="1" applyAlignment="1">
      <alignment horizontal="left" vertical="center"/>
    </xf>
    <xf numFmtId="0" fontId="3" fillId="0" borderId="6" xfId="6" applyNumberFormat="1" applyFont="1" applyBorder="1" applyAlignment="1">
      <alignment horizontal="left" vertical="center"/>
    </xf>
    <xf numFmtId="15" fontId="3" fillId="0" borderId="9" xfId="6" applyNumberFormat="1" applyFont="1" applyBorder="1" applyAlignment="1">
      <alignment horizontal="left" vertical="center" wrapText="1"/>
    </xf>
    <xf numFmtId="15" fontId="9" fillId="0" borderId="14" xfId="6" applyNumberFormat="1" applyFont="1" applyBorder="1" applyAlignment="1">
      <alignment vertical="center" wrapText="1"/>
    </xf>
    <xf numFmtId="15" fontId="3" fillId="0" borderId="14" xfId="6" applyNumberFormat="1" applyFont="1" applyBorder="1" applyAlignment="1">
      <alignment horizontal="left" vertical="center"/>
    </xf>
    <xf numFmtId="15" fontId="3" fillId="0" borderId="15" xfId="6" applyNumberFormat="1" applyFont="1" applyBorder="1" applyAlignment="1">
      <alignment horizontal="left" vertical="center"/>
    </xf>
    <xf numFmtId="15" fontId="3" fillId="0" borderId="0" xfId="6" applyNumberFormat="1" applyFont="1" applyBorder="1" applyAlignment="1">
      <alignment horizontal="center" vertical="center"/>
    </xf>
    <xf numFmtId="0" fontId="3" fillId="0" borderId="0" xfId="6" applyFont="1" applyBorder="1" applyAlignment="1">
      <alignment horizontal="center" vertical="center"/>
    </xf>
    <xf numFmtId="0" fontId="3" fillId="0" borderId="0" xfId="6" applyFont="1" applyFill="1" applyBorder="1" applyAlignment="1">
      <alignment horizontal="center" vertical="center"/>
    </xf>
    <xf numFmtId="15" fontId="3" fillId="0" borderId="0" xfId="6" applyNumberFormat="1" applyFont="1" applyFill="1" applyBorder="1" applyAlignment="1">
      <alignment horizontal="left" vertical="center"/>
    </xf>
    <xf numFmtId="0" fontId="10" fillId="3" borderId="16" xfId="4" applyFont="1" applyFill="1" applyBorder="1" applyAlignment="1">
      <alignment horizontal="center" vertical="center" wrapText="1"/>
    </xf>
    <xf numFmtId="0" fontId="10" fillId="3" borderId="17" xfId="4" applyFont="1" applyFill="1" applyBorder="1" applyAlignment="1">
      <alignment horizontal="center" vertical="center" wrapText="1"/>
    </xf>
    <xf numFmtId="0" fontId="10" fillId="4" borderId="18" xfId="4" applyFont="1" applyFill="1" applyBorder="1" applyAlignment="1">
      <alignment horizontal="center" vertical="center" wrapText="1"/>
    </xf>
    <xf numFmtId="179" fontId="5" fillId="0" borderId="20" xfId="0" applyNumberFormat="1" applyFont="1" applyBorder="1"/>
    <xf numFmtId="178" fontId="5" fillId="0" borderId="0" xfId="6" applyNumberFormat="1" applyFont="1" applyBorder="1" applyAlignment="1">
      <alignment vertical="center"/>
    </xf>
    <xf numFmtId="0" fontId="5" fillId="0" borderId="0" xfId="6" applyNumberFormat="1" applyFont="1" applyBorder="1" applyAlignment="1">
      <alignment horizontal="center" vertical="center"/>
    </xf>
    <xf numFmtId="179" fontId="5" fillId="0" borderId="0" xfId="0" applyNumberFormat="1" applyFont="1"/>
    <xf numFmtId="15" fontId="1" fillId="0" borderId="0" xfId="6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3" fillId="0" borderId="0" xfId="4" applyFont="1" applyBorder="1" applyAlignment="1">
      <alignment vertical="center"/>
    </xf>
    <xf numFmtId="0" fontId="14" fillId="0" borderId="0" xfId="4" applyFont="1" applyBorder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4" applyFont="1" applyBorder="1" applyAlignment="1">
      <alignment vertical="center"/>
    </xf>
    <xf numFmtId="0" fontId="1" fillId="0" borderId="0" xfId="0" applyFont="1"/>
    <xf numFmtId="0" fontId="16" fillId="0" borderId="0" xfId="0" applyFont="1" applyAlignment="1">
      <alignment horizontal="center" vertical="center"/>
    </xf>
    <xf numFmtId="0" fontId="5" fillId="0" borderId="0" xfId="5" applyFont="1" applyBorder="1" applyAlignment="1">
      <alignment horizontal="left"/>
    </xf>
    <xf numFmtId="0" fontId="6" fillId="0" borderId="0" xfId="0" applyFont="1"/>
    <xf numFmtId="0" fontId="16" fillId="0" borderId="0" xfId="0" applyFont="1" applyAlignment="1">
      <alignment wrapText="1"/>
    </xf>
    <xf numFmtId="0" fontId="5" fillId="0" borderId="14" xfId="5" applyFont="1" applyBorder="1" applyAlignment="1">
      <alignment horizontal="left"/>
    </xf>
    <xf numFmtId="0" fontId="10" fillId="4" borderId="25" xfId="4" applyFont="1" applyFill="1" applyBorder="1" applyAlignment="1">
      <alignment horizontal="center" vertical="center" wrapText="1"/>
    </xf>
    <xf numFmtId="0" fontId="11" fillId="0" borderId="18" xfId="1" applyNumberFormat="1" applyFont="1" applyFill="1" applyBorder="1" applyAlignment="1">
      <alignment horizontal="center" vertical="center"/>
    </xf>
    <xf numFmtId="176" fontId="11" fillId="0" borderId="18" xfId="1" applyFont="1" applyFill="1" applyBorder="1" applyAlignment="1">
      <alignment horizontal="center" vertical="center"/>
    </xf>
    <xf numFmtId="0" fontId="17" fillId="0" borderId="18" xfId="1" applyNumberFormat="1" applyFont="1" applyFill="1" applyBorder="1" applyAlignment="1">
      <alignment horizontal="center" vertical="center"/>
    </xf>
    <xf numFmtId="0" fontId="18" fillId="0" borderId="0" xfId="6" applyFont="1" applyFill="1" applyBorder="1" applyAlignment="1"/>
    <xf numFmtId="0" fontId="3" fillId="0" borderId="0" xfId="0" applyFont="1" applyAlignment="1">
      <alignment vertical="center"/>
    </xf>
    <xf numFmtId="0" fontId="16" fillId="0" borderId="0" xfId="0" applyFont="1"/>
    <xf numFmtId="0" fontId="6" fillId="6" borderId="21" xfId="0" applyFont="1" applyFill="1" applyBorder="1" applyAlignment="1">
      <alignment horizontal="center" vertical="center" wrapText="1"/>
    </xf>
    <xf numFmtId="0" fontId="6" fillId="7" borderId="21" xfId="0" applyFont="1" applyFill="1" applyBorder="1" applyAlignment="1">
      <alignment horizontal="center" vertical="center" wrapText="1"/>
    </xf>
    <xf numFmtId="180" fontId="11" fillId="0" borderId="18" xfId="1" applyNumberFormat="1" applyFont="1" applyFill="1" applyBorder="1" applyAlignment="1">
      <alignment horizontal="center" vertical="center" wrapText="1"/>
    </xf>
    <xf numFmtId="180" fontId="11" fillId="0" borderId="18" xfId="1" applyNumberFormat="1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center" vertical="center" wrapText="1"/>
    </xf>
    <xf numFmtId="0" fontId="6" fillId="9" borderId="31" xfId="0" applyFont="1" applyFill="1" applyBorder="1" applyAlignment="1">
      <alignment horizontal="center" vertical="center" wrapText="1"/>
    </xf>
    <xf numFmtId="0" fontId="19" fillId="0" borderId="0" xfId="6" applyFont="1" applyBorder="1" applyAlignment="1"/>
    <xf numFmtId="0" fontId="19" fillId="0" borderId="5" xfId="6" applyFont="1" applyBorder="1" applyAlignment="1"/>
    <xf numFmtId="0" fontId="2" fillId="0" borderId="5" xfId="0" applyFont="1" applyBorder="1"/>
    <xf numFmtId="0" fontId="18" fillId="0" borderId="5" xfId="6" applyFont="1" applyBorder="1" applyAlignment="1"/>
    <xf numFmtId="0" fontId="19" fillId="0" borderId="0" xfId="6" applyFont="1" applyFill="1" applyBorder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8" fillId="0" borderId="5" xfId="6" applyFont="1" applyFill="1" applyBorder="1" applyAlignment="1"/>
    <xf numFmtId="9" fontId="11" fillId="0" borderId="18" xfId="3" applyFont="1" applyFill="1" applyBorder="1" applyAlignment="1">
      <alignment horizontal="center" vertical="center"/>
    </xf>
    <xf numFmtId="0" fontId="11" fillId="0" borderId="18" xfId="1" applyNumberFormat="1" applyFont="1" applyFill="1" applyBorder="1" applyAlignment="1">
      <alignment horizontal="center" vertical="center" wrapText="1"/>
    </xf>
    <xf numFmtId="0" fontId="10" fillId="3" borderId="3" xfId="4" applyFont="1" applyFill="1" applyBorder="1" applyAlignment="1">
      <alignment horizontal="center" vertical="center" wrapText="1"/>
    </xf>
    <xf numFmtId="0" fontId="10" fillId="4" borderId="17" xfId="4" applyFont="1" applyFill="1" applyBorder="1" applyAlignment="1">
      <alignment horizontal="center" vertical="center" wrapText="1"/>
    </xf>
    <xf numFmtId="26" fontId="11" fillId="0" borderId="18" xfId="1" applyNumberFormat="1" applyFont="1" applyFill="1" applyBorder="1" applyAlignment="1">
      <alignment horizontal="center" vertical="center"/>
    </xf>
    <xf numFmtId="14" fontId="5" fillId="0" borderId="19" xfId="6" applyNumberFormat="1" applyFont="1" applyBorder="1" applyAlignment="1">
      <alignment horizontal="center" vertical="center"/>
    </xf>
    <xf numFmtId="14" fontId="5" fillId="0" borderId="36" xfId="6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76" fontId="11" fillId="0" borderId="0" xfId="1" applyFont="1" applyFill="1" applyBorder="1" applyAlignment="1">
      <alignment horizontal="center" vertical="center"/>
    </xf>
    <xf numFmtId="0" fontId="17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 wrapText="1"/>
    </xf>
    <xf numFmtId="180" fontId="11" fillId="0" borderId="0" xfId="1" applyNumberFormat="1" applyFont="1" applyFill="1" applyBorder="1" applyAlignment="1">
      <alignment horizontal="center" vertical="center"/>
    </xf>
    <xf numFmtId="9" fontId="11" fillId="0" borderId="0" xfId="3" applyFont="1" applyFill="1" applyBorder="1" applyAlignment="1">
      <alignment horizontal="center" vertical="center"/>
    </xf>
    <xf numFmtId="37" fontId="1" fillId="0" borderId="18" xfId="1" applyNumberFormat="1" applyFont="1" applyBorder="1" applyAlignment="1">
      <alignment horizontal="center" vertical="center"/>
    </xf>
    <xf numFmtId="181" fontId="1" fillId="0" borderId="18" xfId="1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35" xfId="0" applyFont="1" applyBorder="1" applyAlignment="1">
      <alignment vertical="center"/>
    </xf>
    <xf numFmtId="0" fontId="32" fillId="0" borderId="0" xfId="0" applyFont="1"/>
    <xf numFmtId="0" fontId="9" fillId="0" borderId="0" xfId="0" applyFont="1"/>
    <xf numFmtId="14" fontId="5" fillId="10" borderId="38" xfId="0" applyNumberFormat="1" applyFont="1" applyFill="1" applyBorder="1" applyAlignment="1">
      <alignment horizontal="center" vertical="center"/>
    </xf>
    <xf numFmtId="0" fontId="33" fillId="0" borderId="18" xfId="0" applyFont="1" applyBorder="1" applyAlignment="1">
      <alignment horizontal="center" vertical="center" wrapText="1"/>
    </xf>
    <xf numFmtId="0" fontId="6" fillId="0" borderId="7" xfId="6" applyFont="1" applyBorder="1" applyAlignment="1">
      <alignment vertical="center" wrapText="1"/>
    </xf>
    <xf numFmtId="0" fontId="6" fillId="0" borderId="8" xfId="6" applyFont="1" applyBorder="1" applyAlignment="1">
      <alignment vertical="center" wrapText="1"/>
    </xf>
    <xf numFmtId="0" fontId="5" fillId="0" borderId="5" xfId="5" applyFont="1" applyBorder="1" applyAlignment="1">
      <alignment horizontal="left"/>
    </xf>
    <xf numFmtId="0" fontId="5" fillId="0" borderId="6" xfId="5" applyFont="1" applyBorder="1" applyAlignment="1">
      <alignment horizontal="left"/>
    </xf>
    <xf numFmtId="0" fontId="4" fillId="2" borderId="0" xfId="0" applyFont="1" applyFill="1" applyAlignment="1">
      <alignment horizontal="center" vertical="center"/>
    </xf>
    <xf numFmtId="0" fontId="4" fillId="2" borderId="1" xfId="4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4" fillId="2" borderId="3" xfId="4" applyFont="1" applyFill="1" applyBorder="1" applyAlignment="1">
      <alignment horizontal="center"/>
    </xf>
    <xf numFmtId="0" fontId="6" fillId="0" borderId="5" xfId="6" applyFont="1" applyBorder="1" applyAlignment="1"/>
    <xf numFmtId="0" fontId="6" fillId="0" borderId="6" xfId="6" applyFont="1" applyBorder="1" applyAlignment="1"/>
    <xf numFmtId="0" fontId="5" fillId="0" borderId="0" xfId="5" applyFont="1" applyBorder="1" applyAlignment="1">
      <alignment horizontal="left"/>
    </xf>
    <xf numFmtId="0" fontId="5" fillId="0" borderId="24" xfId="5" applyFont="1" applyBorder="1" applyAlignment="1">
      <alignment horizontal="left"/>
    </xf>
    <xf numFmtId="14" fontId="30" fillId="0" borderId="7" xfId="5" applyNumberFormat="1" applyFont="1" applyBorder="1" applyAlignment="1">
      <alignment horizontal="left"/>
    </xf>
    <xf numFmtId="0" fontId="30" fillId="0" borderId="7" xfId="5" applyFont="1" applyBorder="1" applyAlignment="1">
      <alignment horizontal="left"/>
    </xf>
    <xf numFmtId="0" fontId="30" fillId="0" borderId="8" xfId="5" applyFont="1" applyBorder="1" applyAlignment="1">
      <alignment horizontal="left"/>
    </xf>
    <xf numFmtId="0" fontId="5" fillId="0" borderId="7" xfId="5" applyFont="1" applyBorder="1" applyAlignment="1">
      <alignment horizontal="left"/>
    </xf>
    <xf numFmtId="0" fontId="5" fillId="0" borderId="8" xfId="5" applyFont="1" applyBorder="1" applyAlignment="1">
      <alignment horizontal="left"/>
    </xf>
    <xf numFmtId="0" fontId="5" fillId="0" borderId="10" xfId="5" applyFont="1" applyBorder="1" applyAlignment="1">
      <alignment horizontal="left"/>
    </xf>
    <xf numFmtId="0" fontId="5" fillId="0" borderId="11" xfId="5" applyFont="1" applyBorder="1" applyAlignment="1">
      <alignment horizontal="left"/>
    </xf>
    <xf numFmtId="0" fontId="10" fillId="4" borderId="37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10" fillId="4" borderId="13" xfId="4" applyFont="1" applyFill="1" applyBorder="1" applyAlignment="1">
      <alignment horizontal="center" vertical="center" wrapText="1"/>
    </xf>
    <xf numFmtId="0" fontId="6" fillId="0" borderId="7" xfId="6" applyFont="1" applyBorder="1" applyAlignment="1"/>
    <xf numFmtId="0" fontId="6" fillId="0" borderId="8" xfId="6" applyFont="1" applyBorder="1" applyAlignment="1"/>
    <xf numFmtId="0" fontId="7" fillId="0" borderId="10" xfId="2" applyBorder="1" applyAlignment="1"/>
    <xf numFmtId="0" fontId="8" fillId="0" borderId="10" xfId="2" applyFont="1" applyBorder="1" applyAlignment="1"/>
    <xf numFmtId="0" fontId="8" fillId="0" borderId="11" xfId="2" applyFont="1" applyBorder="1" applyAlignment="1"/>
    <xf numFmtId="0" fontId="31" fillId="0" borderId="7" xfId="2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1" fillId="7" borderId="18" xfId="0" applyFont="1" applyFill="1" applyBorder="1" applyAlignment="1">
      <alignment horizontal="center" vertical="center"/>
    </xf>
    <xf numFmtId="0" fontId="1" fillId="7" borderId="26" xfId="0" applyFont="1" applyFill="1" applyBorder="1" applyAlignment="1">
      <alignment horizontal="center" vertical="center"/>
    </xf>
    <xf numFmtId="0" fontId="1" fillId="8" borderId="28" xfId="0" applyFont="1" applyFill="1" applyBorder="1" applyAlignment="1">
      <alignment horizontal="center" vertical="center"/>
    </xf>
    <xf numFmtId="0" fontId="1" fillId="8" borderId="29" xfId="0" applyFont="1" applyFill="1" applyBorder="1" applyAlignment="1">
      <alignment horizontal="center" vertical="center"/>
    </xf>
    <xf numFmtId="0" fontId="1" fillId="9" borderId="28" xfId="0" applyFont="1" applyFill="1" applyBorder="1" applyAlignment="1">
      <alignment horizontal="center" vertical="center"/>
    </xf>
    <xf numFmtId="0" fontId="6" fillId="6" borderId="26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1" fillId="6" borderId="18" xfId="0" applyFont="1" applyFill="1" applyBorder="1" applyAlignment="1">
      <alignment horizontal="center" vertical="center"/>
    </xf>
  </cellXfs>
  <cellStyles count="7">
    <cellStyle name="百分比" xfId="3" builtinId="5"/>
    <cellStyle name="标题 1" xfId="4" builtinId="16"/>
    <cellStyle name="标题 2" xfId="5" builtinId="17"/>
    <cellStyle name="标题 3" xfId="6" builtinId="18"/>
    <cellStyle name="常规" xfId="0" builtinId="0"/>
    <cellStyle name="超链接" xfId="2" builtinId="8"/>
    <cellStyle name="货币" xfId="1" builtinId="4"/>
  </cellStyles>
  <dxfs count="0"/>
  <tableStyles count="0" defaultTableStyle="TableStyleMedium2" defaultPivotStyle="PivotStyleLight16"/>
  <colors>
    <mruColors>
      <color rgb="FFFFFF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28</xdr:row>
      <xdr:rowOff>138545</xdr:rowOff>
    </xdr:from>
    <xdr:to>
      <xdr:col>1</xdr:col>
      <xdr:colOff>1688176</xdr:colOff>
      <xdr:row>28</xdr:row>
      <xdr:rowOff>1593272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362B470-7A00-E6C6-3972-F176D9220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045" y="12486409"/>
          <a:ext cx="1823258" cy="1454727"/>
        </a:xfrm>
        <a:prstGeom prst="rect">
          <a:avLst/>
        </a:prstGeom>
      </xdr:spPr>
    </xdr:pic>
    <xdr:clientData/>
  </xdr:twoCellAnchor>
  <xdr:twoCellAnchor editAs="oneCell">
    <xdr:from>
      <xdr:col>1</xdr:col>
      <xdr:colOff>17318</xdr:colOff>
      <xdr:row>29</xdr:row>
      <xdr:rowOff>259773</xdr:rowOff>
    </xdr:from>
    <xdr:to>
      <xdr:col>1</xdr:col>
      <xdr:colOff>1688176</xdr:colOff>
      <xdr:row>29</xdr:row>
      <xdr:rowOff>1714500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14639D9-2A4F-4648-8EBC-9863BEECA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045" y="14581909"/>
          <a:ext cx="1823258" cy="1454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mailto:alexa.wang@jlahome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D3A14-7E40-435E-8CE0-95C93E7BACD7}">
  <dimension ref="A1:AR44"/>
  <sheetViews>
    <sheetView showGridLines="0" tabSelected="1" topLeftCell="P14" zoomScale="55" zoomScaleNormal="55" zoomScaleSheetLayoutView="50" workbookViewId="0">
      <selection activeCell="C29" sqref="C29"/>
    </sheetView>
  </sheetViews>
  <sheetFormatPr defaultColWidth="9.125" defaultRowHeight="21" x14ac:dyDescent="0.35"/>
  <cols>
    <col min="1" max="1" width="9.125" style="3"/>
    <col min="2" max="2" width="24.625" style="3" customWidth="1"/>
    <col min="3" max="3" width="22" style="3" customWidth="1"/>
    <col min="4" max="4" width="69.25" style="3" customWidth="1"/>
    <col min="5" max="5" width="17.125" style="3" customWidth="1"/>
    <col min="6" max="6" width="13.75" style="3" customWidth="1"/>
    <col min="7" max="7" width="14.125" style="3" customWidth="1"/>
    <col min="8" max="8" width="24.625" style="3" customWidth="1"/>
    <col min="9" max="9" width="15.25" style="3" customWidth="1"/>
    <col min="10" max="10" width="14.125" style="3" customWidth="1"/>
    <col min="11" max="11" width="25.125" style="3" bestFit="1" customWidth="1"/>
    <col min="12" max="12" width="18.25" style="3" bestFit="1" customWidth="1"/>
    <col min="13" max="13" width="19.375" style="3" bestFit="1" customWidth="1"/>
    <col min="14" max="14" width="12.5" style="3" customWidth="1"/>
    <col min="15" max="15" width="13.125" style="3" customWidth="1"/>
    <col min="16" max="16" width="24.875" style="3" customWidth="1"/>
    <col min="17" max="18" width="20.875" style="3" customWidth="1"/>
    <col min="19" max="19" width="17.5" style="3" customWidth="1"/>
    <col min="20" max="20" width="16.125" style="3" bestFit="1" customWidth="1"/>
    <col min="21" max="21" width="27" style="3" bestFit="1" customWidth="1"/>
    <col min="22" max="22" width="16.25" style="3" customWidth="1"/>
    <col min="23" max="23" width="18.5" style="3" bestFit="1" customWidth="1"/>
    <col min="24" max="24" width="24.875" style="3" customWidth="1"/>
    <col min="25" max="26" width="16.25" style="3" customWidth="1"/>
    <col min="27" max="27" width="13.125" style="3" customWidth="1"/>
    <col min="28" max="28" width="12.5" style="3" customWidth="1"/>
    <col min="29" max="29" width="16.25" style="3" customWidth="1"/>
    <col min="30" max="30" width="17" style="3" customWidth="1"/>
    <col min="31" max="31" width="15.875" style="3" customWidth="1"/>
    <col min="32" max="32" width="15.5" style="3" customWidth="1"/>
    <col min="33" max="35" width="13.5" style="3" customWidth="1"/>
    <col min="36" max="36" width="16.375" style="3" customWidth="1"/>
    <col min="37" max="37" width="15.125" style="3" customWidth="1"/>
    <col min="38" max="38" width="20.125" style="3" customWidth="1"/>
    <col min="39" max="39" width="13.5" style="3" customWidth="1"/>
    <col min="40" max="40" width="12" style="3" customWidth="1"/>
    <col min="41" max="41" width="19.125" style="3" customWidth="1"/>
    <col min="42" max="42" width="20.5" style="3" customWidth="1"/>
    <col min="43" max="43" width="27.25" style="3" bestFit="1" customWidth="1"/>
    <col min="44" max="44" width="22.75" style="3" bestFit="1" customWidth="1"/>
    <col min="45" max="16384" width="9.125" style="3"/>
  </cols>
  <sheetData>
    <row r="1" spans="1:38" ht="22.5" customHeight="1" x14ac:dyDescent="0.35"/>
    <row r="2" spans="1:38" ht="22.5" customHeight="1" x14ac:dyDescent="0.35"/>
    <row r="3" spans="1:38" ht="22.5" customHeight="1" x14ac:dyDescent="0.35"/>
    <row r="4" spans="1:38" ht="22.5" customHeight="1" x14ac:dyDescent="0.35"/>
    <row r="5" spans="1:38" ht="24" customHeight="1" x14ac:dyDescent="0.35">
      <c r="A5" s="99" t="s">
        <v>0</v>
      </c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43"/>
      <c r="P5" s="43"/>
      <c r="Q5" s="43"/>
      <c r="R5" s="43"/>
      <c r="S5" s="43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</row>
    <row r="6" spans="1:38" ht="21.75" thickBot="1" x14ac:dyDescent="0.4"/>
    <row r="7" spans="1:38" x14ac:dyDescent="0.35">
      <c r="B7" s="100" t="s">
        <v>1</v>
      </c>
      <c r="C7" s="101"/>
      <c r="D7" s="101"/>
      <c r="E7" s="101"/>
      <c r="F7" s="101"/>
      <c r="G7" s="102"/>
      <c r="I7" s="100" t="s">
        <v>2</v>
      </c>
      <c r="J7" s="101"/>
      <c r="K7" s="101"/>
      <c r="L7" s="101"/>
      <c r="M7" s="101"/>
      <c r="N7" s="102"/>
    </row>
    <row r="8" spans="1:38" x14ac:dyDescent="0.35">
      <c r="B8" s="4" t="s">
        <v>3</v>
      </c>
      <c r="C8" s="103" t="s">
        <v>4</v>
      </c>
      <c r="D8" s="103"/>
      <c r="E8" s="103"/>
      <c r="F8" s="103"/>
      <c r="G8" s="104"/>
      <c r="I8" s="5" t="s">
        <v>3</v>
      </c>
      <c r="J8" s="44"/>
      <c r="K8" s="105" t="s">
        <v>78</v>
      </c>
      <c r="L8" s="105"/>
      <c r="M8" s="105"/>
      <c r="N8" s="106"/>
      <c r="O8" s="45"/>
      <c r="P8" s="45"/>
      <c r="Q8" s="45"/>
      <c r="R8" s="45"/>
    </row>
    <row r="9" spans="1:38" ht="116.25" customHeight="1" x14ac:dyDescent="0.35">
      <c r="B9" s="4" t="s">
        <v>5</v>
      </c>
      <c r="C9" s="95" t="s">
        <v>6</v>
      </c>
      <c r="D9" s="95"/>
      <c r="E9" s="95"/>
      <c r="F9" s="95"/>
      <c r="G9" s="96"/>
      <c r="I9" s="5" t="s">
        <v>5</v>
      </c>
      <c r="J9" s="44"/>
      <c r="K9" s="97" t="s">
        <v>79</v>
      </c>
      <c r="L9" s="97"/>
      <c r="M9" s="97"/>
      <c r="N9" s="98"/>
      <c r="O9" s="46"/>
      <c r="P9" s="46"/>
      <c r="Q9" s="46"/>
      <c r="R9" s="46"/>
    </row>
    <row r="10" spans="1:38" x14ac:dyDescent="0.35">
      <c r="B10" s="4" t="s">
        <v>7</v>
      </c>
      <c r="C10" s="117" t="s">
        <v>8</v>
      </c>
      <c r="D10" s="117"/>
      <c r="E10" s="117"/>
      <c r="F10" s="117"/>
      <c r="G10" s="118"/>
      <c r="I10" s="5" t="s">
        <v>9</v>
      </c>
      <c r="J10" s="44"/>
      <c r="K10" s="108" t="s">
        <v>92</v>
      </c>
      <c r="L10" s="108"/>
      <c r="M10" s="108"/>
      <c r="N10" s="109"/>
      <c r="O10" s="45"/>
      <c r="P10" s="45"/>
      <c r="Q10" s="45"/>
      <c r="R10" s="45"/>
    </row>
    <row r="11" spans="1:38" x14ac:dyDescent="0.35">
      <c r="B11" s="4" t="s">
        <v>10</v>
      </c>
      <c r="C11" s="117"/>
      <c r="D11" s="117"/>
      <c r="E11" s="117"/>
      <c r="F11" s="117"/>
      <c r="G11" s="118"/>
      <c r="I11" s="5" t="s">
        <v>10</v>
      </c>
      <c r="J11" s="44"/>
      <c r="K11" s="108" t="s">
        <v>100</v>
      </c>
      <c r="L11" s="108"/>
      <c r="M11" s="108"/>
      <c r="N11" s="109"/>
      <c r="O11" s="45"/>
      <c r="P11" s="45"/>
      <c r="Q11" s="45"/>
      <c r="R11" s="45"/>
    </row>
    <row r="12" spans="1:38" ht="21.75" thickBot="1" x14ac:dyDescent="0.4">
      <c r="B12" s="6" t="s">
        <v>11</v>
      </c>
      <c r="C12" s="119"/>
      <c r="D12" s="120"/>
      <c r="E12" s="120"/>
      <c r="F12" s="120"/>
      <c r="G12" s="121"/>
      <c r="I12" s="5" t="s">
        <v>11</v>
      </c>
      <c r="J12" s="44"/>
      <c r="K12" s="122" t="s">
        <v>101</v>
      </c>
      <c r="L12" s="108"/>
      <c r="M12" s="108"/>
      <c r="N12" s="109"/>
      <c r="O12" s="45"/>
      <c r="P12" s="45"/>
      <c r="Q12" s="45"/>
      <c r="R12" s="45"/>
    </row>
    <row r="13" spans="1:38" ht="21.75" thickBot="1" x14ac:dyDescent="0.4">
      <c r="I13" s="5" t="s">
        <v>12</v>
      </c>
      <c r="J13" s="44"/>
      <c r="K13" s="107">
        <v>45601</v>
      </c>
      <c r="L13" s="108"/>
      <c r="M13" s="108"/>
      <c r="N13" s="109"/>
      <c r="O13" s="45"/>
      <c r="P13" s="45"/>
      <c r="Q13" s="45"/>
      <c r="R13" s="45"/>
    </row>
    <row r="14" spans="1:38" ht="21.75" thickBot="1" x14ac:dyDescent="0.4">
      <c r="B14" s="7" t="s">
        <v>13</v>
      </c>
      <c r="C14" s="8" t="s">
        <v>93</v>
      </c>
      <c r="D14" s="9" t="s">
        <v>14</v>
      </c>
      <c r="E14" s="10">
        <v>3065408</v>
      </c>
      <c r="F14" s="9"/>
      <c r="G14" s="9"/>
      <c r="I14" s="5" t="s">
        <v>7</v>
      </c>
      <c r="J14" s="44"/>
      <c r="K14" s="110" t="s">
        <v>80</v>
      </c>
      <c r="L14" s="110"/>
      <c r="M14" s="110"/>
      <c r="N14" s="111"/>
      <c r="O14" s="45"/>
      <c r="P14" s="45"/>
      <c r="Q14" s="45"/>
      <c r="R14" s="45"/>
    </row>
    <row r="15" spans="1:38" ht="21.75" thickBot="1" x14ac:dyDescent="0.4">
      <c r="B15" s="11" t="s">
        <v>15</v>
      </c>
      <c r="C15" s="12" t="s">
        <v>88</v>
      </c>
      <c r="D15" s="13" t="s">
        <v>16</v>
      </c>
      <c r="E15" s="10">
        <v>61904343</v>
      </c>
      <c r="F15" s="13"/>
      <c r="G15" s="13"/>
      <c r="I15" s="14" t="s">
        <v>17</v>
      </c>
      <c r="J15" s="47"/>
      <c r="K15" s="112" t="s">
        <v>99</v>
      </c>
      <c r="L15" s="112"/>
      <c r="M15" s="112"/>
      <c r="N15" s="113"/>
      <c r="O15" s="45"/>
      <c r="P15" s="45"/>
      <c r="Q15" s="45"/>
      <c r="R15" s="45"/>
    </row>
    <row r="16" spans="1:38" x14ac:dyDescent="0.35">
      <c r="B16" s="15" t="s">
        <v>18</v>
      </c>
      <c r="C16" s="12" t="s">
        <v>89</v>
      </c>
      <c r="D16" s="13" t="s">
        <v>19</v>
      </c>
      <c r="E16" s="16">
        <v>356</v>
      </c>
    </row>
    <row r="17" spans="1:44" ht="65.25" customHeight="1" thickBot="1" x14ac:dyDescent="0.4">
      <c r="B17" s="17" t="s">
        <v>20</v>
      </c>
      <c r="C17" s="18" t="s">
        <v>91</v>
      </c>
      <c r="D17" s="19" t="s">
        <v>21</v>
      </c>
      <c r="E17" s="20" t="s">
        <v>90</v>
      </c>
    </row>
    <row r="18" spans="1:44" ht="21.75" thickBot="1" x14ac:dyDescent="0.4">
      <c r="B18" s="21"/>
      <c r="C18" s="22"/>
      <c r="D18" s="23"/>
      <c r="E18" s="24"/>
      <c r="H18" s="24"/>
    </row>
    <row r="19" spans="1:44" x14ac:dyDescent="0.35">
      <c r="B19" s="21"/>
      <c r="C19" s="22"/>
      <c r="D19" s="25" t="s">
        <v>22</v>
      </c>
      <c r="E19" s="72"/>
      <c r="H19" s="114"/>
      <c r="I19" s="115"/>
      <c r="J19" s="115"/>
      <c r="K19" s="115"/>
      <c r="L19" s="116"/>
    </row>
    <row r="20" spans="1:44" ht="137.25" customHeight="1" x14ac:dyDescent="0.35">
      <c r="B20" s="21"/>
      <c r="C20" s="22"/>
      <c r="D20" s="26" t="s">
        <v>23</v>
      </c>
      <c r="E20" s="48" t="s">
        <v>24</v>
      </c>
      <c r="H20" s="73" t="s">
        <v>25</v>
      </c>
      <c r="I20" s="27" t="s">
        <v>26</v>
      </c>
      <c r="J20" s="27" t="s">
        <v>27</v>
      </c>
      <c r="K20" s="27" t="s">
        <v>28</v>
      </c>
      <c r="L20" s="48" t="s">
        <v>29</v>
      </c>
    </row>
    <row r="21" spans="1:44" ht="42" customHeight="1" thickBot="1" x14ac:dyDescent="0.4">
      <c r="B21" s="21"/>
      <c r="C21" s="22"/>
      <c r="D21" s="75">
        <v>45750</v>
      </c>
      <c r="E21" s="76">
        <v>45760</v>
      </c>
      <c r="H21" s="75">
        <v>45767</v>
      </c>
      <c r="I21" s="28"/>
      <c r="J21" s="28"/>
      <c r="K21" s="93">
        <v>45828</v>
      </c>
      <c r="L21" s="93">
        <v>45838</v>
      </c>
    </row>
    <row r="22" spans="1:44" x14ac:dyDescent="0.35">
      <c r="B22" s="21"/>
      <c r="C22" s="22"/>
      <c r="D22" s="23"/>
      <c r="E22" s="24"/>
      <c r="H22" s="24"/>
    </row>
    <row r="23" spans="1:44" x14ac:dyDescent="0.35">
      <c r="B23" s="21"/>
      <c r="C23" s="22"/>
      <c r="D23" s="23"/>
      <c r="E23" s="24"/>
      <c r="H23" s="24"/>
    </row>
    <row r="24" spans="1:44" x14ac:dyDescent="0.35">
      <c r="B24" s="21"/>
      <c r="C24" s="22"/>
      <c r="D24" s="23"/>
      <c r="E24" s="24"/>
    </row>
    <row r="25" spans="1:44" x14ac:dyDescent="0.35">
      <c r="B25" s="21"/>
      <c r="C25" s="22"/>
      <c r="D25" s="23"/>
      <c r="E25" s="24"/>
      <c r="H25" s="24"/>
    </row>
    <row r="26" spans="1:44" x14ac:dyDescent="0.35">
      <c r="D26" s="29"/>
      <c r="E26" s="29"/>
      <c r="F26" s="31"/>
      <c r="G26" s="31"/>
      <c r="H26" s="30"/>
      <c r="I26" s="31"/>
      <c r="J26" s="31"/>
      <c r="K26" s="31"/>
      <c r="L26" s="31"/>
    </row>
    <row r="27" spans="1:44" s="1" customFormat="1" ht="33" customHeight="1" x14ac:dyDescent="0.15">
      <c r="B27" s="32"/>
      <c r="Q27" s="131" t="s">
        <v>30</v>
      </c>
      <c r="R27" s="131"/>
      <c r="S27" s="131"/>
      <c r="T27" s="131"/>
      <c r="U27" s="131"/>
      <c r="V27" s="131"/>
      <c r="W27" s="131"/>
      <c r="X27" s="131"/>
      <c r="Y27" s="131"/>
      <c r="Z27" s="131"/>
      <c r="AA27" s="124" t="s">
        <v>31</v>
      </c>
      <c r="AB27" s="124"/>
      <c r="AC27" s="124"/>
      <c r="AD27" s="124"/>
      <c r="AE27" s="124"/>
      <c r="AF27" s="125"/>
      <c r="AG27" s="126" t="s">
        <v>32</v>
      </c>
      <c r="AH27" s="126"/>
      <c r="AI27" s="126"/>
      <c r="AJ27" s="126"/>
      <c r="AK27" s="126"/>
      <c r="AL27" s="127"/>
      <c r="AM27" s="128" t="s">
        <v>33</v>
      </c>
      <c r="AN27" s="128"/>
      <c r="AO27" s="128"/>
      <c r="AP27" s="128"/>
      <c r="AQ27" s="129" t="s">
        <v>76</v>
      </c>
      <c r="AR27" s="130"/>
    </row>
    <row r="28" spans="1:44" ht="105" x14ac:dyDescent="0.35">
      <c r="A28" s="33"/>
      <c r="B28" s="33" t="s">
        <v>34</v>
      </c>
      <c r="C28" s="33" t="s">
        <v>35</v>
      </c>
      <c r="D28" s="34" t="s">
        <v>36</v>
      </c>
      <c r="E28" s="33" t="s">
        <v>37</v>
      </c>
      <c r="F28" s="33" t="s">
        <v>38</v>
      </c>
      <c r="G28" s="33" t="s">
        <v>39</v>
      </c>
      <c r="H28" s="33" t="s">
        <v>40</v>
      </c>
      <c r="I28" s="33" t="s">
        <v>41</v>
      </c>
      <c r="J28" s="33" t="s">
        <v>42</v>
      </c>
      <c r="K28" s="33" t="s">
        <v>43</v>
      </c>
      <c r="L28" s="33" t="s">
        <v>44</v>
      </c>
      <c r="M28" s="33" t="s">
        <v>45</v>
      </c>
      <c r="N28" s="34" t="s">
        <v>46</v>
      </c>
      <c r="O28" s="34" t="s">
        <v>47</v>
      </c>
      <c r="P28" s="34" t="s">
        <v>77</v>
      </c>
      <c r="Q28" s="55" t="s">
        <v>69</v>
      </c>
      <c r="R28" s="55" t="s">
        <v>70</v>
      </c>
      <c r="S28" s="55" t="s">
        <v>48</v>
      </c>
      <c r="T28" s="55" t="s">
        <v>49</v>
      </c>
      <c r="U28" s="55" t="s">
        <v>72</v>
      </c>
      <c r="V28" s="55" t="s">
        <v>50</v>
      </c>
      <c r="W28" s="55" t="s">
        <v>51</v>
      </c>
      <c r="X28" s="55" t="s">
        <v>52</v>
      </c>
      <c r="Y28" s="55" t="s">
        <v>71</v>
      </c>
      <c r="Z28" s="55" t="s">
        <v>73</v>
      </c>
      <c r="AA28" s="56" t="s">
        <v>53</v>
      </c>
      <c r="AB28" s="56" t="s">
        <v>54</v>
      </c>
      <c r="AC28" s="56" t="s">
        <v>55</v>
      </c>
      <c r="AD28" s="56" t="s">
        <v>56</v>
      </c>
      <c r="AE28" s="56" t="s">
        <v>57</v>
      </c>
      <c r="AF28" s="56" t="s">
        <v>58</v>
      </c>
      <c r="AG28" s="59" t="s">
        <v>53</v>
      </c>
      <c r="AH28" s="59" t="s">
        <v>54</v>
      </c>
      <c r="AI28" s="59" t="s">
        <v>55</v>
      </c>
      <c r="AJ28" s="59" t="s">
        <v>56</v>
      </c>
      <c r="AK28" s="59" t="s">
        <v>57</v>
      </c>
      <c r="AL28" s="60" t="s">
        <v>58</v>
      </c>
      <c r="AM28" s="61" t="s">
        <v>59</v>
      </c>
      <c r="AN28" s="61" t="s">
        <v>60</v>
      </c>
      <c r="AO28" s="61" t="s">
        <v>61</v>
      </c>
      <c r="AP28" s="61" t="s">
        <v>62</v>
      </c>
      <c r="AQ28" s="55" t="s">
        <v>74</v>
      </c>
      <c r="AR28" s="55" t="s">
        <v>75</v>
      </c>
    </row>
    <row r="29" spans="1:44" s="2" customFormat="1" ht="156" customHeight="1" x14ac:dyDescent="0.35">
      <c r="A29" s="35">
        <v>1</v>
      </c>
      <c r="B29" s="36"/>
      <c r="C29" s="36" t="s">
        <v>97</v>
      </c>
      <c r="D29" s="94" t="s">
        <v>105</v>
      </c>
      <c r="E29" s="37" t="s">
        <v>81</v>
      </c>
      <c r="F29" s="50" t="s">
        <v>102</v>
      </c>
      <c r="G29" s="51" t="s">
        <v>82</v>
      </c>
      <c r="H29" s="37" t="s">
        <v>83</v>
      </c>
      <c r="I29" s="35">
        <f>AC29*AB29*AA29/1000000</f>
        <v>0.1716</v>
      </c>
      <c r="J29" s="35">
        <v>2</v>
      </c>
      <c r="K29" s="49">
        <v>21</v>
      </c>
      <c r="L29" s="35">
        <v>600</v>
      </c>
      <c r="M29" s="74">
        <f>L29*K29</f>
        <v>12600</v>
      </c>
      <c r="N29" s="49">
        <f>I29*O29</f>
        <v>51.480000000000004</v>
      </c>
      <c r="O29" s="49">
        <f>L29/J29</f>
        <v>300</v>
      </c>
      <c r="P29" s="71"/>
      <c r="Q29" s="71"/>
      <c r="R29" s="71"/>
      <c r="S29" s="57"/>
      <c r="T29" s="58"/>
      <c r="U29" s="58"/>
      <c r="V29" s="70"/>
      <c r="W29" s="58"/>
      <c r="X29" s="49"/>
      <c r="Y29" s="57"/>
      <c r="Z29" s="57"/>
      <c r="AA29" s="49">
        <v>52</v>
      </c>
      <c r="AB29" s="49">
        <v>60</v>
      </c>
      <c r="AC29" s="49">
        <v>55</v>
      </c>
      <c r="AD29" s="49" t="s">
        <v>84</v>
      </c>
      <c r="AE29" s="49">
        <v>5.4</v>
      </c>
      <c r="AF29" s="49" t="s">
        <v>85</v>
      </c>
      <c r="AG29" s="49">
        <v>26</v>
      </c>
      <c r="AH29" s="49">
        <v>58</v>
      </c>
      <c r="AI29" s="49">
        <v>53</v>
      </c>
      <c r="AJ29" s="49" t="s">
        <v>84</v>
      </c>
      <c r="AK29" s="49">
        <v>2.2999999999999998</v>
      </c>
      <c r="AL29" s="49" t="s">
        <v>85</v>
      </c>
      <c r="AM29" s="49" t="s">
        <v>87</v>
      </c>
      <c r="AN29" s="49" t="s">
        <v>86</v>
      </c>
      <c r="AO29" s="49" t="s">
        <v>86</v>
      </c>
      <c r="AP29" s="49" t="s">
        <v>86</v>
      </c>
      <c r="AQ29" s="49"/>
      <c r="AR29" s="49"/>
    </row>
    <row r="30" spans="1:44" s="2" customFormat="1" ht="156" customHeight="1" x14ac:dyDescent="0.35">
      <c r="A30" s="35">
        <v>2</v>
      </c>
      <c r="B30" s="36"/>
      <c r="C30" s="36" t="s">
        <v>98</v>
      </c>
      <c r="D30" s="94" t="s">
        <v>104</v>
      </c>
      <c r="E30" s="37" t="s">
        <v>81</v>
      </c>
      <c r="F30" s="50" t="s">
        <v>102</v>
      </c>
      <c r="G30" s="51" t="s">
        <v>82</v>
      </c>
      <c r="H30" s="37" t="s">
        <v>83</v>
      </c>
      <c r="I30" s="35">
        <f t="shared" ref="I30" si="0">AC30*AB30*AA30/1000000</f>
        <v>0.18809999999999999</v>
      </c>
      <c r="J30" s="35">
        <v>2</v>
      </c>
      <c r="K30" s="49">
        <v>26</v>
      </c>
      <c r="L30" s="35">
        <v>400</v>
      </c>
      <c r="M30" s="74">
        <f t="shared" ref="M30" si="1">L30*K30</f>
        <v>10400</v>
      </c>
      <c r="N30" s="49">
        <f t="shared" ref="N30" si="2">I30*O30</f>
        <v>37.619999999999997</v>
      </c>
      <c r="O30" s="49">
        <f t="shared" ref="O30" si="3">L30/J30</f>
        <v>200</v>
      </c>
      <c r="P30" s="71"/>
      <c r="Q30" s="71"/>
      <c r="R30" s="71"/>
      <c r="S30" s="57"/>
      <c r="T30" s="58"/>
      <c r="U30" s="58"/>
      <c r="V30" s="70"/>
      <c r="W30" s="58"/>
      <c r="X30" s="49"/>
      <c r="Y30" s="57"/>
      <c r="Z30" s="57"/>
      <c r="AA30" s="49">
        <v>57</v>
      </c>
      <c r="AB30" s="49">
        <v>60</v>
      </c>
      <c r="AC30" s="49">
        <v>55</v>
      </c>
      <c r="AD30" s="49" t="s">
        <v>84</v>
      </c>
      <c r="AE30" s="49">
        <v>6.8</v>
      </c>
      <c r="AF30" s="49" t="s">
        <v>85</v>
      </c>
      <c r="AG30" s="49">
        <v>29</v>
      </c>
      <c r="AH30" s="49">
        <v>58</v>
      </c>
      <c r="AI30" s="49">
        <v>53</v>
      </c>
      <c r="AJ30" s="49" t="s">
        <v>84</v>
      </c>
      <c r="AK30" s="49">
        <v>3</v>
      </c>
      <c r="AL30" s="49" t="s">
        <v>85</v>
      </c>
      <c r="AM30" s="49" t="s">
        <v>87</v>
      </c>
      <c r="AN30" s="49" t="s">
        <v>86</v>
      </c>
      <c r="AO30" s="49" t="s">
        <v>86</v>
      </c>
      <c r="AP30" s="49" t="s">
        <v>86</v>
      </c>
      <c r="AQ30" s="49"/>
      <c r="AR30" s="49"/>
    </row>
    <row r="31" spans="1:44" s="2" customFormat="1" ht="45" customHeight="1" x14ac:dyDescent="0.35">
      <c r="A31" s="77"/>
      <c r="B31" s="78"/>
      <c r="C31" s="78"/>
      <c r="D31" s="79"/>
      <c r="E31" s="79"/>
      <c r="F31" s="80"/>
      <c r="G31" s="81"/>
      <c r="H31" s="79"/>
      <c r="I31" s="77"/>
      <c r="J31" s="77"/>
      <c r="K31" s="33" t="s">
        <v>94</v>
      </c>
      <c r="L31" s="87">
        <f>SUM(L29:L30)</f>
        <v>1000</v>
      </c>
      <c r="M31" s="87">
        <f>SUM(M29:M30)</f>
        <v>23000</v>
      </c>
      <c r="N31" s="88">
        <f>SUM(N29:N30)</f>
        <v>89.1</v>
      </c>
      <c r="O31" s="87">
        <f>SUM(O29:O30)</f>
        <v>500</v>
      </c>
      <c r="P31" s="83"/>
      <c r="Q31" s="83"/>
      <c r="R31" s="83"/>
      <c r="S31" s="84"/>
      <c r="T31" s="85"/>
      <c r="U31" s="85"/>
      <c r="V31" s="86"/>
      <c r="W31" s="85"/>
      <c r="X31" s="82"/>
      <c r="Y31" s="84"/>
      <c r="Z31" s="84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82"/>
      <c r="AO31" s="82"/>
      <c r="AP31" s="82"/>
      <c r="AQ31" s="82"/>
      <c r="AR31" s="82"/>
    </row>
    <row r="32" spans="1:44" ht="46.5" customHeight="1" x14ac:dyDescent="0.35">
      <c r="B32" s="2"/>
      <c r="C32" s="2"/>
      <c r="D32" s="2"/>
      <c r="E32" s="2"/>
      <c r="F32" s="2"/>
      <c r="G32" s="2"/>
      <c r="H32" s="2"/>
      <c r="I32" s="2"/>
      <c r="J32" s="89" t="s">
        <v>103</v>
      </c>
      <c r="K32" s="90"/>
      <c r="L32" s="90"/>
      <c r="N32" s="92"/>
    </row>
    <row r="33" spans="2:14" ht="23.25" x14ac:dyDescent="0.35">
      <c r="B33" s="91" t="s">
        <v>95</v>
      </c>
      <c r="C33" s="2"/>
      <c r="D33" s="2"/>
      <c r="E33" s="2"/>
      <c r="F33" s="2"/>
      <c r="G33" s="2"/>
      <c r="H33" s="2"/>
      <c r="I33" s="2"/>
      <c r="J33" s="2"/>
      <c r="K33" s="2"/>
      <c r="L33" s="2"/>
      <c r="N33" s="92"/>
    </row>
    <row r="34" spans="2:14" ht="23.25" x14ac:dyDescent="0.35">
      <c r="B34" s="2" t="s">
        <v>96</v>
      </c>
      <c r="C34" s="2"/>
      <c r="D34" s="2"/>
      <c r="E34" s="2"/>
      <c r="F34" s="2"/>
      <c r="G34" s="2"/>
      <c r="H34" s="2"/>
      <c r="I34" s="2"/>
      <c r="J34" s="2"/>
      <c r="K34" s="2"/>
      <c r="L34" s="2"/>
      <c r="N34" s="92"/>
    </row>
    <row r="35" spans="2:14" ht="23.25" x14ac:dyDescent="0.35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2:14" ht="23.25" x14ac:dyDescent="0.35">
      <c r="B36" s="2" t="s">
        <v>63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53"/>
      <c r="N36" s="53"/>
    </row>
    <row r="37" spans="2:14" ht="23.25" x14ac:dyDescent="0.35">
      <c r="B37" s="2" t="s">
        <v>64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53"/>
    </row>
    <row r="38" spans="2:14" ht="23.25" x14ac:dyDescent="0.35">
      <c r="B38" s="2" t="s">
        <v>65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4" ht="23.25" x14ac:dyDescent="0.35">
      <c r="B39" s="2"/>
      <c r="C39" s="2"/>
      <c r="D39" s="2"/>
      <c r="E39" s="2"/>
      <c r="F39" s="40"/>
      <c r="G39" s="40"/>
      <c r="H39" s="2"/>
      <c r="I39" s="2"/>
      <c r="J39" s="52"/>
      <c r="K39" s="2"/>
      <c r="L39" s="2"/>
    </row>
    <row r="40" spans="2:14" ht="23.25" x14ac:dyDescent="0.35">
      <c r="B40" s="38" t="s">
        <v>66</v>
      </c>
      <c r="C40" s="39"/>
      <c r="D40" s="40"/>
      <c r="E40" s="41"/>
      <c r="F40" s="40"/>
      <c r="G40" s="40"/>
      <c r="H40" s="2"/>
      <c r="I40" s="42" t="s">
        <v>67</v>
      </c>
      <c r="J40" s="1"/>
      <c r="K40" s="2"/>
      <c r="L40" s="40"/>
    </row>
    <row r="41" spans="2:14" ht="23.25" x14ac:dyDescent="0.35">
      <c r="B41" s="39"/>
      <c r="C41" s="1"/>
      <c r="D41" s="40"/>
      <c r="E41" s="41"/>
      <c r="F41" s="2"/>
      <c r="G41" s="2"/>
      <c r="H41" s="2"/>
      <c r="I41" s="42"/>
      <c r="J41" s="42"/>
      <c r="K41" s="2"/>
      <c r="L41" s="2"/>
    </row>
    <row r="42" spans="2:14" ht="23.25" x14ac:dyDescent="0.35">
      <c r="B42" s="39"/>
      <c r="C42" s="1"/>
      <c r="D42" s="40"/>
      <c r="E42" s="41"/>
      <c r="F42" s="2"/>
      <c r="G42" s="2"/>
      <c r="H42" s="2"/>
      <c r="I42" s="42"/>
      <c r="J42" s="42"/>
      <c r="K42" s="2"/>
      <c r="L42" s="2"/>
    </row>
    <row r="43" spans="2:14" ht="23.25" x14ac:dyDescent="0.35">
      <c r="B43" s="62"/>
      <c r="C43" s="63"/>
      <c r="D43" s="64"/>
      <c r="E43" s="65"/>
      <c r="F43" s="64"/>
      <c r="G43" s="2"/>
      <c r="H43" s="2"/>
      <c r="I43" s="66"/>
      <c r="J43" s="69"/>
      <c r="K43" s="69"/>
      <c r="L43" s="64"/>
    </row>
    <row r="44" spans="2:14" ht="23.25" x14ac:dyDescent="0.35">
      <c r="B44" s="67"/>
      <c r="C44" s="42"/>
      <c r="D44" s="2"/>
      <c r="E44" s="2"/>
      <c r="F44" s="2"/>
      <c r="G44" s="2"/>
      <c r="H44" s="2"/>
      <c r="I44" s="68"/>
      <c r="J44" s="123" t="s">
        <v>68</v>
      </c>
      <c r="K44" s="123"/>
      <c r="L44" s="123"/>
    </row>
  </sheetData>
  <mergeCells count="23">
    <mergeCell ref="J44:L44"/>
    <mergeCell ref="AA27:AF27"/>
    <mergeCell ref="AG27:AL27"/>
    <mergeCell ref="AM27:AP27"/>
    <mergeCell ref="AQ27:AR27"/>
    <mergeCell ref="Q27:Z27"/>
    <mergeCell ref="K13:N13"/>
    <mergeCell ref="K14:N14"/>
    <mergeCell ref="K15:N15"/>
    <mergeCell ref="H19:L19"/>
    <mergeCell ref="C10:G10"/>
    <mergeCell ref="K10:N10"/>
    <mergeCell ref="C11:G11"/>
    <mergeCell ref="K11:N11"/>
    <mergeCell ref="C12:G12"/>
    <mergeCell ref="K12:N12"/>
    <mergeCell ref="C9:G9"/>
    <mergeCell ref="K9:N9"/>
    <mergeCell ref="A5:N5"/>
    <mergeCell ref="B7:G7"/>
    <mergeCell ref="I7:N7"/>
    <mergeCell ref="C8:G8"/>
    <mergeCell ref="K8:N8"/>
  </mergeCells>
  <phoneticPr fontId="29" type="noConversion"/>
  <hyperlinks>
    <hyperlink ref="K12" r:id="rId1" xr:uid="{80CF21E0-E7F1-466B-8EA2-F03DDBE66A69}"/>
  </hyperlinks>
  <pageMargins left="0.7" right="0.7" top="0.75" bottom="0.75" header="0.3" footer="0.3"/>
  <pageSetup scale="16" orientation="landscape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FINAL PI</vt:lpstr>
      <vt:lpstr>'FINAL PI'!Print_Area</vt:lpstr>
    </vt:vector>
  </TitlesOfParts>
  <Company>Servicios Liverpool S.A. de C.V.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周雨萍</cp:lastModifiedBy>
  <cp:lastPrinted>2024-08-07T02:22:35Z</cp:lastPrinted>
  <dcterms:created xsi:type="dcterms:W3CDTF">2016-07-07T08:36:00Z</dcterms:created>
  <dcterms:modified xsi:type="dcterms:W3CDTF">2024-12-17T07:18:20Z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348EBBEBAEBD45A48485FB84D3B10E58_13</vt:lpwstr>
  </property>
  <property fmtid="{D5CDD505-2E9C-101B-9397-08002B2CF9AE}" pid="3" name="KSOProductBuildVer">
    <vt:lpwstr>2052-11.1.0.14309</vt:lpwstr>
  </property>
</Properties>
</file>