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<sst xmlns="http://schemas.openxmlformats.org/spreadsheetml/2006/main" count="45" uniqueCount="45">
  <si>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</si>
  <si>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</si>
  <si>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</si>
  <si>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02/14/2025</t>
  </si>
  <si>
    <t>End Date:</t>
  </si>
  <si>
    <t>Report Run Date:</t>
  </si>
  <si>
    <t>02/15/2025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</si>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</sst>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207272</v>
      </c>
      <c r="C5" s="11">
        <f>=ROUNDDOWN(34.0672561717235,0)</f>
      </c>
      <c r="D5" s="11">
        <v>66271</v>
      </c>
      <c r="E5" s="12">
        <v>1</v>
      </c>
      <c r="F5" s="11"/>
      <c r="G5" s="11">
        <f>=ROUNDDOWN({0},0)</f>
      </c>
      <c r="H5" s="11"/>
      <c r="I5" s="12">
        <v>0.6667</v>
      </c>
      <c r="J5" s="11">
        <v>318</v>
      </c>
      <c r="K5" s="13">
        <v>18451.22</v>
      </c>
      <c r="L5" s="11">
        <v>1518</v>
      </c>
      <c r="M5" s="14">
        <v>12.15</v>
      </c>
      <c r="N5" s="11">
        <v>204</v>
      </c>
      <c r="O5" s="13">
        <v>12120.49</v>
      </c>
      <c r="P5" s="11">
        <v>1674</v>
      </c>
      <c r="Q5" s="14">
        <v>7.24</v>
      </c>
      <c r="R5" s="12">
        <v>0.5588</v>
      </c>
      <c r="S5" s="12">
        <v>0.5223</v>
      </c>
      <c r="T5" s="12">
        <v>-0.0932</v>
      </c>
      <c r="U5" s="12">
        <v>0.6782</v>
      </c>
      <c r="V5" s="11">
        <v>318</v>
      </c>
      <c r="W5" s="13">
        <v>18451.22</v>
      </c>
      <c r="X5" s="11">
        <v>1480</v>
      </c>
      <c r="Y5" s="11">
        <v>204</v>
      </c>
      <c r="Z5" s="13">
        <v>12120.49</v>
      </c>
      <c r="AA5" s="11">
        <v>1648</v>
      </c>
      <c r="AB5" s="12">
        <v>0.5588</v>
      </c>
      <c r="AC5" s="12">
        <v>0.5223</v>
      </c>
    </row>
    <row r="6">
      <c r="A6" s="10" t="s">
        <v>32</v>
      </c>
      <c r="B6" s="11">
        <v>322</v>
      </c>
      <c r="C6" s="11">
        <f>=ROUNDDOWN(268.333333333333,0)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61</v>
      </c>
      <c r="M6" s="14">
        <v>0.39</v>
      </c>
      <c r="N6" s="11"/>
      <c r="O6" s="13"/>
      <c r="P6" s="11">
        <v>6</v>
      </c>
      <c r="Q6" s="14"/>
      <c r="R6" s="12"/>
      <c r="S6" s="12"/>
      <c r="T6" s="12">
        <v>9.1667</v>
      </c>
      <c r="U6" s="12"/>
      <c r="V6" s="11">
        <v>1</v>
      </c>
      <c r="W6" s="13">
        <v>23.8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6080</v>
      </c>
      <c r="C7" s="11">
        <f>=ROUNDDOWN(9.02612826603325,0)</f>
      </c>
      <c r="D7" s="11">
        <v>14070</v>
      </c>
      <c r="E7" s="12">
        <v>0.8889</v>
      </c>
      <c r="F7" s="11"/>
      <c r="G7" s="11">
        <f>=ROUNDDOWN({0},0)</f>
      </c>
      <c r="H7" s="11"/>
      <c r="I7" s="12"/>
      <c r="J7" s="11">
        <v>47</v>
      </c>
      <c r="K7" s="13">
        <v>2240.97</v>
      </c>
      <c r="L7" s="11">
        <v>148</v>
      </c>
      <c r="M7" s="14">
        <v>15.14</v>
      </c>
      <c r="N7" s="11">
        <v>42</v>
      </c>
      <c r="O7" s="13">
        <v>2503.25</v>
      </c>
      <c r="P7" s="11">
        <v>170</v>
      </c>
      <c r="Q7" s="14">
        <v>14.72</v>
      </c>
      <c r="R7" s="12">
        <v>0.119</v>
      </c>
      <c r="S7" s="12">
        <v>-0.1048</v>
      </c>
      <c r="T7" s="12">
        <v>-0.1294</v>
      </c>
      <c r="U7" s="12">
        <v>0.0285</v>
      </c>
      <c r="V7" s="11">
        <v>47</v>
      </c>
      <c r="W7" s="13">
        <v>2240.97</v>
      </c>
      <c r="X7" s="11">
        <v>148</v>
      </c>
      <c r="Y7" s="11">
        <v>42</v>
      </c>
      <c r="Z7" s="13">
        <v>2503.25</v>
      </c>
      <c r="AA7" s="11">
        <v>166</v>
      </c>
      <c r="AB7" s="12">
        <v>0.119</v>
      </c>
      <c r="AC7" s="12">
        <v>-0.1048</v>
      </c>
    </row>
    <row r="8">
      <c r="A8" s="10" t="s">
        <v>34</v>
      </c>
      <c r="B8" s="11">
        <v>25153</v>
      </c>
      <c r="C8" s="11">
        <f>=ROUNDDOWN(12.6225723892207,0)</f>
      </c>
      <c r="D8" s="11">
        <v>45428</v>
      </c>
      <c r="E8" s="12">
        <v>1</v>
      </c>
      <c r="F8" s="11"/>
      <c r="G8" s="11">
        <f>=ROUNDDOWN({0},0)</f>
      </c>
      <c r="H8" s="11"/>
      <c r="I8" s="12"/>
      <c r="J8" s="11">
        <v>47</v>
      </c>
      <c r="K8" s="13">
        <v>1148.42</v>
      </c>
      <c r="L8" s="11">
        <v>179</v>
      </c>
      <c r="M8" s="14">
        <v>6.42</v>
      </c>
      <c r="N8" s="11">
        <v>31</v>
      </c>
      <c r="O8" s="13">
        <v>845.72</v>
      </c>
      <c r="P8" s="11">
        <v>208</v>
      </c>
      <c r="Q8" s="14">
        <v>4.07</v>
      </c>
      <c r="R8" s="12">
        <v>0.5161</v>
      </c>
      <c r="S8" s="12">
        <v>0.3579</v>
      </c>
      <c r="T8" s="12">
        <v>-0.1394</v>
      </c>
      <c r="U8" s="12">
        <v>0.5774</v>
      </c>
      <c r="V8" s="11">
        <v>47</v>
      </c>
      <c r="W8" s="13">
        <v>1148.42</v>
      </c>
      <c r="X8" s="11">
        <v>172</v>
      </c>
      <c r="Y8" s="11">
        <v>31</v>
      </c>
      <c r="Z8" s="13">
        <v>845.72</v>
      </c>
      <c r="AA8" s="11">
        <v>194</v>
      </c>
      <c r="AB8" s="12">
        <v>0.5161</v>
      </c>
      <c r="AC8" s="12">
        <v>0.3579</v>
      </c>
    </row>
    <row r="9">
      <c r="A9" s="10" t="s">
        <v>35</v>
      </c>
      <c r="B9" s="11">
        <v>67327</v>
      </c>
      <c r="C9" s="11">
        <f>=ROUNDDOWN(22.8296768505646,0)</f>
      </c>
      <c r="D9" s="11">
        <v>42868</v>
      </c>
      <c r="E9" s="12">
        <v>1</v>
      </c>
      <c r="F9" s="11"/>
      <c r="G9" s="11">
        <f>=ROUNDDOWN({0},0)</f>
      </c>
      <c r="H9" s="11"/>
      <c r="I9" s="12"/>
      <c r="J9" s="11">
        <v>94</v>
      </c>
      <c r="K9" s="13">
        <v>1577.43</v>
      </c>
      <c r="L9" s="11">
        <v>270</v>
      </c>
      <c r="M9" s="14">
        <v>5.84</v>
      </c>
      <c r="N9" s="11">
        <v>34</v>
      </c>
      <c r="O9" s="13">
        <v>603.48</v>
      </c>
      <c r="P9" s="11">
        <v>230</v>
      </c>
      <c r="Q9" s="14">
        <v>2.62</v>
      </c>
      <c r="R9" s="12">
        <v>1.7647</v>
      </c>
      <c r="S9" s="12">
        <v>1.6139</v>
      </c>
      <c r="T9" s="12">
        <v>0.1739</v>
      </c>
      <c r="U9" s="12">
        <v>1.229</v>
      </c>
      <c r="V9" s="11">
        <v>94</v>
      </c>
      <c r="W9" s="13">
        <v>1577.43</v>
      </c>
      <c r="X9" s="11">
        <v>267</v>
      </c>
      <c r="Y9" s="11">
        <v>34</v>
      </c>
      <c r="Z9" s="13">
        <v>603.48</v>
      </c>
      <c r="AA9" s="11">
        <v>230</v>
      </c>
      <c r="AB9" s="12">
        <v>1.7647</v>
      </c>
      <c r="AC9" s="12">
        <v>1.6139</v>
      </c>
    </row>
    <row r="10">
      <c r="A10" s="10" t="s">
        <v>36</v>
      </c>
      <c r="B10" s="11">
        <v>83573</v>
      </c>
      <c r="C10" s="11">
        <f>=ROUNDDOWN(31.5310318807772,0)</f>
      </c>
      <c r="D10" s="11">
        <v>24397</v>
      </c>
      <c r="E10" s="12">
        <v>0.9727</v>
      </c>
      <c r="F10" s="11"/>
      <c r="G10" s="11">
        <f>=ROUNDDOWN({0},0)</f>
      </c>
      <c r="H10" s="11"/>
      <c r="I10" s="12"/>
      <c r="J10" s="11">
        <v>127</v>
      </c>
      <c r="K10" s="13">
        <v>4051.83</v>
      </c>
      <c r="L10" s="11">
        <v>1034</v>
      </c>
      <c r="M10" s="14">
        <v>3.92</v>
      </c>
      <c r="N10" s="11">
        <v>41</v>
      </c>
      <c r="O10" s="13">
        <v>1605.84</v>
      </c>
      <c r="P10" s="11">
        <v>1057</v>
      </c>
      <c r="Q10" s="14">
        <v>1.52</v>
      </c>
      <c r="R10" s="12">
        <v>2.0976</v>
      </c>
      <c r="S10" s="12">
        <v>1.5232</v>
      </c>
      <c r="T10" s="12">
        <v>-0.0218</v>
      </c>
      <c r="U10" s="12">
        <v>1.5789</v>
      </c>
      <c r="V10" s="11">
        <v>127</v>
      </c>
      <c r="W10" s="13">
        <v>4051.83</v>
      </c>
      <c r="X10" s="11">
        <v>832</v>
      </c>
      <c r="Y10" s="11">
        <v>41</v>
      </c>
      <c r="Z10" s="13">
        <v>1605.84</v>
      </c>
      <c r="AA10" s="11">
        <v>898</v>
      </c>
      <c r="AB10" s="12">
        <v>2.0976</v>
      </c>
      <c r="AC10" s="12">
        <v>1.5232</v>
      </c>
    </row>
    <row r="11">
      <c r="A11" s="10" t="s">
        <v>37</v>
      </c>
      <c r="B11" s="11">
        <v>33107</v>
      </c>
      <c r="C11" s="11">
        <f>=ROUNDDOWN(17.1672284158673,0)</f>
      </c>
      <c r="D11" s="11">
        <v>26654</v>
      </c>
      <c r="E11" s="12">
        <v>0.9848</v>
      </c>
      <c r="F11" s="11"/>
      <c r="G11" s="11">
        <f>=ROUNDDOWN({0},0)</f>
      </c>
      <c r="H11" s="11">
        <v>7764</v>
      </c>
      <c r="I11" s="12">
        <v>0.8788</v>
      </c>
      <c r="J11" s="11">
        <v>201</v>
      </c>
      <c r="K11" s="13">
        <v>33716.04</v>
      </c>
      <c r="L11" s="11">
        <v>496</v>
      </c>
      <c r="M11" s="14">
        <v>67.98</v>
      </c>
      <c r="N11" s="11">
        <v>162</v>
      </c>
      <c r="O11" s="13">
        <v>29585.9</v>
      </c>
      <c r="P11" s="11">
        <v>627</v>
      </c>
      <c r="Q11" s="14">
        <v>47.19</v>
      </c>
      <c r="R11" s="12">
        <v>0.2407</v>
      </c>
      <c r="S11" s="12">
        <v>0.1396</v>
      </c>
      <c r="T11" s="12">
        <v>-0.2089</v>
      </c>
      <c r="U11" s="12">
        <v>0.4406</v>
      </c>
      <c r="V11" s="11">
        <v>201</v>
      </c>
      <c r="W11" s="13">
        <v>33716.04</v>
      </c>
      <c r="X11" s="11">
        <v>495</v>
      </c>
      <c r="Y11" s="11">
        <v>162</v>
      </c>
      <c r="Z11" s="13">
        <v>29585.9</v>
      </c>
      <c r="AA11" s="11">
        <v>617</v>
      </c>
      <c r="AB11" s="12">
        <v>0.2407</v>
      </c>
      <c r="AC11" s="12">
        <v>0.1396</v>
      </c>
    </row>
    <row r="12">
      <c r="A12" s="10" t="s">
        <v>38</v>
      </c>
      <c r="B12" s="11">
        <v>2508</v>
      </c>
      <c r="C12" s="11">
        <f>=ROUNDDOWN(20.6930693069307,0)</f>
      </c>
      <c r="D12" s="11">
        <v>1634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1026.95</v>
      </c>
      <c r="L12" s="11">
        <v>102</v>
      </c>
      <c r="M12" s="14">
        <v>10.07</v>
      </c>
      <c r="N12" s="11">
        <v>6</v>
      </c>
      <c r="O12" s="13">
        <v>492.31</v>
      </c>
      <c r="P12" s="11">
        <v>91</v>
      </c>
      <c r="Q12" s="14">
        <v>5.41</v>
      </c>
      <c r="R12" s="12">
        <v>1.1667</v>
      </c>
      <c r="S12" s="12">
        <v>1.086</v>
      </c>
      <c r="T12" s="12">
        <v>0.1209</v>
      </c>
      <c r="U12" s="12">
        <v>0.8614</v>
      </c>
      <c r="V12" s="11">
        <v>13</v>
      </c>
      <c r="W12" s="13">
        <v>1026.95</v>
      </c>
      <c r="X12" s="11">
        <v>102</v>
      </c>
      <c r="Y12" s="11">
        <v>6</v>
      </c>
      <c r="Z12" s="13">
        <v>492.31</v>
      </c>
      <c r="AA12" s="11">
        <v>87</v>
      </c>
      <c r="AB12" s="12">
        <v>1.1667</v>
      </c>
      <c r="AC12" s="12">
        <v>1.086</v>
      </c>
    </row>
    <row r="13">
      <c r="A13" s="10" t="s">
        <v>39</v>
      </c>
      <c r="B13" s="11">
        <v>3238</v>
      </c>
      <c r="C13" s="11">
        <f>=ROUNDDOWN(490.606060606061,0)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39.83</v>
      </c>
      <c r="L13" s="11">
        <v>66</v>
      </c>
      <c r="M13" s="14">
        <v>0.6</v>
      </c>
      <c r="N13" s="11">
        <v>4</v>
      </c>
      <c r="O13" s="13">
        <v>56.4</v>
      </c>
      <c r="P13" s="11">
        <v>82</v>
      </c>
      <c r="Q13" s="14">
        <v>0.69</v>
      </c>
      <c r="R13" s="12">
        <v>-0.25</v>
      </c>
      <c r="S13" s="12">
        <v>-0.2938</v>
      </c>
      <c r="T13" s="12">
        <v>-0.1951</v>
      </c>
      <c r="U13" s="12">
        <v>-0.1304</v>
      </c>
      <c r="V13" s="11">
        <v>3</v>
      </c>
      <c r="W13" s="13">
        <v>39.83</v>
      </c>
      <c r="X13" s="11">
        <v>66</v>
      </c>
      <c r="Y13" s="11">
        <v>4</v>
      </c>
      <c r="Z13" s="13">
        <v>56.4</v>
      </c>
      <c r="AA13" s="11">
        <v>82</v>
      </c>
      <c r="AB13" s="12">
        <v>-0.25</v>
      </c>
      <c r="AC13" s="12">
        <v>-0.2938</v>
      </c>
    </row>
    <row r="14">
      <c r="A14" s="10" t="s">
        <v>40</v>
      </c>
      <c r="B14" s="11">
        <v>180</v>
      </c>
      <c r="C14" s="11">
        <f>=ROUNDDOWN(257.142857142857,0)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54.14</v>
      </c>
      <c r="L14" s="11"/>
      <c r="M14" s="14"/>
      <c r="N14" s="11"/>
      <c r="O14" s="13"/>
      <c r="P14" s="11">
        <v>101</v>
      </c>
      <c r="Q14" s="14"/>
      <c r="R14" s="12"/>
      <c r="S14" s="12"/>
      <c r="T14" s="12"/>
      <c r="U14" s="12"/>
      <c r="V14" s="11">
        <v>1</v>
      </c>
      <c r="W14" s="13">
        <v>54.14</v>
      </c>
      <c r="X14" s="11"/>
      <c r="Y14" s="11"/>
      <c r="Z14" s="13"/>
      <c r="AA14" s="11">
        <v>101</v>
      </c>
      <c r="AB14" s="12"/>
      <c r="AC14" s="12"/>
    </row>
    <row r="15">
      <c r="A15" s="10" t="s">
        <v>41</v>
      </c>
      <c r="B15" s="11">
        <v>60090</v>
      </c>
      <c r="C15" s="11">
        <f>=ROUNDDOWN(44.2815033161385,0)</f>
      </c>
      <c r="D15" s="11">
        <v>13756</v>
      </c>
      <c r="E15" s="12">
        <v>1</v>
      </c>
      <c r="F15" s="11"/>
      <c r="G15" s="11">
        <f>=ROUNDDOWN({0},0)</f>
      </c>
      <c r="H15" s="11"/>
      <c r="I15" s="12"/>
      <c r="J15" s="11">
        <v>36</v>
      </c>
      <c r="K15" s="13">
        <v>781.62</v>
      </c>
      <c r="L15" s="11">
        <v>987</v>
      </c>
      <c r="M15" s="14">
        <v>0.79</v>
      </c>
      <c r="N15" s="11">
        <v>35</v>
      </c>
      <c r="O15" s="13">
        <v>1015.64</v>
      </c>
      <c r="P15" s="11">
        <v>1000</v>
      </c>
      <c r="Q15" s="14">
        <v>1.02</v>
      </c>
      <c r="R15" s="12">
        <v>0.0286</v>
      </c>
      <c r="S15" s="12">
        <v>-0.2304</v>
      </c>
      <c r="T15" s="12">
        <v>-0.013</v>
      </c>
      <c r="U15" s="12">
        <v>-0.2255</v>
      </c>
      <c r="V15" s="11">
        <v>36</v>
      </c>
      <c r="W15" s="13">
        <v>781.62</v>
      </c>
      <c r="X15" s="11">
        <v>985</v>
      </c>
      <c r="Y15" s="11">
        <v>35</v>
      </c>
      <c r="Z15" s="13">
        <v>1015.64</v>
      </c>
      <c r="AA15" s="11">
        <v>968</v>
      </c>
      <c r="AB15" s="12">
        <v>0.0286</v>
      </c>
      <c r="AC15" s="12">
        <v>-0.2304</v>
      </c>
    </row>
    <row r="16">
      <c r="A16" s="10" t="s">
        <v>42</v>
      </c>
      <c r="B16" s="11">
        <v>103776</v>
      </c>
      <c r="C16" s="11">
        <f>=ROUNDDOWN(25.7841383422779,0)</f>
      </c>
      <c r="D16" s="11">
        <v>61030</v>
      </c>
      <c r="E16" s="12">
        <v>1</v>
      </c>
      <c r="F16" s="11"/>
      <c r="G16" s="11">
        <f>=ROUNDDOWN({0},0)</f>
      </c>
      <c r="H16" s="11"/>
      <c r="I16" s="12"/>
      <c r="J16" s="11">
        <v>244</v>
      </c>
      <c r="K16" s="13">
        <v>4629.68</v>
      </c>
      <c r="L16" s="11">
        <v>496</v>
      </c>
      <c r="M16" s="14">
        <v>9.33</v>
      </c>
      <c r="N16" s="11">
        <v>158</v>
      </c>
      <c r="O16" s="13">
        <v>2856.58</v>
      </c>
      <c r="P16" s="11">
        <v>630</v>
      </c>
      <c r="Q16" s="14">
        <v>4.53</v>
      </c>
      <c r="R16" s="12">
        <v>0.5443</v>
      </c>
      <c r="S16" s="12">
        <v>0.6207</v>
      </c>
      <c r="T16" s="12">
        <v>-0.2127</v>
      </c>
      <c r="U16" s="12">
        <v>1.0596</v>
      </c>
      <c r="V16" s="11">
        <v>244</v>
      </c>
      <c r="W16" s="13">
        <v>4629.68</v>
      </c>
      <c r="X16" s="11">
        <v>495</v>
      </c>
      <c r="Y16" s="11">
        <v>158</v>
      </c>
      <c r="Z16" s="13">
        <v>2856.58</v>
      </c>
      <c r="AA16" s="11">
        <v>630</v>
      </c>
      <c r="AB16" s="12">
        <v>0.5443</v>
      </c>
      <c r="AC16" s="12">
        <v>0.6207</v>
      </c>
    </row>
    <row r="17">
      <c r="A17" s="10" t="s">
        <v>43</v>
      </c>
      <c r="B17" s="11">
        <v>27343</v>
      </c>
      <c r="C17" s="11">
        <f>=ROUNDDOWN(34.9744180097212,0)</f>
      </c>
      <c r="D17" s="11">
        <v>10807</v>
      </c>
      <c r="E17" s="12">
        <v>0.9756</v>
      </c>
      <c r="F17" s="11"/>
      <c r="G17" s="11">
        <f>=ROUNDDOWN({0},0)</f>
      </c>
      <c r="H17" s="11"/>
      <c r="I17" s="12"/>
      <c r="J17" s="11">
        <v>42</v>
      </c>
      <c r="K17" s="13">
        <v>1531.49</v>
      </c>
      <c r="L17" s="11">
        <v>477</v>
      </c>
      <c r="M17" s="14">
        <v>3.21</v>
      </c>
      <c r="N17" s="11">
        <v>30</v>
      </c>
      <c r="O17" s="13">
        <v>1230.5</v>
      </c>
      <c r="P17" s="11">
        <v>487</v>
      </c>
      <c r="Q17" s="14">
        <v>2.53</v>
      </c>
      <c r="R17" s="12">
        <v>0.4</v>
      </c>
      <c r="S17" s="12">
        <v>0.2446</v>
      </c>
      <c r="T17" s="12">
        <v>-0.0205</v>
      </c>
      <c r="U17" s="12">
        <v>0.2688</v>
      </c>
      <c r="V17" s="11">
        <v>42</v>
      </c>
      <c r="W17" s="13">
        <v>1531.49</v>
      </c>
      <c r="X17" s="11">
        <v>455</v>
      </c>
      <c r="Y17" s="11">
        <v>30</v>
      </c>
      <c r="Z17" s="13">
        <v>1230.5</v>
      </c>
      <c r="AA17" s="11">
        <v>479</v>
      </c>
      <c r="AB17" s="12">
        <v>0.4</v>
      </c>
      <c r="AC17" s="12">
        <v>0.2446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1174</v>
      </c>
      <c r="K18" s="17">
        <v>69273.42</v>
      </c>
      <c r="L18" s="15">
        <v>5834</v>
      </c>
      <c r="M18" s="18">
        <v>11.87</v>
      </c>
      <c r="N18" s="15">
        <v>747</v>
      </c>
      <c r="O18" s="17">
        <v>52916.11</v>
      </c>
      <c r="P18" s="15">
        <v>6363</v>
      </c>
      <c r="Q18" s="18">
        <v>8.32</v>
      </c>
      <c r="R18" s="16">
        <v>0.5716</v>
      </c>
      <c r="S18" s="16">
        <v>0.3091</v>
      </c>
      <c r="T18" s="16">
        <v>-0.0831</v>
      </c>
      <c r="U18" s="16">
        <v>0.4267</v>
      </c>
      <c r="V18" s="15">
        <v>1174</v>
      </c>
      <c r="W18" s="17">
        <v>69273.42</v>
      </c>
      <c r="X18" s="15">
        <v>5558</v>
      </c>
      <c r="Y18" s="15">
        <v>747</v>
      </c>
      <c r="Z18" s="17">
        <v>52916.11</v>
      </c>
      <c r="AA18" s="15">
        <v>6100</v>
      </c>
      <c r="AB18" s="16">
        <v>0.5716</v>
      </c>
      <c r="AC18" s="16">
        <v>0.3091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