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<sst xmlns="http://schemas.openxmlformats.org/spreadsheetml/2006/main" count="45" uniqueCount="45">
  <si>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</si>
  <si>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</si>
  <si>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</si>
  <si>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02/05/2025</t>
  </si>
  <si>
    <t>End Date:</t>
  </si>
  <si>
    <t>Report Run Date:</t>
  </si>
  <si>
    <t>02/06/2025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</si>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</sst>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164037</v>
      </c>
      <c r="C5" s="11">
        <f>=ROUNDDOWN(29.7093128554352,0)</f>
      </c>
      <c r="D5" s="11">
        <v>54287</v>
      </c>
      <c r="E5" s="12">
        <v>1</v>
      </c>
      <c r="F5" s="11"/>
      <c r="G5" s="11">
        <f>=ROUNDDOWN({0},0)</f>
      </c>
      <c r="H5" s="11"/>
      <c r="I5" s="12">
        <v>1</v>
      </c>
      <c r="J5" s="11">
        <v>236</v>
      </c>
      <c r="K5" s="13">
        <v>16001.26</v>
      </c>
      <c r="L5" s="11">
        <v>1461</v>
      </c>
      <c r="M5" s="14">
        <v>10.95</v>
      </c>
      <c r="N5" s="11">
        <v>205</v>
      </c>
      <c r="O5" s="13">
        <v>12657.84</v>
      </c>
      <c r="P5" s="11">
        <v>1603</v>
      </c>
      <c r="Q5" s="14">
        <v>7.9</v>
      </c>
      <c r="R5" s="12">
        <v>0.1512</v>
      </c>
      <c r="S5" s="12">
        <v>0.2641</v>
      </c>
      <c r="T5" s="12">
        <v>-0.0886</v>
      </c>
      <c r="U5" s="12">
        <v>0.3861</v>
      </c>
      <c r="V5" s="11">
        <v>236</v>
      </c>
      <c r="W5" s="13">
        <v>16001.26</v>
      </c>
      <c r="X5" s="11">
        <v>1426</v>
      </c>
      <c r="Y5" s="11">
        <v>205</v>
      </c>
      <c r="Z5" s="13">
        <v>12657.84</v>
      </c>
      <c r="AA5" s="11">
        <v>1589</v>
      </c>
      <c r="AB5" s="12">
        <v>0.1512</v>
      </c>
      <c r="AC5" s="12">
        <v>0.2641</v>
      </c>
    </row>
    <row r="6">
      <c r="A6" s="10" t="s">
        <v>32</v>
      </c>
      <c r="B6" s="11">
        <v>366</v>
      </c>
      <c r="C6" s="11">
        <f>=ROUNDDOWN(203.333333333333,0)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61</v>
      </c>
      <c r="M6" s="14">
        <v>0.39</v>
      </c>
      <c r="N6" s="11"/>
      <c r="O6" s="13"/>
      <c r="P6" s="11">
        <v>71</v>
      </c>
      <c r="Q6" s="14"/>
      <c r="R6" s="12"/>
      <c r="S6" s="12"/>
      <c r="T6" s="12">
        <v>-0.1408</v>
      </c>
      <c r="U6" s="12"/>
      <c r="V6" s="11">
        <v>1</v>
      </c>
      <c r="W6" s="13">
        <v>23.8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5666</v>
      </c>
      <c r="C7" s="11">
        <f>=ROUNDDOWN(8.77769171185128,0)</f>
      </c>
      <c r="D7" s="11">
        <v>13190</v>
      </c>
      <c r="E7" s="12">
        <v>0.9737</v>
      </c>
      <c r="F7" s="11"/>
      <c r="G7" s="11">
        <f>=ROUNDDOWN({0},0)</f>
      </c>
      <c r="H7" s="11"/>
      <c r="I7" s="12"/>
      <c r="J7" s="11">
        <v>57</v>
      </c>
      <c r="K7" s="13">
        <v>2890.94</v>
      </c>
      <c r="L7" s="11">
        <v>147</v>
      </c>
      <c r="M7" s="14">
        <v>19.67</v>
      </c>
      <c r="N7" s="11">
        <v>38</v>
      </c>
      <c r="O7" s="13">
        <v>1910.99</v>
      </c>
      <c r="P7" s="11">
        <v>164</v>
      </c>
      <c r="Q7" s="14">
        <v>11.65</v>
      </c>
      <c r="R7" s="12">
        <v>0.5</v>
      </c>
      <c r="S7" s="12">
        <v>0.5128</v>
      </c>
      <c r="T7" s="12">
        <v>-0.1037</v>
      </c>
      <c r="U7" s="12">
        <v>0.6884</v>
      </c>
      <c r="V7" s="11">
        <v>57</v>
      </c>
      <c r="W7" s="13">
        <v>2890.94</v>
      </c>
      <c r="X7" s="11">
        <v>147</v>
      </c>
      <c r="Y7" s="11">
        <v>38</v>
      </c>
      <c r="Z7" s="13">
        <v>1910.99</v>
      </c>
      <c r="AA7" s="11">
        <v>160</v>
      </c>
      <c r="AB7" s="12">
        <v>0.5</v>
      </c>
      <c r="AC7" s="12">
        <v>0.5128</v>
      </c>
    </row>
    <row r="8">
      <c r="A8" s="10" t="s">
        <v>34</v>
      </c>
      <c r="B8" s="11">
        <v>30533</v>
      </c>
      <c r="C8" s="11">
        <f>=ROUNDDOWN(13.8408884859474,0)</f>
      </c>
      <c r="D8" s="11">
        <v>49600</v>
      </c>
      <c r="E8" s="12">
        <v>0.9762</v>
      </c>
      <c r="F8" s="11"/>
      <c r="G8" s="11">
        <f>=ROUNDDOWN({0},0)</f>
      </c>
      <c r="H8" s="11"/>
      <c r="I8" s="12"/>
      <c r="J8" s="11">
        <v>61</v>
      </c>
      <c r="K8" s="13">
        <v>1715.65</v>
      </c>
      <c r="L8" s="11">
        <v>203</v>
      </c>
      <c r="M8" s="14">
        <v>8.45</v>
      </c>
      <c r="N8" s="11">
        <v>48</v>
      </c>
      <c r="O8" s="13">
        <v>1318.82</v>
      </c>
      <c r="P8" s="11">
        <v>231</v>
      </c>
      <c r="Q8" s="14">
        <v>5.71</v>
      </c>
      <c r="R8" s="12">
        <v>0.2708</v>
      </c>
      <c r="S8" s="12">
        <v>0.3009</v>
      </c>
      <c r="T8" s="12">
        <v>-0.1212</v>
      </c>
      <c r="U8" s="12">
        <v>0.4799</v>
      </c>
      <c r="V8" s="11">
        <v>61</v>
      </c>
      <c r="W8" s="13">
        <v>1715.65</v>
      </c>
      <c r="X8" s="11">
        <v>193</v>
      </c>
      <c r="Y8" s="11">
        <v>48</v>
      </c>
      <c r="Z8" s="13">
        <v>1318.82</v>
      </c>
      <c r="AA8" s="11">
        <v>217</v>
      </c>
      <c r="AB8" s="12">
        <v>0.2708</v>
      </c>
      <c r="AC8" s="12">
        <v>0.3009</v>
      </c>
    </row>
    <row r="9">
      <c r="A9" s="10" t="s">
        <v>35</v>
      </c>
      <c r="B9" s="11">
        <v>71528</v>
      </c>
      <c r="C9" s="11">
        <f>=ROUNDDOWN(26.3921481809461,0)</f>
      </c>
      <c r="D9" s="11">
        <v>24381</v>
      </c>
      <c r="E9" s="12">
        <v>1</v>
      </c>
      <c r="F9" s="11"/>
      <c r="G9" s="11">
        <f>=ROUNDDOWN({0},0)</f>
      </c>
      <c r="H9" s="11"/>
      <c r="I9" s="12"/>
      <c r="J9" s="11">
        <v>54</v>
      </c>
      <c r="K9" s="13">
        <v>976.7</v>
      </c>
      <c r="L9" s="11">
        <v>276</v>
      </c>
      <c r="M9" s="14">
        <v>3.54</v>
      </c>
      <c r="N9" s="11">
        <v>43</v>
      </c>
      <c r="O9" s="13">
        <v>833.14</v>
      </c>
      <c r="P9" s="11">
        <v>240</v>
      </c>
      <c r="Q9" s="14">
        <v>3.47</v>
      </c>
      <c r="R9" s="12">
        <v>0.2558</v>
      </c>
      <c r="S9" s="12">
        <v>0.1723</v>
      </c>
      <c r="T9" s="12">
        <v>0.15</v>
      </c>
      <c r="U9" s="12">
        <v>0.0202</v>
      </c>
      <c r="V9" s="11">
        <v>54</v>
      </c>
      <c r="W9" s="13">
        <v>976.7</v>
      </c>
      <c r="X9" s="11">
        <v>273</v>
      </c>
      <c r="Y9" s="11">
        <v>43</v>
      </c>
      <c r="Z9" s="13">
        <v>833.14</v>
      </c>
      <c r="AA9" s="11">
        <v>236</v>
      </c>
      <c r="AB9" s="12">
        <v>0.2558</v>
      </c>
      <c r="AC9" s="12">
        <v>0.1723</v>
      </c>
    </row>
    <row r="10">
      <c r="A10" s="10" t="s">
        <v>36</v>
      </c>
      <c r="B10" s="11">
        <v>82319</v>
      </c>
      <c r="C10" s="11">
        <f>=ROUNDDOWN(30.1280972074809,0)</f>
      </c>
      <c r="D10" s="11">
        <v>18940</v>
      </c>
      <c r="E10" s="12">
        <v>0.9804</v>
      </c>
      <c r="F10" s="11"/>
      <c r="G10" s="11">
        <f>=ROUNDDOWN({0},0)</f>
      </c>
      <c r="H10" s="11"/>
      <c r="I10" s="12"/>
      <c r="J10" s="11">
        <v>98</v>
      </c>
      <c r="K10" s="13">
        <v>3033.59</v>
      </c>
      <c r="L10" s="11">
        <v>1030</v>
      </c>
      <c r="M10" s="14">
        <v>2.95</v>
      </c>
      <c r="N10" s="11">
        <v>78</v>
      </c>
      <c r="O10" s="13">
        <v>3047.54</v>
      </c>
      <c r="P10" s="11">
        <v>1064</v>
      </c>
      <c r="Q10" s="14">
        <v>2.86</v>
      </c>
      <c r="R10" s="12">
        <v>0.2564</v>
      </c>
      <c r="S10" s="12">
        <v>-0.0046</v>
      </c>
      <c r="T10" s="12">
        <v>-0.032</v>
      </c>
      <c r="U10" s="12">
        <v>0.0315</v>
      </c>
      <c r="V10" s="11">
        <v>98</v>
      </c>
      <c r="W10" s="13">
        <v>3033.59</v>
      </c>
      <c r="X10" s="11">
        <v>828</v>
      </c>
      <c r="Y10" s="11">
        <v>78</v>
      </c>
      <c r="Z10" s="13">
        <v>3047.54</v>
      </c>
      <c r="AA10" s="11">
        <v>900</v>
      </c>
      <c r="AB10" s="12">
        <v>0.2564</v>
      </c>
      <c r="AC10" s="12">
        <v>-0.0046</v>
      </c>
    </row>
    <row r="11">
      <c r="A11" s="10" t="s">
        <v>37</v>
      </c>
      <c r="B11" s="11">
        <v>40268</v>
      </c>
      <c r="C11" s="11">
        <f>=ROUNDDOWN(16.289644012945,0)</f>
      </c>
      <c r="D11" s="11">
        <v>33877</v>
      </c>
      <c r="E11" s="12">
        <v>0.9805</v>
      </c>
      <c r="F11" s="11"/>
      <c r="G11" s="11">
        <f>=ROUNDDOWN({0},0)</f>
      </c>
      <c r="H11" s="11">
        <v>9784</v>
      </c>
      <c r="I11" s="12">
        <v>0.6098</v>
      </c>
      <c r="J11" s="11">
        <v>235</v>
      </c>
      <c r="K11" s="13">
        <v>39564.77</v>
      </c>
      <c r="L11" s="11">
        <v>487</v>
      </c>
      <c r="M11" s="14">
        <v>81.24</v>
      </c>
      <c r="N11" s="11">
        <v>369</v>
      </c>
      <c r="O11" s="13">
        <v>61005.47</v>
      </c>
      <c r="P11" s="11">
        <v>626</v>
      </c>
      <c r="Q11" s="14">
        <v>97.45</v>
      </c>
      <c r="R11" s="12">
        <v>-0.3631</v>
      </c>
      <c r="S11" s="12">
        <v>-0.3515</v>
      </c>
      <c r="T11" s="12">
        <v>-0.222</v>
      </c>
      <c r="U11" s="12">
        <v>-0.1663</v>
      </c>
      <c r="V11" s="11">
        <v>235</v>
      </c>
      <c r="W11" s="13">
        <v>39564.77</v>
      </c>
      <c r="X11" s="11">
        <v>486</v>
      </c>
      <c r="Y11" s="11">
        <v>369</v>
      </c>
      <c r="Z11" s="13">
        <v>61005.47</v>
      </c>
      <c r="AA11" s="11">
        <v>617</v>
      </c>
      <c r="AB11" s="12">
        <v>-0.3631</v>
      </c>
      <c r="AC11" s="12">
        <v>-0.3515</v>
      </c>
    </row>
    <row r="12">
      <c r="A12" s="10" t="s">
        <v>38</v>
      </c>
      <c r="B12" s="11">
        <v>3297</v>
      </c>
      <c r="C12" s="11">
        <f>=ROUNDDOWN(16.3866799204771,0)</f>
      </c>
      <c r="D12" s="11">
        <v>3280</v>
      </c>
      <c r="E12" s="12">
        <v>1</v>
      </c>
      <c r="F12" s="11"/>
      <c r="G12" s="11">
        <f>=ROUNDDOWN({0},0)</f>
      </c>
      <c r="H12" s="11"/>
      <c r="I12" s="12"/>
      <c r="J12" s="11">
        <v>12</v>
      </c>
      <c r="K12" s="13">
        <v>1024.86</v>
      </c>
      <c r="L12" s="11">
        <v>121</v>
      </c>
      <c r="M12" s="14">
        <v>8.47</v>
      </c>
      <c r="N12" s="11">
        <v>34</v>
      </c>
      <c r="O12" s="13">
        <v>1860.67</v>
      </c>
      <c r="P12" s="11">
        <v>92</v>
      </c>
      <c r="Q12" s="14">
        <v>20.22</v>
      </c>
      <c r="R12" s="12">
        <v>-0.6471</v>
      </c>
      <c r="S12" s="12">
        <v>-0.4492</v>
      </c>
      <c r="T12" s="12">
        <v>0.3152</v>
      </c>
      <c r="U12" s="12">
        <v>-0.5811</v>
      </c>
      <c r="V12" s="11">
        <v>12</v>
      </c>
      <c r="W12" s="13">
        <v>1024.86</v>
      </c>
      <c r="X12" s="11">
        <v>121</v>
      </c>
      <c r="Y12" s="11">
        <v>34</v>
      </c>
      <c r="Z12" s="13">
        <v>1860.67</v>
      </c>
      <c r="AA12" s="11">
        <v>90</v>
      </c>
      <c r="AB12" s="12">
        <v>-0.6471</v>
      </c>
      <c r="AC12" s="12">
        <v>-0.4492</v>
      </c>
    </row>
    <row r="13">
      <c r="A13" s="10" t="s">
        <v>39</v>
      </c>
      <c r="B13" s="11">
        <v>3007</v>
      </c>
      <c r="C13" s="11">
        <f>=ROUNDDOWN(122.235772357724,0)</f>
      </c>
      <c r="D13" s="11"/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67</v>
      </c>
      <c r="M13" s="14"/>
      <c r="N13" s="11">
        <v>4</v>
      </c>
      <c r="O13" s="13">
        <v>107.47</v>
      </c>
      <c r="P13" s="11">
        <v>82</v>
      </c>
      <c r="Q13" s="14">
        <v>1.31</v>
      </c>
      <c r="R13" s="12"/>
      <c r="S13" s="12"/>
      <c r="T13" s="12">
        <v>-0.1829</v>
      </c>
      <c r="U13" s="12"/>
      <c r="V13" s="11"/>
      <c r="W13" s="13"/>
      <c r="X13" s="11">
        <v>67</v>
      </c>
      <c r="Y13" s="11">
        <v>4</v>
      </c>
      <c r="Z13" s="13">
        <v>107.47</v>
      </c>
      <c r="AA13" s="11">
        <v>82</v>
      </c>
      <c r="AB13" s="12"/>
      <c r="AC13" s="12"/>
    </row>
    <row r="14">
      <c r="A14" s="10" t="s">
        <v>40</v>
      </c>
      <c r="B14" s="11">
        <v>76</v>
      </c>
      <c r="C14" s="11">
        <f>=ROUNDDOWN(108.571428571429,0)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125.88</v>
      </c>
      <c r="P14" s="11">
        <v>102</v>
      </c>
      <c r="Q14" s="14">
        <v>1.23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125.88</v>
      </c>
      <c r="AA14" s="11">
        <v>102</v>
      </c>
      <c r="AB14" s="12"/>
      <c r="AC14" s="12"/>
    </row>
    <row r="15">
      <c r="A15" s="10" t="s">
        <v>41</v>
      </c>
      <c r="B15" s="11">
        <v>61435</v>
      </c>
      <c r="C15" s="11">
        <f>=ROUNDDOWN(35.1539253833829,0)</f>
      </c>
      <c r="D15" s="11">
        <v>15373</v>
      </c>
      <c r="E15" s="12">
        <v>0.9792</v>
      </c>
      <c r="F15" s="11"/>
      <c r="G15" s="11">
        <f>=ROUNDDOWN({0},0)</f>
      </c>
      <c r="H15" s="11"/>
      <c r="I15" s="12"/>
      <c r="J15" s="11">
        <v>23</v>
      </c>
      <c r="K15" s="13">
        <v>654.2</v>
      </c>
      <c r="L15" s="11">
        <v>879</v>
      </c>
      <c r="M15" s="14">
        <v>0.74</v>
      </c>
      <c r="N15" s="11">
        <v>41</v>
      </c>
      <c r="O15" s="13">
        <v>1050.65</v>
      </c>
      <c r="P15" s="11">
        <v>880</v>
      </c>
      <c r="Q15" s="14">
        <v>1.19</v>
      </c>
      <c r="R15" s="12">
        <v>-0.439</v>
      </c>
      <c r="S15" s="12">
        <v>-0.3773</v>
      </c>
      <c r="T15" s="12">
        <v>-0.0011</v>
      </c>
      <c r="U15" s="12">
        <v>-0.3782</v>
      </c>
      <c r="V15" s="11">
        <v>23</v>
      </c>
      <c r="W15" s="13">
        <v>654.2</v>
      </c>
      <c r="X15" s="11">
        <v>879</v>
      </c>
      <c r="Y15" s="11">
        <v>41</v>
      </c>
      <c r="Z15" s="13">
        <v>1050.65</v>
      </c>
      <c r="AA15" s="11">
        <v>848</v>
      </c>
      <c r="AB15" s="12">
        <v>-0.439</v>
      </c>
      <c r="AC15" s="12">
        <v>-0.3773</v>
      </c>
    </row>
    <row r="16">
      <c r="A16" s="10" t="s">
        <v>42</v>
      </c>
      <c r="B16" s="11">
        <v>109399</v>
      </c>
      <c r="C16" s="11">
        <f>=ROUNDDOWN(25.4221179095113,0)</f>
      </c>
      <c r="D16" s="11">
        <v>52596</v>
      </c>
      <c r="E16" s="12">
        <v>1</v>
      </c>
      <c r="F16" s="11"/>
      <c r="G16" s="11">
        <f>=ROUNDDOWN({0},0)</f>
      </c>
      <c r="H16" s="11"/>
      <c r="I16" s="12"/>
      <c r="J16" s="11">
        <v>144</v>
      </c>
      <c r="K16" s="13">
        <v>2628.4</v>
      </c>
      <c r="L16" s="11">
        <v>510</v>
      </c>
      <c r="M16" s="14">
        <v>5.15</v>
      </c>
      <c r="N16" s="11">
        <v>170</v>
      </c>
      <c r="O16" s="13">
        <v>3274.79</v>
      </c>
      <c r="P16" s="11">
        <v>653</v>
      </c>
      <c r="Q16" s="14">
        <v>5.01</v>
      </c>
      <c r="R16" s="12">
        <v>-0.1529</v>
      </c>
      <c r="S16" s="12">
        <v>-0.1974</v>
      </c>
      <c r="T16" s="12">
        <v>-0.219</v>
      </c>
      <c r="U16" s="12">
        <v>0.0279</v>
      </c>
      <c r="V16" s="11">
        <v>144</v>
      </c>
      <c r="W16" s="13">
        <v>2628.4</v>
      </c>
      <c r="X16" s="11">
        <v>509</v>
      </c>
      <c r="Y16" s="11">
        <v>170</v>
      </c>
      <c r="Z16" s="13">
        <v>3274.79</v>
      </c>
      <c r="AA16" s="11">
        <v>653</v>
      </c>
      <c r="AB16" s="12">
        <v>-0.1529</v>
      </c>
      <c r="AC16" s="12">
        <v>-0.1974</v>
      </c>
    </row>
    <row r="17">
      <c r="A17" s="10" t="s">
        <v>43</v>
      </c>
      <c r="B17" s="11">
        <v>18148</v>
      </c>
      <c r="C17" s="11">
        <f>=ROUNDDOWN(26.1536244415622,0)</f>
      </c>
      <c r="D17" s="11">
        <v>8468</v>
      </c>
      <c r="E17" s="12">
        <v>0.9394</v>
      </c>
      <c r="F17" s="11"/>
      <c r="G17" s="11">
        <f>=ROUNDDOWN({0},0)</f>
      </c>
      <c r="H17" s="11"/>
      <c r="I17" s="12"/>
      <c r="J17" s="11">
        <v>19</v>
      </c>
      <c r="K17" s="13">
        <v>737.16</v>
      </c>
      <c r="L17" s="11">
        <v>495</v>
      </c>
      <c r="M17" s="14">
        <v>1.49</v>
      </c>
      <c r="N17" s="11">
        <v>51</v>
      </c>
      <c r="O17" s="13">
        <v>1803.77</v>
      </c>
      <c r="P17" s="11">
        <v>519</v>
      </c>
      <c r="Q17" s="14">
        <v>3.48</v>
      </c>
      <c r="R17" s="12">
        <v>-0.6275</v>
      </c>
      <c r="S17" s="12">
        <v>-0.5913</v>
      </c>
      <c r="T17" s="12">
        <v>-0.0462</v>
      </c>
      <c r="U17" s="12">
        <v>-0.5718</v>
      </c>
      <c r="V17" s="11">
        <v>19</v>
      </c>
      <c r="W17" s="13">
        <v>737.16</v>
      </c>
      <c r="X17" s="11">
        <v>471</v>
      </c>
      <c r="Y17" s="11">
        <v>51</v>
      </c>
      <c r="Z17" s="13">
        <v>1803.77</v>
      </c>
      <c r="AA17" s="11">
        <v>509</v>
      </c>
      <c r="AB17" s="12">
        <v>-0.6275</v>
      </c>
      <c r="AC17" s="12">
        <v>-0.5913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940</v>
      </c>
      <c r="K18" s="17">
        <v>69251.33</v>
      </c>
      <c r="L18" s="15">
        <v>5737</v>
      </c>
      <c r="M18" s="18">
        <v>12.07</v>
      </c>
      <c r="N18" s="15">
        <v>1082</v>
      </c>
      <c r="O18" s="17">
        <v>88997.03</v>
      </c>
      <c r="P18" s="15">
        <v>6327</v>
      </c>
      <c r="Q18" s="18">
        <v>14.07</v>
      </c>
      <c r="R18" s="16">
        <v>-0.1312</v>
      </c>
      <c r="S18" s="16">
        <v>-0.2219</v>
      </c>
      <c r="T18" s="16">
        <v>-0.0933</v>
      </c>
      <c r="U18" s="16">
        <v>-0.1421</v>
      </c>
      <c r="V18" s="15">
        <v>940</v>
      </c>
      <c r="W18" s="17">
        <v>69251.33</v>
      </c>
      <c r="X18" s="15">
        <v>5461</v>
      </c>
      <c r="Y18" s="15">
        <v>1082</v>
      </c>
      <c r="Z18" s="17">
        <v>88997.03</v>
      </c>
      <c r="AA18" s="15">
        <v>6003</v>
      </c>
      <c r="AB18" s="16">
        <v>-0.1312</v>
      </c>
      <c r="AC18" s="16">
        <v>-0.2219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