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<sst xmlns="http://schemas.openxmlformats.org/spreadsheetml/2006/main" count="88" uniqueCount="88">
  <si>
    <t>Date Type:</t>
  </si>
  <si>
    <t>Shipped Date</t>
  </si>
  <si>
    <t>Start Date:</t>
  </si>
  <si>
    <t>01/20/2025</t>
  </si>
  <si>
    <t>End Date:</t>
  </si>
  <si>
    <t>02/02/2025</t>
  </si>
  <si>
    <t>Report Run Date:</t>
  </si>
  <si>
    <t>02/03/2025</t>
  </si>
  <si>
    <t>Division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</si>
  <si>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</si>
  <si>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</si>
  <si>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</si>
  <si>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</si>
  <si>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</si>
  <si>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</si>
  <si>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OVERSTOCK01</t>
  </si>
  <si>
    <t>TGTDVS</t>
  </si>
  <si>
    <t>OLLIIX</t>
  </si>
  <si>
    <t>JCPENNEY01</t>
  </si>
  <si>
    <t>NRTPORT</t>
  </si>
  <si>
    <t>ASHFURNDS</t>
  </si>
  <si>
    <t>KIRKLANDDS</t>
  </si>
  <si>
    <t>DESINC</t>
  </si>
  <si>
    <t>HDDS</t>
  </si>
  <si>
    <t>BLK01</t>
  </si>
  <si>
    <t>COSTCO01</t>
  </si>
  <si>
    <t>ROOMECOM</t>
  </si>
  <si>
    <t>FINGERHUTDS</t>
  </si>
  <si>
    <t>AMERSIGNDS</t>
  </si>
  <si>
    <t>HHGLOBALTTS</t>
  </si>
  <si>
    <t>HOUZZ</t>
  </si>
  <si>
    <t>WALMARTDS</t>
  </si>
  <si>
    <t>LAMPDS</t>
  </si>
  <si>
    <t>ZOLA</t>
  </si>
  <si>
    <t>HSNDS</t>
  </si>
  <si>
    <t>AAFESDS</t>
  </si>
  <si>
    <t>NORDSTRACKDS</t>
  </si>
  <si>
    <t>LOWESDS</t>
  </si>
  <si>
    <t>DLCROSCILL</t>
  </si>
  <si>
    <t>BLOOM02</t>
  </si>
  <si>
    <t>BEALLSDS</t>
  </si>
  <si>
    <t>CHEWYDS</t>
  </si>
  <si>
    <t>WM.COM</t>
  </si>
  <si>
    <t>BIGLOTSDS</t>
  </si>
  <si>
    <t>DLBRAND</t>
  </si>
  <si>
    <t>HAYNEEDLEDS</t>
  </si>
  <si>
    <t>LIVNCO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</si>
  <si>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</si>
  <si>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</si>
  <si>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</si>
  <si>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</si>
  <si>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</si>
  <si>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</si>
  <si>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</si>
  <si>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</si>
  <si>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</si>
  <si>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</si>
  <si>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</si>
  <si>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</si>
  <si>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</si>
  <si>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</si>
  <si>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</si>
  <si>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</si>
  <si>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</si>
  <si>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</si>
  <si>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</si>
  <si>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</si>
  <si>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</si>
  <si>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</si>
  <si>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</si>
  <si>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</si>
  <si>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</si>
  <si>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</si>
  <si>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</si>
  <si>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</si>
  <si>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</si>
  <si>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</si>
  <si>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</si>
  <si>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</si>
  <si>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MIS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</si>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</sst>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1180778</v>
      </c>
      <c r="C5" s="11">
        <f>=ROUNDDOWN(36.0501071631383,0)</f>
      </c>
      <c r="D5" s="11">
        <v>470644</v>
      </c>
      <c r="E5" s="12">
        <v>0.9312</v>
      </c>
      <c r="F5" s="11"/>
      <c r="G5" s="11">
        <f>=ROUNDDOWN({0},0)</f>
      </c>
      <c r="H5" s="11"/>
      <c r="I5" s="12">
        <v>0.2778</v>
      </c>
      <c r="J5" s="11">
        <v>44104</v>
      </c>
      <c r="K5" s="13">
        <v>2409942</v>
      </c>
      <c r="L5" s="11">
        <v>2129</v>
      </c>
      <c r="M5" s="14">
        <v>1131.96</v>
      </c>
      <c r="N5" s="11">
        <v>43969</v>
      </c>
      <c r="O5" s="13">
        <v>2672388.75</v>
      </c>
      <c r="P5" s="11">
        <v>2118</v>
      </c>
      <c r="Q5" s="14">
        <v>1261.75</v>
      </c>
      <c r="R5" s="12">
        <v>0.0031</v>
      </c>
      <c r="S5" s="12">
        <v>-0.0982</v>
      </c>
      <c r="T5" s="12">
        <v>0.0052</v>
      </c>
      <c r="U5" s="12">
        <v>-0.1029</v>
      </c>
      <c r="V5" s="11">
        <v>11406</v>
      </c>
      <c r="W5" s="13">
        <v>669553.23</v>
      </c>
      <c r="X5" s="11">
        <v>1831</v>
      </c>
      <c r="Y5" s="11">
        <v>11572</v>
      </c>
      <c r="Z5" s="13">
        <v>677674.66</v>
      </c>
      <c r="AA5" s="11">
        <v>1656</v>
      </c>
      <c r="AB5" s="12">
        <v>-0.0143</v>
      </c>
      <c r="AC5" s="12">
        <v>-0.012</v>
      </c>
      <c r="AD5" s="11">
        <v>4726</v>
      </c>
      <c r="AE5" s="13">
        <v>293196.37</v>
      </c>
      <c r="AF5" s="11">
        <v>1870</v>
      </c>
      <c r="AG5" s="11">
        <v>4692</v>
      </c>
      <c r="AH5" s="13">
        <v>250677.02</v>
      </c>
      <c r="AI5" s="11">
        <v>1881</v>
      </c>
      <c r="AJ5" s="12">
        <v>0.0072</v>
      </c>
      <c r="AK5" s="12">
        <v>0.1696</v>
      </c>
      <c r="AL5" s="11">
        <v>4236</v>
      </c>
      <c r="AM5" s="13">
        <v>216858.17</v>
      </c>
      <c r="AN5" s="11">
        <v>1682</v>
      </c>
      <c r="AO5" s="11">
        <v>4611</v>
      </c>
      <c r="AP5" s="13">
        <v>259651.73</v>
      </c>
      <c r="AQ5" s="11">
        <v>1744</v>
      </c>
      <c r="AR5" s="12">
        <v>-0.0813</v>
      </c>
      <c r="AS5" s="12">
        <v>-0.1648</v>
      </c>
      <c r="AT5" s="11">
        <v>6814</v>
      </c>
      <c r="AU5" s="13">
        <v>268302.09</v>
      </c>
      <c r="AV5" s="11">
        <v>1836</v>
      </c>
      <c r="AW5" s="11">
        <v>2784</v>
      </c>
      <c r="AX5" s="13">
        <v>130282.35</v>
      </c>
      <c r="AY5" s="11">
        <v>1779</v>
      </c>
      <c r="AZ5" s="12">
        <v>1.4476</v>
      </c>
      <c r="BA5" s="12">
        <v>1.0594</v>
      </c>
      <c r="BB5" s="11">
        <v>3694</v>
      </c>
      <c r="BC5" s="13">
        <v>281380.89</v>
      </c>
      <c r="BD5" s="11">
        <v>1869</v>
      </c>
      <c r="BE5" s="11">
        <v>8863</v>
      </c>
      <c r="BF5" s="13">
        <v>690087.51</v>
      </c>
      <c r="BG5" s="11">
        <v>1873</v>
      </c>
      <c r="BH5" s="12">
        <v>-0.5832</v>
      </c>
      <c r="BI5" s="12">
        <v>-0.5923</v>
      </c>
      <c r="BJ5" s="11">
        <v>1688</v>
      </c>
      <c r="BK5" s="13">
        <v>81662.83</v>
      </c>
      <c r="BL5" s="11">
        <v>1553</v>
      </c>
      <c r="BM5" s="11">
        <v>2634</v>
      </c>
      <c r="BN5" s="13">
        <v>162916.77</v>
      </c>
      <c r="BO5" s="11">
        <v>1486</v>
      </c>
      <c r="BP5" s="12">
        <v>-0.3591</v>
      </c>
      <c r="BQ5" s="12">
        <v>-0.4987</v>
      </c>
      <c r="BR5" s="11">
        <v>1770</v>
      </c>
      <c r="BS5" s="13">
        <v>125896.01</v>
      </c>
      <c r="BT5" s="11">
        <v>1595</v>
      </c>
      <c r="BU5" s="11">
        <v>1487</v>
      </c>
      <c r="BV5" s="13">
        <v>112267.91</v>
      </c>
      <c r="BW5" s="11">
        <v>1808</v>
      </c>
      <c r="BX5" s="12">
        <v>0.1903</v>
      </c>
      <c r="BY5" s="12">
        <v>0.1214</v>
      </c>
      <c r="BZ5" s="11">
        <v>2682</v>
      </c>
      <c r="CA5" s="13">
        <v>131307.15</v>
      </c>
      <c r="CB5" s="11">
        <v>1742</v>
      </c>
      <c r="CC5" s="11">
        <v>3002</v>
      </c>
      <c r="CD5" s="13">
        <v>159710.67</v>
      </c>
      <c r="CE5" s="11">
        <v>1781</v>
      </c>
      <c r="CF5" s="12">
        <v>-0.1066</v>
      </c>
      <c r="CG5" s="12">
        <v>-0.1778</v>
      </c>
      <c r="CH5" s="11">
        <v>4040</v>
      </c>
      <c r="CI5" s="13">
        <v>185531.42</v>
      </c>
      <c r="CJ5" s="11">
        <v>1849</v>
      </c>
      <c r="CK5" s="11">
        <v>149</v>
      </c>
      <c r="CL5" s="13">
        <v>11455.56</v>
      </c>
      <c r="CM5" s="11">
        <v>1620</v>
      </c>
      <c r="CN5" s="12">
        <v>26.1141</v>
      </c>
      <c r="CO5" s="12">
        <v>15.1958</v>
      </c>
      <c r="CP5" s="11">
        <v>180</v>
      </c>
      <c r="CQ5" s="13">
        <v>10543.14</v>
      </c>
      <c r="CR5" s="11">
        <v>544</v>
      </c>
      <c r="CS5" s="11">
        <v>166</v>
      </c>
      <c r="CT5" s="13">
        <v>9870.38</v>
      </c>
      <c r="CU5" s="11">
        <v>948</v>
      </c>
      <c r="CV5" s="12">
        <v>0.0843</v>
      </c>
      <c r="CW5" s="12">
        <v>0.0682</v>
      </c>
      <c r="CX5" s="11">
        <v>100</v>
      </c>
      <c r="CY5" s="13">
        <v>4347.99</v>
      </c>
      <c r="CZ5" s="11">
        <v>271</v>
      </c>
      <c r="DA5" s="11">
        <v>102</v>
      </c>
      <c r="DB5" s="13">
        <v>6230.56</v>
      </c>
      <c r="DC5" s="11">
        <v>111</v>
      </c>
      <c r="DD5" s="12">
        <v>-0.0196</v>
      </c>
      <c r="DE5" s="12">
        <v>-0.3022</v>
      </c>
      <c r="DF5" s="11">
        <v>505</v>
      </c>
      <c r="DG5" s="13">
        <v>31375.21</v>
      </c>
      <c r="DH5" s="11">
        <v>1996</v>
      </c>
      <c r="DI5" s="11">
        <v>312</v>
      </c>
      <c r="DJ5" s="13">
        <v>20705.55</v>
      </c>
      <c r="DK5" s="11">
        <v>1986</v>
      </c>
      <c r="DL5" s="12">
        <v>0.6186</v>
      </c>
      <c r="DM5" s="12">
        <v>0.5153</v>
      </c>
      <c r="DN5" s="11">
        <v>375</v>
      </c>
      <c r="DO5" s="13">
        <v>15938.54</v>
      </c>
      <c r="DP5" s="11">
        <v>999</v>
      </c>
      <c r="DQ5" s="11">
        <v>88</v>
      </c>
      <c r="DR5" s="13">
        <v>5179.44</v>
      </c>
      <c r="DS5" s="11">
        <v>183</v>
      </c>
      <c r="DT5" s="12">
        <v>3.2614</v>
      </c>
      <c r="DU5" s="12">
        <v>2.0773</v>
      </c>
      <c r="DV5" s="11">
        <v>674</v>
      </c>
      <c r="DW5" s="13">
        <v>38200.25</v>
      </c>
      <c r="DX5" s="11">
        <v>1760</v>
      </c>
      <c r="DY5" s="11">
        <v>929</v>
      </c>
      <c r="DZ5" s="13">
        <v>58705.33</v>
      </c>
      <c r="EA5" s="11">
        <v>1586</v>
      </c>
      <c r="EB5" s="12">
        <v>-0.2745</v>
      </c>
      <c r="EC5" s="12">
        <v>-0.3493</v>
      </c>
      <c r="ED5" s="11"/>
      <c r="EE5" s="13"/>
      <c r="EF5" s="11"/>
      <c r="EG5" s="11"/>
      <c r="EH5" s="13"/>
      <c r="EI5" s="11"/>
      <c r="EJ5" s="12"/>
      <c r="EK5" s="12"/>
      <c r="EL5" s="11">
        <v>72</v>
      </c>
      <c r="EM5" s="13">
        <v>5104.78</v>
      </c>
      <c r="EN5" s="11">
        <v>598</v>
      </c>
      <c r="EO5" s="11">
        <v>124</v>
      </c>
      <c r="EP5" s="13">
        <v>9110.03</v>
      </c>
      <c r="EQ5" s="11">
        <v>443</v>
      </c>
      <c r="ER5" s="12">
        <v>-0.4194</v>
      </c>
      <c r="ES5" s="12">
        <v>-0.4397</v>
      </c>
      <c r="ET5" s="11">
        <v>130</v>
      </c>
      <c r="EU5" s="13">
        <v>9251.11</v>
      </c>
      <c r="EV5" s="11">
        <v>238</v>
      </c>
      <c r="EW5" s="11">
        <v>318</v>
      </c>
      <c r="EX5" s="13">
        <v>24218.02</v>
      </c>
      <c r="EY5" s="11">
        <v>291</v>
      </c>
      <c r="EZ5" s="12">
        <v>-0.5912</v>
      </c>
      <c r="FA5" s="12">
        <v>-0.618</v>
      </c>
      <c r="FB5" s="11">
        <v>35</v>
      </c>
      <c r="FC5" s="13">
        <v>3443.9</v>
      </c>
      <c r="FD5" s="11">
        <v>305</v>
      </c>
      <c r="FE5" s="11">
        <v>37</v>
      </c>
      <c r="FF5" s="13">
        <v>3160.47</v>
      </c>
      <c r="FG5" s="11">
        <v>300</v>
      </c>
      <c r="FH5" s="12">
        <v>-0.0541</v>
      </c>
      <c r="FI5" s="12">
        <v>0.0897</v>
      </c>
      <c r="FJ5" s="11">
        <v>416</v>
      </c>
      <c r="FK5" s="13">
        <v>12177.06</v>
      </c>
      <c r="FL5" s="11">
        <v>776</v>
      </c>
      <c r="FM5" s="11"/>
      <c r="FN5" s="13"/>
      <c r="FO5" s="11"/>
      <c r="FP5" s="12"/>
      <c r="FQ5" s="12"/>
      <c r="FR5" s="11">
        <v>26</v>
      </c>
      <c r="FS5" s="13">
        <v>1664.11</v>
      </c>
      <c r="FT5" s="11">
        <v>944</v>
      </c>
      <c r="FU5" s="11">
        <v>23</v>
      </c>
      <c r="FV5" s="13">
        <v>1522.93</v>
      </c>
      <c r="FW5" s="11">
        <v>1476</v>
      </c>
      <c r="FX5" s="12">
        <v>0.1304</v>
      </c>
      <c r="FY5" s="12">
        <v>0.0927</v>
      </c>
      <c r="FZ5" s="11">
        <v>337</v>
      </c>
      <c r="GA5" s="13">
        <v>9469.95</v>
      </c>
      <c r="GB5" s="11">
        <v>119</v>
      </c>
      <c r="GC5" s="11">
        <v>364</v>
      </c>
      <c r="GD5" s="13">
        <v>16242.12</v>
      </c>
      <c r="GE5" s="11">
        <v>377</v>
      </c>
      <c r="GF5" s="12">
        <v>-0.0742</v>
      </c>
      <c r="GG5" s="12">
        <v>-0.417</v>
      </c>
      <c r="GH5" s="11">
        <v>24</v>
      </c>
      <c r="GI5" s="13">
        <v>2225.64</v>
      </c>
      <c r="GJ5" s="11">
        <v>183</v>
      </c>
      <c r="GK5" s="11">
        <v>1</v>
      </c>
      <c r="GL5" s="13">
        <v>80.68</v>
      </c>
      <c r="GM5" s="11">
        <v>193</v>
      </c>
      <c r="GN5" s="12">
        <v>23</v>
      </c>
      <c r="GO5" s="12">
        <v>26.586</v>
      </c>
      <c r="GP5" s="11">
        <v>25</v>
      </c>
      <c r="GQ5" s="13">
        <v>1743.05</v>
      </c>
      <c r="GR5" s="11">
        <v>216</v>
      </c>
      <c r="GS5" s="11">
        <v>20</v>
      </c>
      <c r="GT5" s="13">
        <v>1275.64</v>
      </c>
      <c r="GU5" s="11">
        <v>275</v>
      </c>
      <c r="GV5" s="12">
        <v>0.25</v>
      </c>
      <c r="GW5" s="12">
        <v>0.3664</v>
      </c>
      <c r="GX5" s="11">
        <v>81</v>
      </c>
      <c r="GY5" s="13">
        <v>5240.22</v>
      </c>
      <c r="GZ5" s="11">
        <v>512</v>
      </c>
      <c r="HA5" s="11">
        <v>97</v>
      </c>
      <c r="HB5" s="13">
        <v>5863.52</v>
      </c>
      <c r="HC5" s="11">
        <v>595</v>
      </c>
      <c r="HD5" s="12">
        <v>-0.1649</v>
      </c>
      <c r="HE5" s="12">
        <v>-0.1063</v>
      </c>
      <c r="HF5" s="11">
        <v>13</v>
      </c>
      <c r="HG5" s="13">
        <v>914.1</v>
      </c>
      <c r="HH5" s="11">
        <v>334</v>
      </c>
      <c r="HI5" s="11">
        <v>6</v>
      </c>
      <c r="HJ5" s="13">
        <v>425.7</v>
      </c>
      <c r="HK5" s="11">
        <v>379</v>
      </c>
      <c r="HL5" s="12">
        <v>1.1667</v>
      </c>
      <c r="HM5" s="12">
        <v>1.1473</v>
      </c>
      <c r="HN5" s="11"/>
      <c r="HO5" s="13"/>
      <c r="HP5" s="11"/>
      <c r="HQ5" s="11"/>
      <c r="HR5" s="13"/>
      <c r="HS5" s="11"/>
      <c r="HT5" s="12"/>
      <c r="HU5" s="12"/>
      <c r="HV5" s="11">
        <v>17</v>
      </c>
      <c r="HW5" s="13">
        <v>809.8</v>
      </c>
      <c r="HX5" s="11">
        <v>217</v>
      </c>
      <c r="HY5" s="11"/>
      <c r="HZ5" s="13"/>
      <c r="IA5" s="11">
        <v>6</v>
      </c>
      <c r="IB5" s="12"/>
      <c r="IC5" s="12"/>
      <c r="ID5" s="11">
        <v>14</v>
      </c>
      <c r="IE5" s="13">
        <v>2219.86</v>
      </c>
      <c r="IF5" s="11">
        <v>57</v>
      </c>
      <c r="IG5" s="11">
        <v>10</v>
      </c>
      <c r="IH5" s="13">
        <v>2252.4</v>
      </c>
      <c r="II5" s="11">
        <v>71</v>
      </c>
      <c r="IJ5" s="12">
        <v>0.4</v>
      </c>
      <c r="IK5" s="12">
        <v>-0.0144</v>
      </c>
      <c r="IL5" s="11"/>
      <c r="IM5" s="13"/>
      <c r="IN5" s="11">
        <v>17</v>
      </c>
      <c r="IO5" s="11"/>
      <c r="IP5" s="13"/>
      <c r="IQ5" s="11">
        <v>17</v>
      </c>
      <c r="IR5" s="12"/>
      <c r="IS5" s="12"/>
      <c r="IT5" s="11">
        <v>24</v>
      </c>
      <c r="IU5" s="13">
        <v>1585.13</v>
      </c>
      <c r="IV5" s="11">
        <v>628</v>
      </c>
      <c r="IW5" s="11">
        <v>157</v>
      </c>
      <c r="IX5" s="13">
        <v>8930.36</v>
      </c>
      <c r="IY5" s="11">
        <v>750</v>
      </c>
      <c r="IZ5" s="12">
        <v>-0.8471</v>
      </c>
      <c r="JA5" s="12">
        <v>-0.8225</v>
      </c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>
        <v>1353</v>
      </c>
      <c r="JN5" s="13">
        <v>39852.16</v>
      </c>
      <c r="JO5" s="11"/>
      <c r="JP5" s="12"/>
      <c r="JQ5" s="12"/>
      <c r="JR5" s="11"/>
      <c r="JS5" s="13"/>
      <c r="JT5" s="11"/>
      <c r="JU5" s="11">
        <v>68</v>
      </c>
      <c r="JV5" s="13">
        <v>4039.28</v>
      </c>
      <c r="JW5" s="11">
        <v>246</v>
      </c>
      <c r="JX5" s="12"/>
      <c r="JY5" s="12"/>
      <c r="JZ5" s="11"/>
      <c r="KA5" s="13"/>
      <c r="KB5" s="11">
        <v>1106</v>
      </c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>
        <v>353</v>
      </c>
      <c r="KS5" s="11"/>
      <c r="KT5" s="13"/>
      <c r="KU5" s="11">
        <v>8</v>
      </c>
      <c r="KV5" s="12"/>
      <c r="KW5" s="12"/>
      <c r="KX5" s="11"/>
      <c r="KY5" s="13"/>
      <c r="KZ5" s="11"/>
      <c r="LA5" s="11"/>
      <c r="LB5" s="13"/>
      <c r="LC5" s="11">
        <v>684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>
        <v>1523</v>
      </c>
      <c r="LT5" s="12"/>
      <c r="LU5" s="12"/>
    </row>
    <row r="6">
      <c r="A6" s="10" t="s">
        <v>71</v>
      </c>
      <c r="B6" s="11">
        <v>71320</v>
      </c>
      <c r="C6" s="11">
        <f>=ROUNDDOWN(146.477716163483,0)</f>
      </c>
      <c r="D6" s="11"/>
      <c r="E6" s="12">
        <v>0.5361</v>
      </c>
      <c r="F6" s="11"/>
      <c r="G6" s="11">
        <f>=ROUNDDOWN({0},0)</f>
      </c>
      <c r="H6" s="11"/>
      <c r="I6" s="12"/>
      <c r="J6" s="11">
        <v>467</v>
      </c>
      <c r="K6" s="13">
        <v>7706.88</v>
      </c>
      <c r="L6" s="11">
        <v>160</v>
      </c>
      <c r="M6" s="14">
        <v>48.17</v>
      </c>
      <c r="N6" s="11">
        <v>1064</v>
      </c>
      <c r="O6" s="13">
        <v>18203.34</v>
      </c>
      <c r="P6" s="11">
        <v>723</v>
      </c>
      <c r="Q6" s="14">
        <v>25.18</v>
      </c>
      <c r="R6" s="12">
        <v>-0.5611</v>
      </c>
      <c r="S6" s="12">
        <v>-0.5766</v>
      </c>
      <c r="T6" s="12">
        <v>-0.7787</v>
      </c>
      <c r="U6" s="12">
        <v>0.913</v>
      </c>
      <c r="V6" s="11">
        <v>22</v>
      </c>
      <c r="W6" s="13">
        <v>413.77</v>
      </c>
      <c r="X6" s="11">
        <v>71</v>
      </c>
      <c r="Y6" s="11">
        <v>75</v>
      </c>
      <c r="Z6" s="13">
        <v>1265.06</v>
      </c>
      <c r="AA6" s="11">
        <v>372</v>
      </c>
      <c r="AB6" s="12">
        <v>-0.7067</v>
      </c>
      <c r="AC6" s="12">
        <v>-0.6729</v>
      </c>
      <c r="AD6" s="11">
        <v>14</v>
      </c>
      <c r="AE6" s="13">
        <v>309.36</v>
      </c>
      <c r="AF6" s="11">
        <v>61</v>
      </c>
      <c r="AG6" s="11"/>
      <c r="AH6" s="13"/>
      <c r="AI6" s="11"/>
      <c r="AJ6" s="12"/>
      <c r="AK6" s="12"/>
      <c r="AL6" s="11">
        <v>197</v>
      </c>
      <c r="AM6" s="13">
        <v>2481.76</v>
      </c>
      <c r="AN6" s="11">
        <v>148</v>
      </c>
      <c r="AO6" s="11">
        <v>989</v>
      </c>
      <c r="AP6" s="13">
        <v>16938.28</v>
      </c>
      <c r="AQ6" s="11">
        <v>705</v>
      </c>
      <c r="AR6" s="12">
        <v>-0.8008</v>
      </c>
      <c r="AS6" s="12">
        <v>-0.8535</v>
      </c>
      <c r="AT6" s="11">
        <v>107</v>
      </c>
      <c r="AU6" s="13">
        <v>2229.72</v>
      </c>
      <c r="AV6" s="11">
        <v>33</v>
      </c>
      <c r="AW6" s="11"/>
      <c r="AX6" s="13"/>
      <c r="AY6" s="11"/>
      <c r="AZ6" s="12"/>
      <c r="BA6" s="12"/>
      <c r="BB6" s="11">
        <v>11</v>
      </c>
      <c r="BC6" s="13">
        <v>227.99</v>
      </c>
      <c r="BD6" s="11">
        <v>61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>
        <v>1</v>
      </c>
      <c r="BU6" s="11"/>
      <c r="BV6" s="13"/>
      <c r="BW6" s="11"/>
      <c r="BX6" s="12"/>
      <c r="BY6" s="12"/>
      <c r="BZ6" s="11">
        <v>106</v>
      </c>
      <c r="CA6" s="13">
        <v>1854.42</v>
      </c>
      <c r="CB6" s="11">
        <v>44</v>
      </c>
      <c r="CC6" s="11"/>
      <c r="CD6" s="13"/>
      <c r="CE6" s="11"/>
      <c r="CF6" s="12"/>
      <c r="CG6" s="12"/>
      <c r="CH6" s="11"/>
      <c r="CI6" s="13"/>
      <c r="CJ6" s="11">
        <v>44</v>
      </c>
      <c r="CK6" s="11"/>
      <c r="CL6" s="13"/>
      <c r="CM6" s="11">
        <v>129</v>
      </c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>
        <v>3</v>
      </c>
      <c r="CY6" s="13">
        <v>52.28</v>
      </c>
      <c r="CZ6" s="11">
        <v>22</v>
      </c>
      <c r="DA6" s="11"/>
      <c r="DB6" s="13"/>
      <c r="DC6" s="11"/>
      <c r="DD6" s="12"/>
      <c r="DE6" s="12"/>
      <c r="DF6" s="11"/>
      <c r="DG6" s="13"/>
      <c r="DH6" s="11">
        <v>1</v>
      </c>
      <c r="DI6" s="11"/>
      <c r="DJ6" s="13"/>
      <c r="DK6" s="11">
        <v>3</v>
      </c>
      <c r="DL6" s="12"/>
      <c r="DM6" s="12"/>
      <c r="DN6" s="11"/>
      <c r="DO6" s="13"/>
      <c r="DP6" s="11">
        <v>70</v>
      </c>
      <c r="DQ6" s="11"/>
      <c r="DR6" s="13"/>
      <c r="DS6" s="11"/>
      <c r="DT6" s="12"/>
      <c r="DU6" s="12"/>
      <c r="DV6" s="11">
        <v>7</v>
      </c>
      <c r="DW6" s="13">
        <v>137.58</v>
      </c>
      <c r="DX6" s="11">
        <v>98</v>
      </c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>
        <v>1</v>
      </c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>
        <v>4</v>
      </c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>
        <v>1</v>
      </c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19132</v>
      </c>
      <c r="C7" s="11">
        <f>=ROUNDDOWN(14.1949844190533,0)</f>
      </c>
      <c r="D7" s="11">
        <v>21050</v>
      </c>
      <c r="E7" s="12">
        <v>0.9385</v>
      </c>
      <c r="F7" s="11"/>
      <c r="G7" s="11">
        <f>=ROUNDDOWN({0},0)</f>
      </c>
      <c r="H7" s="11"/>
      <c r="I7" s="12"/>
      <c r="J7" s="11">
        <v>2437</v>
      </c>
      <c r="K7" s="13">
        <v>123827.05</v>
      </c>
      <c r="L7" s="11">
        <v>170</v>
      </c>
      <c r="M7" s="14">
        <v>728.39</v>
      </c>
      <c r="N7" s="11">
        <v>2874</v>
      </c>
      <c r="O7" s="13">
        <v>155700.55</v>
      </c>
      <c r="P7" s="11">
        <v>208</v>
      </c>
      <c r="Q7" s="14">
        <v>748.56</v>
      </c>
      <c r="R7" s="12">
        <v>-0.1521</v>
      </c>
      <c r="S7" s="12">
        <v>-0.2047</v>
      </c>
      <c r="T7" s="12">
        <v>-0.1827</v>
      </c>
      <c r="U7" s="12">
        <v>-0.0269</v>
      </c>
      <c r="V7" s="11">
        <v>607</v>
      </c>
      <c r="W7" s="13">
        <v>31860.26</v>
      </c>
      <c r="X7" s="11">
        <v>158</v>
      </c>
      <c r="Y7" s="11">
        <v>507</v>
      </c>
      <c r="Z7" s="13">
        <v>29871.97</v>
      </c>
      <c r="AA7" s="11">
        <v>160</v>
      </c>
      <c r="AB7" s="12">
        <v>0.1972</v>
      </c>
      <c r="AC7" s="12">
        <v>0.0666</v>
      </c>
      <c r="AD7" s="11">
        <v>863</v>
      </c>
      <c r="AE7" s="13">
        <v>42470.88</v>
      </c>
      <c r="AF7" s="11">
        <v>169</v>
      </c>
      <c r="AG7" s="11">
        <v>564</v>
      </c>
      <c r="AH7" s="13">
        <v>30189.61</v>
      </c>
      <c r="AI7" s="11">
        <v>203</v>
      </c>
      <c r="AJ7" s="12">
        <v>0.5301</v>
      </c>
      <c r="AK7" s="12">
        <v>0.4068</v>
      </c>
      <c r="AL7" s="11">
        <v>37</v>
      </c>
      <c r="AM7" s="13">
        <v>1444.4</v>
      </c>
      <c r="AN7" s="11">
        <v>156</v>
      </c>
      <c r="AO7" s="11">
        <v>28</v>
      </c>
      <c r="AP7" s="13">
        <v>1777.07</v>
      </c>
      <c r="AQ7" s="11">
        <v>189</v>
      </c>
      <c r="AR7" s="12">
        <v>0.3214</v>
      </c>
      <c r="AS7" s="12">
        <v>-0.1872</v>
      </c>
      <c r="AT7" s="11">
        <v>147</v>
      </c>
      <c r="AU7" s="13">
        <v>5390.09</v>
      </c>
      <c r="AV7" s="11">
        <v>170</v>
      </c>
      <c r="AW7" s="11">
        <v>321</v>
      </c>
      <c r="AX7" s="13">
        <v>12444.23</v>
      </c>
      <c r="AY7" s="11">
        <v>151</v>
      </c>
      <c r="AZ7" s="12">
        <v>-0.5421</v>
      </c>
      <c r="BA7" s="12">
        <v>-0.5669</v>
      </c>
      <c r="BB7" s="11">
        <v>63</v>
      </c>
      <c r="BC7" s="13">
        <v>3950.62</v>
      </c>
      <c r="BD7" s="11">
        <v>170</v>
      </c>
      <c r="BE7" s="11">
        <v>141</v>
      </c>
      <c r="BF7" s="13">
        <v>9062.89</v>
      </c>
      <c r="BG7" s="11">
        <v>204</v>
      </c>
      <c r="BH7" s="12">
        <v>-0.5532</v>
      </c>
      <c r="BI7" s="12">
        <v>-0.5641</v>
      </c>
      <c r="BJ7" s="11">
        <v>115</v>
      </c>
      <c r="BK7" s="13">
        <v>6977.14</v>
      </c>
      <c r="BL7" s="11">
        <v>139</v>
      </c>
      <c r="BM7" s="11">
        <v>224</v>
      </c>
      <c r="BN7" s="13">
        <v>11992.22</v>
      </c>
      <c r="BO7" s="11">
        <v>144</v>
      </c>
      <c r="BP7" s="12">
        <v>-0.4866</v>
      </c>
      <c r="BQ7" s="12">
        <v>-0.4182</v>
      </c>
      <c r="BR7" s="11">
        <v>181</v>
      </c>
      <c r="BS7" s="13">
        <v>8985.57</v>
      </c>
      <c r="BT7" s="11">
        <v>170</v>
      </c>
      <c r="BU7" s="11">
        <v>368</v>
      </c>
      <c r="BV7" s="13">
        <v>22526.81</v>
      </c>
      <c r="BW7" s="11">
        <v>208</v>
      </c>
      <c r="BX7" s="12">
        <v>-0.5082</v>
      </c>
      <c r="BY7" s="12">
        <v>-0.6011</v>
      </c>
      <c r="BZ7" s="11">
        <v>31</v>
      </c>
      <c r="CA7" s="13">
        <v>1432.49</v>
      </c>
      <c r="CB7" s="11">
        <v>106</v>
      </c>
      <c r="CC7" s="11">
        <v>48</v>
      </c>
      <c r="CD7" s="13">
        <v>2350.76</v>
      </c>
      <c r="CE7" s="11">
        <v>80</v>
      </c>
      <c r="CF7" s="12">
        <v>-0.3542</v>
      </c>
      <c r="CG7" s="12">
        <v>-0.3906</v>
      </c>
      <c r="CH7" s="11">
        <v>8</v>
      </c>
      <c r="CI7" s="13">
        <v>725.92</v>
      </c>
      <c r="CJ7" s="11">
        <v>153</v>
      </c>
      <c r="CK7" s="11">
        <v>6</v>
      </c>
      <c r="CL7" s="13">
        <v>274.34</v>
      </c>
      <c r="CM7" s="11">
        <v>165</v>
      </c>
      <c r="CN7" s="12">
        <v>0.3333</v>
      </c>
      <c r="CO7" s="12">
        <v>1.6461</v>
      </c>
      <c r="CP7" s="11">
        <v>17</v>
      </c>
      <c r="CQ7" s="13">
        <v>779.9</v>
      </c>
      <c r="CR7" s="11">
        <v>93</v>
      </c>
      <c r="CS7" s="11">
        <v>42</v>
      </c>
      <c r="CT7" s="13">
        <v>1754.82</v>
      </c>
      <c r="CU7" s="11">
        <v>133</v>
      </c>
      <c r="CV7" s="12">
        <v>-0.5952</v>
      </c>
      <c r="CW7" s="12">
        <v>-0.5556</v>
      </c>
      <c r="CX7" s="11">
        <v>178</v>
      </c>
      <c r="CY7" s="13">
        <v>9285.64</v>
      </c>
      <c r="CZ7" s="11">
        <v>118</v>
      </c>
      <c r="DA7" s="11">
        <v>415</v>
      </c>
      <c r="DB7" s="13">
        <v>20504.19</v>
      </c>
      <c r="DC7" s="11">
        <v>123</v>
      </c>
      <c r="DD7" s="12">
        <v>-0.5711</v>
      </c>
      <c r="DE7" s="12">
        <v>-0.5471</v>
      </c>
      <c r="DF7" s="11">
        <v>8</v>
      </c>
      <c r="DG7" s="13">
        <v>572.9</v>
      </c>
      <c r="DH7" s="11">
        <v>170</v>
      </c>
      <c r="DI7" s="11">
        <v>38</v>
      </c>
      <c r="DJ7" s="13">
        <v>2611.63</v>
      </c>
      <c r="DK7" s="11">
        <v>208</v>
      </c>
      <c r="DL7" s="12">
        <v>-0.7895</v>
      </c>
      <c r="DM7" s="12">
        <v>-0.7806</v>
      </c>
      <c r="DN7" s="11">
        <v>31</v>
      </c>
      <c r="DO7" s="13">
        <v>2104.54</v>
      </c>
      <c r="DP7" s="11">
        <v>165</v>
      </c>
      <c r="DQ7" s="11">
        <v>26</v>
      </c>
      <c r="DR7" s="13">
        <v>2407.61</v>
      </c>
      <c r="DS7" s="11">
        <v>40</v>
      </c>
      <c r="DT7" s="12">
        <v>0.1923</v>
      </c>
      <c r="DU7" s="12">
        <v>-0.1259</v>
      </c>
      <c r="DV7" s="11">
        <v>10</v>
      </c>
      <c r="DW7" s="13">
        <v>462.24</v>
      </c>
      <c r="DX7" s="11">
        <v>97</v>
      </c>
      <c r="DY7" s="11">
        <v>15</v>
      </c>
      <c r="DZ7" s="13">
        <v>648.98</v>
      </c>
      <c r="EA7" s="11">
        <v>139</v>
      </c>
      <c r="EB7" s="12">
        <v>-0.3333</v>
      </c>
      <c r="EC7" s="12">
        <v>-0.2877</v>
      </c>
      <c r="ED7" s="11"/>
      <c r="EE7" s="13"/>
      <c r="EF7" s="11"/>
      <c r="EG7" s="11"/>
      <c r="EH7" s="13"/>
      <c r="EI7" s="11"/>
      <c r="EJ7" s="12"/>
      <c r="EK7" s="12"/>
      <c r="EL7" s="11">
        <v>36</v>
      </c>
      <c r="EM7" s="13">
        <v>1804.95</v>
      </c>
      <c r="EN7" s="11">
        <v>142</v>
      </c>
      <c r="EO7" s="11">
        <v>46</v>
      </c>
      <c r="EP7" s="13">
        <v>2401.96</v>
      </c>
      <c r="EQ7" s="11">
        <v>100</v>
      </c>
      <c r="ER7" s="12">
        <v>-0.2174</v>
      </c>
      <c r="ES7" s="12">
        <v>-0.2486</v>
      </c>
      <c r="ET7" s="11"/>
      <c r="EU7" s="13"/>
      <c r="EV7" s="11"/>
      <c r="EW7" s="11"/>
      <c r="EX7" s="13"/>
      <c r="EY7" s="11"/>
      <c r="EZ7" s="12"/>
      <c r="FA7" s="12"/>
      <c r="FB7" s="11">
        <v>33</v>
      </c>
      <c r="FC7" s="13">
        <v>1717.4</v>
      </c>
      <c r="FD7" s="11">
        <v>94</v>
      </c>
      <c r="FE7" s="11">
        <v>39</v>
      </c>
      <c r="FF7" s="13">
        <v>2377.77</v>
      </c>
      <c r="FG7" s="11">
        <v>112</v>
      </c>
      <c r="FH7" s="12">
        <v>-0.1538</v>
      </c>
      <c r="FI7" s="12">
        <v>-0.2777</v>
      </c>
      <c r="FJ7" s="11"/>
      <c r="FK7" s="13"/>
      <c r="FL7" s="11"/>
      <c r="FM7" s="11"/>
      <c r="FN7" s="13"/>
      <c r="FO7" s="11"/>
      <c r="FP7" s="12"/>
      <c r="FQ7" s="12"/>
      <c r="FR7" s="11">
        <v>8</v>
      </c>
      <c r="FS7" s="13">
        <v>286.91</v>
      </c>
      <c r="FT7" s="11">
        <v>99</v>
      </c>
      <c r="FU7" s="11">
        <v>8</v>
      </c>
      <c r="FV7" s="13">
        <v>518.07</v>
      </c>
      <c r="FW7" s="11">
        <v>175</v>
      </c>
      <c r="FX7" s="12"/>
      <c r="FY7" s="12">
        <v>-0.4462</v>
      </c>
      <c r="FZ7" s="11"/>
      <c r="GA7" s="13"/>
      <c r="GB7" s="11"/>
      <c r="GC7" s="11"/>
      <c r="GD7" s="13"/>
      <c r="GE7" s="11"/>
      <c r="GF7" s="12"/>
      <c r="GG7" s="12"/>
      <c r="GH7" s="11">
        <v>39</v>
      </c>
      <c r="GI7" s="13">
        <v>2115.36</v>
      </c>
      <c r="GJ7" s="11">
        <v>142</v>
      </c>
      <c r="GK7" s="11">
        <v>15</v>
      </c>
      <c r="GL7" s="13">
        <v>1007.89</v>
      </c>
      <c r="GM7" s="11">
        <v>152</v>
      </c>
      <c r="GN7" s="12">
        <v>1.6</v>
      </c>
      <c r="GO7" s="12">
        <v>1.0988</v>
      </c>
      <c r="GP7" s="11">
        <v>11</v>
      </c>
      <c r="GQ7" s="13">
        <v>518.77</v>
      </c>
      <c r="GR7" s="11">
        <v>52</v>
      </c>
      <c r="GS7" s="11">
        <v>13</v>
      </c>
      <c r="GT7" s="13">
        <v>569.03</v>
      </c>
      <c r="GU7" s="11">
        <v>66</v>
      </c>
      <c r="GV7" s="12">
        <v>-0.1538</v>
      </c>
      <c r="GW7" s="12">
        <v>-0.0883</v>
      </c>
      <c r="GX7" s="11">
        <v>1</v>
      </c>
      <c r="GY7" s="13">
        <v>47.99</v>
      </c>
      <c r="GZ7" s="11">
        <v>2</v>
      </c>
      <c r="HA7" s="11">
        <v>1</v>
      </c>
      <c r="HB7" s="13">
        <v>47.99</v>
      </c>
      <c r="HC7" s="11">
        <v>2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13</v>
      </c>
      <c r="HW7" s="13">
        <v>893.08</v>
      </c>
      <c r="HX7" s="11">
        <v>68</v>
      </c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>
        <v>24</v>
      </c>
      <c r="IW7" s="11">
        <v>5</v>
      </c>
      <c r="IX7" s="13">
        <v>273.64</v>
      </c>
      <c r="IY7" s="11">
        <v>41</v>
      </c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4</v>
      </c>
      <c r="JV7" s="13">
        <v>87.07</v>
      </c>
      <c r="JW7" s="11">
        <v>7</v>
      </c>
      <c r="JX7" s="12"/>
      <c r="JY7" s="12"/>
      <c r="JZ7" s="11"/>
      <c r="KA7" s="13"/>
      <c r="KB7" s="11">
        <v>73</v>
      </c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>
        <v>126</v>
      </c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>
        <v>160</v>
      </c>
      <c r="LT7" s="12"/>
      <c r="LU7" s="12"/>
    </row>
    <row r="8">
      <c r="A8" s="10" t="s">
        <v>73</v>
      </c>
      <c r="B8" s="11">
        <v>140841</v>
      </c>
      <c r="C8" s="11">
        <f>=ROUNDDOWN(12.6725092001908,0)</f>
      </c>
      <c r="D8" s="11">
        <v>201348</v>
      </c>
      <c r="E8" s="12">
        <v>0.9793</v>
      </c>
      <c r="F8" s="11"/>
      <c r="G8" s="11">
        <f>=ROUNDDOWN({0},0)</f>
      </c>
      <c r="H8" s="11"/>
      <c r="I8" s="12"/>
      <c r="J8" s="11">
        <v>10051</v>
      </c>
      <c r="K8" s="13">
        <v>285987.84</v>
      </c>
      <c r="L8" s="11">
        <v>260</v>
      </c>
      <c r="M8" s="14">
        <v>1099.95</v>
      </c>
      <c r="N8" s="11">
        <v>8783</v>
      </c>
      <c r="O8" s="13">
        <v>255561.18</v>
      </c>
      <c r="P8" s="11">
        <v>275</v>
      </c>
      <c r="Q8" s="14">
        <v>929.31</v>
      </c>
      <c r="R8" s="12">
        <v>0.1444</v>
      </c>
      <c r="S8" s="12">
        <v>0.1191</v>
      </c>
      <c r="T8" s="12">
        <v>-0.0545</v>
      </c>
      <c r="U8" s="12">
        <v>0.1836</v>
      </c>
      <c r="V8" s="11">
        <v>4230</v>
      </c>
      <c r="W8" s="13">
        <v>110340.2</v>
      </c>
      <c r="X8" s="11">
        <v>216</v>
      </c>
      <c r="Y8" s="11">
        <v>2177</v>
      </c>
      <c r="Z8" s="13">
        <v>57332.39</v>
      </c>
      <c r="AA8" s="11">
        <v>183</v>
      </c>
      <c r="AB8" s="12">
        <v>0.943</v>
      </c>
      <c r="AC8" s="12">
        <v>0.9246</v>
      </c>
      <c r="AD8" s="11">
        <v>884</v>
      </c>
      <c r="AE8" s="13">
        <v>23610.16</v>
      </c>
      <c r="AF8" s="11">
        <v>250</v>
      </c>
      <c r="AG8" s="11">
        <v>745</v>
      </c>
      <c r="AH8" s="13">
        <v>20017.64</v>
      </c>
      <c r="AI8" s="11">
        <v>261</v>
      </c>
      <c r="AJ8" s="12">
        <v>0.1866</v>
      </c>
      <c r="AK8" s="12">
        <v>0.1795</v>
      </c>
      <c r="AL8" s="11">
        <v>1001</v>
      </c>
      <c r="AM8" s="13">
        <v>35101.52</v>
      </c>
      <c r="AN8" s="11">
        <v>250</v>
      </c>
      <c r="AO8" s="11">
        <v>793</v>
      </c>
      <c r="AP8" s="13">
        <v>24693.23</v>
      </c>
      <c r="AQ8" s="11">
        <v>237</v>
      </c>
      <c r="AR8" s="12">
        <v>0.2623</v>
      </c>
      <c r="AS8" s="12">
        <v>0.4215</v>
      </c>
      <c r="AT8" s="11">
        <v>1074</v>
      </c>
      <c r="AU8" s="13">
        <v>27368.96</v>
      </c>
      <c r="AV8" s="11">
        <v>250</v>
      </c>
      <c r="AW8" s="11">
        <v>835</v>
      </c>
      <c r="AX8" s="13">
        <v>22514.68</v>
      </c>
      <c r="AY8" s="11">
        <v>253</v>
      </c>
      <c r="AZ8" s="12">
        <v>0.2862</v>
      </c>
      <c r="BA8" s="12">
        <v>0.2156</v>
      </c>
      <c r="BB8" s="11">
        <v>596</v>
      </c>
      <c r="BC8" s="13">
        <v>18892.51</v>
      </c>
      <c r="BD8" s="11">
        <v>250</v>
      </c>
      <c r="BE8" s="11">
        <v>1275</v>
      </c>
      <c r="BF8" s="13">
        <v>39625.68</v>
      </c>
      <c r="BG8" s="11">
        <v>264</v>
      </c>
      <c r="BH8" s="12">
        <v>-0.5325</v>
      </c>
      <c r="BI8" s="12">
        <v>-0.5232</v>
      </c>
      <c r="BJ8" s="11">
        <v>546</v>
      </c>
      <c r="BK8" s="13">
        <v>16546.62</v>
      </c>
      <c r="BL8" s="11">
        <v>223</v>
      </c>
      <c r="BM8" s="11">
        <v>1128</v>
      </c>
      <c r="BN8" s="13">
        <v>36191.39</v>
      </c>
      <c r="BO8" s="11">
        <v>223</v>
      </c>
      <c r="BP8" s="12">
        <v>-0.516</v>
      </c>
      <c r="BQ8" s="12">
        <v>-0.5428</v>
      </c>
      <c r="BR8" s="11">
        <v>338</v>
      </c>
      <c r="BS8" s="13">
        <v>14614.94</v>
      </c>
      <c r="BT8" s="11">
        <v>253</v>
      </c>
      <c r="BU8" s="11">
        <v>170</v>
      </c>
      <c r="BV8" s="13">
        <v>8002.25</v>
      </c>
      <c r="BW8" s="11">
        <v>264</v>
      </c>
      <c r="BX8" s="12">
        <v>0.9882</v>
      </c>
      <c r="BY8" s="12">
        <v>0.8264</v>
      </c>
      <c r="BZ8" s="11">
        <v>594</v>
      </c>
      <c r="CA8" s="13">
        <v>18254.01</v>
      </c>
      <c r="CB8" s="11">
        <v>212</v>
      </c>
      <c r="CC8" s="11">
        <v>697</v>
      </c>
      <c r="CD8" s="13">
        <v>20564.29</v>
      </c>
      <c r="CE8" s="11">
        <v>229</v>
      </c>
      <c r="CF8" s="12">
        <v>-0.1478</v>
      </c>
      <c r="CG8" s="12">
        <v>-0.1123</v>
      </c>
      <c r="CH8" s="11">
        <v>38</v>
      </c>
      <c r="CI8" s="13">
        <v>1796.7</v>
      </c>
      <c r="CJ8" s="11">
        <v>247</v>
      </c>
      <c r="CK8" s="11">
        <v>57</v>
      </c>
      <c r="CL8" s="13">
        <v>2111.89</v>
      </c>
      <c r="CM8" s="11">
        <v>248</v>
      </c>
      <c r="CN8" s="12">
        <v>-0.3333</v>
      </c>
      <c r="CO8" s="12">
        <v>-0.1492</v>
      </c>
      <c r="CP8" s="11"/>
      <c r="CQ8" s="13"/>
      <c r="CR8" s="11"/>
      <c r="CS8" s="11"/>
      <c r="CT8" s="13"/>
      <c r="CU8" s="11"/>
      <c r="CV8" s="12"/>
      <c r="CW8" s="12"/>
      <c r="CX8" s="11"/>
      <c r="CY8" s="13"/>
      <c r="CZ8" s="11">
        <v>5</v>
      </c>
      <c r="DA8" s="11">
        <v>16</v>
      </c>
      <c r="DB8" s="13">
        <v>594.85</v>
      </c>
      <c r="DC8" s="11">
        <v>3</v>
      </c>
      <c r="DD8" s="12"/>
      <c r="DE8" s="12"/>
      <c r="DF8" s="11">
        <v>33</v>
      </c>
      <c r="DG8" s="13">
        <v>1393.34</v>
      </c>
      <c r="DH8" s="11">
        <v>253</v>
      </c>
      <c r="DI8" s="11">
        <v>25</v>
      </c>
      <c r="DJ8" s="13">
        <v>1347.03</v>
      </c>
      <c r="DK8" s="11">
        <v>269</v>
      </c>
      <c r="DL8" s="12">
        <v>0.32</v>
      </c>
      <c r="DM8" s="12">
        <v>0.0344</v>
      </c>
      <c r="DN8" s="11">
        <v>67</v>
      </c>
      <c r="DO8" s="13">
        <v>1533.05</v>
      </c>
      <c r="DP8" s="11">
        <v>97</v>
      </c>
      <c r="DQ8" s="11">
        <v>89</v>
      </c>
      <c r="DR8" s="13">
        <v>1778.97</v>
      </c>
      <c r="DS8" s="11">
        <v>57</v>
      </c>
      <c r="DT8" s="12">
        <v>-0.2472</v>
      </c>
      <c r="DU8" s="12">
        <v>-0.1382</v>
      </c>
      <c r="DV8" s="11">
        <v>204</v>
      </c>
      <c r="DW8" s="13">
        <v>6427.62</v>
      </c>
      <c r="DX8" s="11">
        <v>235</v>
      </c>
      <c r="DY8" s="11">
        <v>242</v>
      </c>
      <c r="DZ8" s="13">
        <v>6505.63</v>
      </c>
      <c r="EA8" s="11">
        <v>184</v>
      </c>
      <c r="EB8" s="12">
        <v>-0.157</v>
      </c>
      <c r="EC8" s="12">
        <v>-0.012</v>
      </c>
      <c r="ED8" s="11">
        <v>236</v>
      </c>
      <c r="EE8" s="13">
        <v>5511.58</v>
      </c>
      <c r="EF8" s="11"/>
      <c r="EG8" s="11">
        <v>284</v>
      </c>
      <c r="EH8" s="13">
        <v>6809.37</v>
      </c>
      <c r="EI8" s="11"/>
      <c r="EJ8" s="12">
        <v>-0.169</v>
      </c>
      <c r="EK8" s="12">
        <v>-0.1906</v>
      </c>
      <c r="EL8" s="11"/>
      <c r="EM8" s="13"/>
      <c r="EN8" s="11"/>
      <c r="EO8" s="11"/>
      <c r="EP8" s="13"/>
      <c r="EQ8" s="11"/>
      <c r="ER8" s="12"/>
      <c r="ES8" s="12"/>
      <c r="ET8" s="11">
        <v>34</v>
      </c>
      <c r="EU8" s="13">
        <v>790.15</v>
      </c>
      <c r="EV8" s="11">
        <v>41</v>
      </c>
      <c r="EW8" s="11">
        <v>89</v>
      </c>
      <c r="EX8" s="13">
        <v>2156.99</v>
      </c>
      <c r="EY8" s="11">
        <v>45</v>
      </c>
      <c r="EZ8" s="12">
        <v>-0.618</v>
      </c>
      <c r="FA8" s="12">
        <v>-0.6337</v>
      </c>
      <c r="FB8" s="11"/>
      <c r="FC8" s="13"/>
      <c r="FD8" s="11">
        <v>2</v>
      </c>
      <c r="FE8" s="11">
        <v>5</v>
      </c>
      <c r="FF8" s="13">
        <v>210.87</v>
      </c>
      <c r="FG8" s="11">
        <v>2</v>
      </c>
      <c r="FH8" s="12"/>
      <c r="FI8" s="12"/>
      <c r="FJ8" s="11">
        <v>29</v>
      </c>
      <c r="FK8" s="13"/>
      <c r="FL8" s="11">
        <v>89</v>
      </c>
      <c r="FM8" s="11"/>
      <c r="FN8" s="13"/>
      <c r="FO8" s="11"/>
      <c r="FP8" s="12"/>
      <c r="FQ8" s="12"/>
      <c r="FR8" s="11"/>
      <c r="FS8" s="13"/>
      <c r="FT8" s="11">
        <v>166</v>
      </c>
      <c r="FU8" s="11">
        <v>2</v>
      </c>
      <c r="FV8" s="13">
        <v>115.79</v>
      </c>
      <c r="FW8" s="11">
        <v>207</v>
      </c>
      <c r="FX8" s="12"/>
      <c r="FY8" s="12"/>
      <c r="FZ8" s="11">
        <v>74</v>
      </c>
      <c r="GA8" s="13">
        <v>1011.73</v>
      </c>
      <c r="GB8" s="11">
        <v>54</v>
      </c>
      <c r="GC8" s="11">
        <v>57</v>
      </c>
      <c r="GD8" s="13">
        <v>1354.56</v>
      </c>
      <c r="GE8" s="11">
        <v>125</v>
      </c>
      <c r="GF8" s="12">
        <v>0.2982</v>
      </c>
      <c r="GG8" s="12">
        <v>-0.2531</v>
      </c>
      <c r="GH8" s="11"/>
      <c r="GI8" s="13"/>
      <c r="GJ8" s="11"/>
      <c r="GK8" s="11"/>
      <c r="GL8" s="13"/>
      <c r="GM8" s="11"/>
      <c r="GN8" s="12"/>
      <c r="GO8" s="12"/>
      <c r="GP8" s="11">
        <v>24</v>
      </c>
      <c r="GQ8" s="13">
        <v>1004.95</v>
      </c>
      <c r="GR8" s="11">
        <v>69</v>
      </c>
      <c r="GS8" s="11">
        <v>33</v>
      </c>
      <c r="GT8" s="13">
        <v>1430.49</v>
      </c>
      <c r="GU8" s="11">
        <v>91</v>
      </c>
      <c r="GV8" s="12">
        <v>-0.2727</v>
      </c>
      <c r="GW8" s="12">
        <v>-0.2975</v>
      </c>
      <c r="GX8" s="11">
        <v>12</v>
      </c>
      <c r="GY8" s="13">
        <v>686.02</v>
      </c>
      <c r="GZ8" s="11">
        <v>28</v>
      </c>
      <c r="HA8" s="11">
        <v>10</v>
      </c>
      <c r="HB8" s="13">
        <v>461.69</v>
      </c>
      <c r="HC8" s="11">
        <v>30</v>
      </c>
      <c r="HD8" s="12">
        <v>0.2</v>
      </c>
      <c r="HE8" s="12">
        <v>0.4859</v>
      </c>
      <c r="HF8" s="11">
        <v>29</v>
      </c>
      <c r="HG8" s="13">
        <v>886.54</v>
      </c>
      <c r="HH8" s="11">
        <v>59</v>
      </c>
      <c r="HI8" s="11"/>
      <c r="HJ8" s="13"/>
      <c r="HK8" s="11">
        <v>32</v>
      </c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>
        <v>5</v>
      </c>
      <c r="IG8" s="11">
        <v>3</v>
      </c>
      <c r="IH8" s="13">
        <v>280.47</v>
      </c>
      <c r="II8" s="11">
        <v>5</v>
      </c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8</v>
      </c>
      <c r="IU8" s="13">
        <v>217.24</v>
      </c>
      <c r="IV8" s="11">
        <v>69</v>
      </c>
      <c r="IW8" s="11">
        <v>13</v>
      </c>
      <c r="IX8" s="13">
        <v>409.18</v>
      </c>
      <c r="IY8" s="11">
        <v>84</v>
      </c>
      <c r="IZ8" s="12">
        <v>-0.3846</v>
      </c>
      <c r="JA8" s="12">
        <v>-0.4691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38</v>
      </c>
      <c r="JV8" s="13">
        <v>1051.85</v>
      </c>
      <c r="JW8" s="11">
        <v>72</v>
      </c>
      <c r="JX8" s="12"/>
      <c r="JY8" s="12"/>
      <c r="JZ8" s="11"/>
      <c r="KA8" s="13"/>
      <c r="KB8" s="11">
        <v>103</v>
      </c>
      <c r="KC8" s="11"/>
      <c r="KD8" s="13"/>
      <c r="KE8" s="11"/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>
        <v>6</v>
      </c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>
        <v>113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>
        <v>230</v>
      </c>
      <c r="LT8" s="12"/>
      <c r="LU8" s="12"/>
    </row>
    <row r="9">
      <c r="A9" s="10" t="s">
        <v>74</v>
      </c>
      <c r="B9" s="11">
        <v>247256</v>
      </c>
      <c r="C9" s="11">
        <f>=ROUNDDOWN(26.8426823575391,0)</f>
      </c>
      <c r="D9" s="11">
        <v>154782</v>
      </c>
      <c r="E9" s="12">
        <v>0.9164</v>
      </c>
      <c r="F9" s="11"/>
      <c r="G9" s="11">
        <f>=ROUNDDOWN({0},0)</f>
      </c>
      <c r="H9" s="11"/>
      <c r="I9" s="12"/>
      <c r="J9" s="11">
        <v>14718</v>
      </c>
      <c r="K9" s="13">
        <v>283907.22</v>
      </c>
      <c r="L9" s="11">
        <v>298</v>
      </c>
      <c r="M9" s="14">
        <v>952.71</v>
      </c>
      <c r="N9" s="11">
        <v>16779</v>
      </c>
      <c r="O9" s="13">
        <v>318236.12</v>
      </c>
      <c r="P9" s="11">
        <v>281</v>
      </c>
      <c r="Q9" s="14">
        <v>1132.51</v>
      </c>
      <c r="R9" s="12">
        <v>-0.1228</v>
      </c>
      <c r="S9" s="12">
        <v>-0.1079</v>
      </c>
      <c r="T9" s="12">
        <v>0.0605</v>
      </c>
      <c r="U9" s="12">
        <v>-0.1588</v>
      </c>
      <c r="V9" s="11">
        <v>6685</v>
      </c>
      <c r="W9" s="13">
        <v>125149.39</v>
      </c>
      <c r="X9" s="11">
        <v>286</v>
      </c>
      <c r="Y9" s="11">
        <v>7726</v>
      </c>
      <c r="Z9" s="13">
        <v>145693.89</v>
      </c>
      <c r="AA9" s="11">
        <v>250</v>
      </c>
      <c r="AB9" s="12">
        <v>-0.1347</v>
      </c>
      <c r="AC9" s="12">
        <v>-0.141</v>
      </c>
      <c r="AD9" s="11">
        <v>917</v>
      </c>
      <c r="AE9" s="13">
        <v>17357.1</v>
      </c>
      <c r="AF9" s="11">
        <v>284</v>
      </c>
      <c r="AG9" s="11">
        <v>653</v>
      </c>
      <c r="AH9" s="13">
        <v>11637.91</v>
      </c>
      <c r="AI9" s="11">
        <v>261</v>
      </c>
      <c r="AJ9" s="12">
        <v>0.4043</v>
      </c>
      <c r="AK9" s="12">
        <v>0.4914</v>
      </c>
      <c r="AL9" s="11">
        <v>2547</v>
      </c>
      <c r="AM9" s="13">
        <v>52523.74</v>
      </c>
      <c r="AN9" s="11">
        <v>204</v>
      </c>
      <c r="AO9" s="11">
        <v>2043</v>
      </c>
      <c r="AP9" s="13">
        <v>39362.46</v>
      </c>
      <c r="AQ9" s="11">
        <v>219</v>
      </c>
      <c r="AR9" s="12">
        <v>0.2467</v>
      </c>
      <c r="AS9" s="12">
        <v>0.3344</v>
      </c>
      <c r="AT9" s="11">
        <v>1603</v>
      </c>
      <c r="AU9" s="13">
        <v>27809.13</v>
      </c>
      <c r="AV9" s="11">
        <v>224</v>
      </c>
      <c r="AW9" s="11">
        <v>1622</v>
      </c>
      <c r="AX9" s="13">
        <v>27244.41</v>
      </c>
      <c r="AY9" s="11">
        <v>256</v>
      </c>
      <c r="AZ9" s="12">
        <v>-0.0117</v>
      </c>
      <c r="BA9" s="12">
        <v>0.0207</v>
      </c>
      <c r="BB9" s="11">
        <v>846</v>
      </c>
      <c r="BC9" s="13">
        <v>17417.39</v>
      </c>
      <c r="BD9" s="11">
        <v>239</v>
      </c>
      <c r="BE9" s="11">
        <v>1864</v>
      </c>
      <c r="BF9" s="13">
        <v>37800.42</v>
      </c>
      <c r="BG9" s="11">
        <v>261</v>
      </c>
      <c r="BH9" s="12">
        <v>-0.5461</v>
      </c>
      <c r="BI9" s="12">
        <v>-0.5392</v>
      </c>
      <c r="BJ9" s="11">
        <v>957</v>
      </c>
      <c r="BK9" s="13">
        <v>19107.2</v>
      </c>
      <c r="BL9" s="11">
        <v>218</v>
      </c>
      <c r="BM9" s="11">
        <v>1327</v>
      </c>
      <c r="BN9" s="13">
        <v>26013.62</v>
      </c>
      <c r="BO9" s="11">
        <v>237</v>
      </c>
      <c r="BP9" s="12">
        <v>-0.2788</v>
      </c>
      <c r="BQ9" s="12">
        <v>-0.2655</v>
      </c>
      <c r="BR9" s="11">
        <v>367</v>
      </c>
      <c r="BS9" s="13">
        <v>8103.59</v>
      </c>
      <c r="BT9" s="11">
        <v>236</v>
      </c>
      <c r="BU9" s="11">
        <v>164</v>
      </c>
      <c r="BV9" s="13">
        <v>3564.86</v>
      </c>
      <c r="BW9" s="11">
        <v>261</v>
      </c>
      <c r="BX9" s="12">
        <v>1.2378</v>
      </c>
      <c r="BY9" s="12">
        <v>1.2732</v>
      </c>
      <c r="BZ9" s="11">
        <v>350</v>
      </c>
      <c r="CA9" s="13">
        <v>6635.73</v>
      </c>
      <c r="CB9" s="11">
        <v>200</v>
      </c>
      <c r="CC9" s="11">
        <v>901</v>
      </c>
      <c r="CD9" s="13">
        <v>16946.06</v>
      </c>
      <c r="CE9" s="11">
        <v>242</v>
      </c>
      <c r="CF9" s="12">
        <v>-0.6115</v>
      </c>
      <c r="CG9" s="12">
        <v>-0.6084</v>
      </c>
      <c r="CH9" s="11">
        <v>32</v>
      </c>
      <c r="CI9" s="13">
        <v>970.11</v>
      </c>
      <c r="CJ9" s="11">
        <v>227</v>
      </c>
      <c r="CK9" s="11">
        <v>4</v>
      </c>
      <c r="CL9" s="13">
        <v>123.46</v>
      </c>
      <c r="CM9" s="11">
        <v>245</v>
      </c>
      <c r="CN9" s="12">
        <v>7</v>
      </c>
      <c r="CO9" s="12">
        <v>6.8577</v>
      </c>
      <c r="CP9" s="11"/>
      <c r="CQ9" s="13"/>
      <c r="CR9" s="11"/>
      <c r="CS9" s="11"/>
      <c r="CT9" s="13"/>
      <c r="CU9" s="11">
        <v>184</v>
      </c>
      <c r="CV9" s="12"/>
      <c r="CW9" s="12"/>
      <c r="CX9" s="11">
        <v>79</v>
      </c>
      <c r="CY9" s="13">
        <v>1563.58</v>
      </c>
      <c r="CZ9" s="11">
        <v>92</v>
      </c>
      <c r="DA9" s="11">
        <v>109</v>
      </c>
      <c r="DB9" s="13">
        <v>2063.54</v>
      </c>
      <c r="DC9" s="11">
        <v>79</v>
      </c>
      <c r="DD9" s="12">
        <v>-0.2752</v>
      </c>
      <c r="DE9" s="12">
        <v>-0.2423</v>
      </c>
      <c r="DF9" s="11">
        <v>33</v>
      </c>
      <c r="DG9" s="13">
        <v>1186.97</v>
      </c>
      <c r="DH9" s="11">
        <v>239</v>
      </c>
      <c r="DI9" s="11">
        <v>35</v>
      </c>
      <c r="DJ9" s="13">
        <v>1134.55</v>
      </c>
      <c r="DK9" s="11">
        <v>270</v>
      </c>
      <c r="DL9" s="12">
        <v>-0.0571</v>
      </c>
      <c r="DM9" s="12">
        <v>0.0462</v>
      </c>
      <c r="DN9" s="11">
        <v>196</v>
      </c>
      <c r="DO9" s="13">
        <v>3875.19</v>
      </c>
      <c r="DP9" s="11">
        <v>189</v>
      </c>
      <c r="DQ9" s="11">
        <v>138</v>
      </c>
      <c r="DR9" s="13">
        <v>2694.65</v>
      </c>
      <c r="DS9" s="11">
        <v>203</v>
      </c>
      <c r="DT9" s="12">
        <v>0.4203</v>
      </c>
      <c r="DU9" s="12">
        <v>0.4381</v>
      </c>
      <c r="DV9" s="11"/>
      <c r="DW9" s="13"/>
      <c r="DX9" s="11"/>
      <c r="DY9" s="11">
        <v>5</v>
      </c>
      <c r="DZ9" s="13">
        <v>131.31</v>
      </c>
      <c r="EA9" s="11">
        <v>13</v>
      </c>
      <c r="EB9" s="12"/>
      <c r="EC9" s="12"/>
      <c r="ED9" s="11">
        <v>25</v>
      </c>
      <c r="EE9" s="13">
        <v>562.5</v>
      </c>
      <c r="EF9" s="11"/>
      <c r="EG9" s="11">
        <v>56</v>
      </c>
      <c r="EH9" s="13">
        <v>1260</v>
      </c>
      <c r="EI9" s="11"/>
      <c r="EJ9" s="12">
        <v>-0.5536</v>
      </c>
      <c r="EK9" s="12">
        <v>-0.5536</v>
      </c>
      <c r="EL9" s="11"/>
      <c r="EM9" s="13"/>
      <c r="EN9" s="11"/>
      <c r="EO9" s="11"/>
      <c r="EP9" s="13"/>
      <c r="EQ9" s="11"/>
      <c r="ER9" s="12"/>
      <c r="ES9" s="12"/>
      <c r="ET9" s="11">
        <v>15</v>
      </c>
      <c r="EU9" s="13">
        <v>274.43</v>
      </c>
      <c r="EV9" s="11">
        <v>38</v>
      </c>
      <c r="EW9" s="11">
        <v>26</v>
      </c>
      <c r="EX9" s="13">
        <v>485.05</v>
      </c>
      <c r="EY9" s="11">
        <v>47</v>
      </c>
      <c r="EZ9" s="12">
        <v>-0.4231</v>
      </c>
      <c r="FA9" s="12">
        <v>-0.4342</v>
      </c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>
        <v>155</v>
      </c>
      <c r="FM9" s="11"/>
      <c r="FN9" s="13"/>
      <c r="FO9" s="11"/>
      <c r="FP9" s="12"/>
      <c r="FQ9" s="12"/>
      <c r="FR9" s="11">
        <v>2</v>
      </c>
      <c r="FS9" s="13">
        <v>31.3</v>
      </c>
      <c r="FT9" s="11">
        <v>172</v>
      </c>
      <c r="FU9" s="11">
        <v>8</v>
      </c>
      <c r="FV9" s="13">
        <v>170.17</v>
      </c>
      <c r="FW9" s="11">
        <v>216</v>
      </c>
      <c r="FX9" s="12">
        <v>-0.75</v>
      </c>
      <c r="FY9" s="12">
        <v>-0.8161</v>
      </c>
      <c r="FZ9" s="11">
        <v>2</v>
      </c>
      <c r="GA9" s="13">
        <v>28.29</v>
      </c>
      <c r="GB9" s="11">
        <v>33</v>
      </c>
      <c r="GC9" s="11">
        <v>41</v>
      </c>
      <c r="GD9" s="13">
        <v>726.27</v>
      </c>
      <c r="GE9" s="11">
        <v>117</v>
      </c>
      <c r="GF9" s="12">
        <v>-0.9512</v>
      </c>
      <c r="GG9" s="12">
        <v>-0.961</v>
      </c>
      <c r="GH9" s="11"/>
      <c r="GI9" s="13"/>
      <c r="GJ9" s="11"/>
      <c r="GK9" s="11"/>
      <c r="GL9" s="13"/>
      <c r="GM9" s="11"/>
      <c r="GN9" s="12"/>
      <c r="GO9" s="12"/>
      <c r="GP9" s="11">
        <v>32</v>
      </c>
      <c r="GQ9" s="13">
        <v>709.91</v>
      </c>
      <c r="GR9" s="11">
        <v>88</v>
      </c>
      <c r="GS9" s="11">
        <v>37</v>
      </c>
      <c r="GT9" s="13">
        <v>758.06</v>
      </c>
      <c r="GU9" s="11">
        <v>63</v>
      </c>
      <c r="GV9" s="12">
        <v>-0.1351</v>
      </c>
      <c r="GW9" s="12">
        <v>-0.0635</v>
      </c>
      <c r="GX9" s="11">
        <v>8</v>
      </c>
      <c r="GY9" s="13">
        <v>121.89</v>
      </c>
      <c r="GZ9" s="11">
        <v>42</v>
      </c>
      <c r="HA9" s="11">
        <v>6</v>
      </c>
      <c r="HB9" s="13">
        <v>98.9</v>
      </c>
      <c r="HC9" s="11">
        <v>13</v>
      </c>
      <c r="HD9" s="12">
        <v>0.3333</v>
      </c>
      <c r="HE9" s="12">
        <v>0.2325</v>
      </c>
      <c r="HF9" s="11">
        <v>4</v>
      </c>
      <c r="HG9" s="13">
        <v>74.88</v>
      </c>
      <c r="HH9" s="11">
        <v>58</v>
      </c>
      <c r="HI9" s="11">
        <v>4</v>
      </c>
      <c r="HJ9" s="13">
        <v>60.98</v>
      </c>
      <c r="HK9" s="11">
        <v>60</v>
      </c>
      <c r="HL9" s="12"/>
      <c r="HM9" s="12">
        <v>0.2279</v>
      </c>
      <c r="HN9" s="11"/>
      <c r="HO9" s="13"/>
      <c r="HP9" s="11"/>
      <c r="HQ9" s="11"/>
      <c r="HR9" s="13"/>
      <c r="HS9" s="11"/>
      <c r="HT9" s="12"/>
      <c r="HU9" s="12"/>
      <c r="HV9" s="11">
        <v>4</v>
      </c>
      <c r="HW9" s="13">
        <v>58.06</v>
      </c>
      <c r="HX9" s="11">
        <v>15</v>
      </c>
      <c r="HY9" s="11"/>
      <c r="HZ9" s="13"/>
      <c r="IA9" s="11"/>
      <c r="IB9" s="12"/>
      <c r="IC9" s="12"/>
      <c r="ID9" s="11">
        <v>10</v>
      </c>
      <c r="IE9" s="13">
        <v>227.9</v>
      </c>
      <c r="IF9" s="11">
        <v>7</v>
      </c>
      <c r="IG9" s="11">
        <v>1</v>
      </c>
      <c r="IH9" s="13">
        <v>79.99</v>
      </c>
      <c r="II9" s="11">
        <v>14</v>
      </c>
      <c r="IJ9" s="12">
        <v>9</v>
      </c>
      <c r="IK9" s="12">
        <v>1.8491</v>
      </c>
      <c r="IL9" s="11"/>
      <c r="IM9" s="13"/>
      <c r="IN9" s="11"/>
      <c r="IO9" s="11"/>
      <c r="IP9" s="13"/>
      <c r="IQ9" s="11"/>
      <c r="IR9" s="12"/>
      <c r="IS9" s="12"/>
      <c r="IT9" s="11">
        <v>4</v>
      </c>
      <c r="IU9" s="13">
        <v>118.94</v>
      </c>
      <c r="IV9" s="11">
        <v>70</v>
      </c>
      <c r="IW9" s="11">
        <v>9</v>
      </c>
      <c r="IX9" s="13">
        <v>185.56</v>
      </c>
      <c r="IY9" s="11">
        <v>85</v>
      </c>
      <c r="IZ9" s="12">
        <v>-0.5556</v>
      </c>
      <c r="JA9" s="12">
        <v>-0.359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>
        <v>95</v>
      </c>
      <c r="KC9" s="11"/>
      <c r="KD9" s="13"/>
      <c r="KE9" s="11"/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>
        <v>108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>
        <v>224</v>
      </c>
      <c r="LT9" s="12"/>
      <c r="LU9" s="12"/>
    </row>
    <row r="10">
      <c r="A10" s="10" t="s">
        <v>75</v>
      </c>
      <c r="B10" s="11">
        <v>608396</v>
      </c>
      <c r="C10" s="11">
        <f>=ROUNDDOWN(25.5673690315098,0)</f>
      </c>
      <c r="D10" s="11">
        <v>193199</v>
      </c>
      <c r="E10" s="12">
        <v>0.8602</v>
      </c>
      <c r="F10" s="11"/>
      <c r="G10" s="11">
        <f>=ROUNDDOWN({0},0)</f>
      </c>
      <c r="H10" s="11"/>
      <c r="I10" s="12"/>
      <c r="J10" s="11">
        <v>32057</v>
      </c>
      <c r="K10" s="13">
        <v>1323351.23</v>
      </c>
      <c r="L10" s="11">
        <v>1155</v>
      </c>
      <c r="M10" s="14">
        <v>1145.76</v>
      </c>
      <c r="N10" s="11">
        <v>37166</v>
      </c>
      <c r="O10" s="13">
        <v>1685121.31</v>
      </c>
      <c r="P10" s="11">
        <v>1228</v>
      </c>
      <c r="Q10" s="14">
        <v>1372.25</v>
      </c>
      <c r="R10" s="12">
        <v>-0.1375</v>
      </c>
      <c r="S10" s="12">
        <v>-0.2147</v>
      </c>
      <c r="T10" s="12">
        <v>-0.0594</v>
      </c>
      <c r="U10" s="12">
        <v>-0.1651</v>
      </c>
      <c r="V10" s="11">
        <v>9511</v>
      </c>
      <c r="W10" s="13">
        <v>467070.88</v>
      </c>
      <c r="X10" s="11">
        <v>961</v>
      </c>
      <c r="Y10" s="11">
        <v>14836</v>
      </c>
      <c r="Z10" s="13">
        <v>752303.73</v>
      </c>
      <c r="AA10" s="11">
        <v>888</v>
      </c>
      <c r="AB10" s="12">
        <v>-0.3589</v>
      </c>
      <c r="AC10" s="12">
        <v>-0.3791</v>
      </c>
      <c r="AD10" s="11">
        <v>1902</v>
      </c>
      <c r="AE10" s="13">
        <v>70908.41</v>
      </c>
      <c r="AF10" s="11">
        <v>939</v>
      </c>
      <c r="AG10" s="11">
        <v>1272</v>
      </c>
      <c r="AH10" s="13">
        <v>50885.91</v>
      </c>
      <c r="AI10" s="11">
        <v>1031</v>
      </c>
      <c r="AJ10" s="12">
        <v>0.4953</v>
      </c>
      <c r="AK10" s="12">
        <v>0.3935</v>
      </c>
      <c r="AL10" s="11">
        <v>6071</v>
      </c>
      <c r="AM10" s="13">
        <v>183479.44</v>
      </c>
      <c r="AN10" s="11">
        <v>895</v>
      </c>
      <c r="AO10" s="11">
        <v>4917</v>
      </c>
      <c r="AP10" s="13">
        <v>174644.4</v>
      </c>
      <c r="AQ10" s="11">
        <v>993</v>
      </c>
      <c r="AR10" s="12">
        <v>0.2347</v>
      </c>
      <c r="AS10" s="12">
        <v>0.0506</v>
      </c>
      <c r="AT10" s="11">
        <v>5102</v>
      </c>
      <c r="AU10" s="13">
        <v>187014</v>
      </c>
      <c r="AV10" s="11">
        <v>934</v>
      </c>
      <c r="AW10" s="11">
        <v>2398</v>
      </c>
      <c r="AX10" s="13">
        <v>80801.22</v>
      </c>
      <c r="AY10" s="11">
        <v>992</v>
      </c>
      <c r="AZ10" s="12">
        <v>1.1276</v>
      </c>
      <c r="BA10" s="12">
        <v>1.3145</v>
      </c>
      <c r="BB10" s="11">
        <v>1369</v>
      </c>
      <c r="BC10" s="13">
        <v>70344.5</v>
      </c>
      <c r="BD10" s="11">
        <v>975</v>
      </c>
      <c r="BE10" s="11">
        <v>3926</v>
      </c>
      <c r="BF10" s="13">
        <v>208702.76</v>
      </c>
      <c r="BG10" s="11">
        <v>1033</v>
      </c>
      <c r="BH10" s="12">
        <v>-0.6513</v>
      </c>
      <c r="BI10" s="12">
        <v>-0.6629</v>
      </c>
      <c r="BJ10" s="11">
        <v>2789</v>
      </c>
      <c r="BK10" s="13">
        <v>110662.68</v>
      </c>
      <c r="BL10" s="11">
        <v>912</v>
      </c>
      <c r="BM10" s="11">
        <v>3717</v>
      </c>
      <c r="BN10" s="13">
        <v>128307.18</v>
      </c>
      <c r="BO10" s="11">
        <v>887</v>
      </c>
      <c r="BP10" s="12">
        <v>-0.2497</v>
      </c>
      <c r="BQ10" s="12">
        <v>-0.1375</v>
      </c>
      <c r="BR10" s="11">
        <v>792</v>
      </c>
      <c r="BS10" s="13">
        <v>32841.17</v>
      </c>
      <c r="BT10" s="11">
        <v>903</v>
      </c>
      <c r="BU10" s="11">
        <v>1034</v>
      </c>
      <c r="BV10" s="13">
        <v>41815.84</v>
      </c>
      <c r="BW10" s="11">
        <v>1035</v>
      </c>
      <c r="BX10" s="12">
        <v>-0.234</v>
      </c>
      <c r="BY10" s="12">
        <v>-0.2146</v>
      </c>
      <c r="BZ10" s="11">
        <v>2063</v>
      </c>
      <c r="CA10" s="13">
        <v>78433.86</v>
      </c>
      <c r="CB10" s="11">
        <v>747</v>
      </c>
      <c r="CC10" s="11">
        <v>1771</v>
      </c>
      <c r="CD10" s="13">
        <v>81716.81</v>
      </c>
      <c r="CE10" s="11">
        <v>796</v>
      </c>
      <c r="CF10" s="12">
        <v>0.1649</v>
      </c>
      <c r="CG10" s="12">
        <v>-0.0402</v>
      </c>
      <c r="CH10" s="11">
        <v>235</v>
      </c>
      <c r="CI10" s="13">
        <v>12991.37</v>
      </c>
      <c r="CJ10" s="11">
        <v>665</v>
      </c>
      <c r="CK10" s="11">
        <v>21</v>
      </c>
      <c r="CL10" s="13">
        <v>1245.33</v>
      </c>
      <c r="CM10" s="11">
        <v>544</v>
      </c>
      <c r="CN10" s="12">
        <v>10.1905</v>
      </c>
      <c r="CO10" s="12">
        <v>9.4321</v>
      </c>
      <c r="CP10" s="11">
        <v>124</v>
      </c>
      <c r="CQ10" s="13">
        <v>4194.74</v>
      </c>
      <c r="CR10" s="11">
        <v>421</v>
      </c>
      <c r="CS10" s="11">
        <v>159</v>
      </c>
      <c r="CT10" s="13">
        <v>5828.23</v>
      </c>
      <c r="CU10" s="11">
        <v>608</v>
      </c>
      <c r="CV10" s="12">
        <v>-0.2201</v>
      </c>
      <c r="CW10" s="12">
        <v>-0.2803</v>
      </c>
      <c r="CX10" s="11">
        <v>149</v>
      </c>
      <c r="CY10" s="13">
        <v>4071.81</v>
      </c>
      <c r="CZ10" s="11">
        <v>138</v>
      </c>
      <c r="DA10" s="11">
        <v>284</v>
      </c>
      <c r="DB10" s="13">
        <v>5727.57</v>
      </c>
      <c r="DC10" s="11">
        <v>62</v>
      </c>
      <c r="DD10" s="12">
        <v>-0.4754</v>
      </c>
      <c r="DE10" s="12">
        <v>-0.2891</v>
      </c>
      <c r="DF10" s="11">
        <v>281</v>
      </c>
      <c r="DG10" s="13">
        <v>22307.87</v>
      </c>
      <c r="DH10" s="11">
        <v>1043</v>
      </c>
      <c r="DI10" s="11">
        <v>412</v>
      </c>
      <c r="DJ10" s="13">
        <v>29377.41</v>
      </c>
      <c r="DK10" s="11">
        <v>1163</v>
      </c>
      <c r="DL10" s="12">
        <v>-0.318</v>
      </c>
      <c r="DM10" s="12">
        <v>-0.2406</v>
      </c>
      <c r="DN10" s="11">
        <v>318</v>
      </c>
      <c r="DO10" s="13">
        <v>16851.44</v>
      </c>
      <c r="DP10" s="11">
        <v>674</v>
      </c>
      <c r="DQ10" s="11">
        <v>182</v>
      </c>
      <c r="DR10" s="13">
        <v>9558.19</v>
      </c>
      <c r="DS10" s="11">
        <v>264</v>
      </c>
      <c r="DT10" s="12">
        <v>0.7473</v>
      </c>
      <c r="DU10" s="12">
        <v>0.763</v>
      </c>
      <c r="DV10" s="11">
        <v>386</v>
      </c>
      <c r="DW10" s="13">
        <v>17926.07</v>
      </c>
      <c r="DX10" s="11">
        <v>896</v>
      </c>
      <c r="DY10" s="11">
        <v>448</v>
      </c>
      <c r="DZ10" s="13">
        <v>19677.58</v>
      </c>
      <c r="EA10" s="11">
        <v>958</v>
      </c>
      <c r="EB10" s="12">
        <v>-0.1384</v>
      </c>
      <c r="EC10" s="12">
        <v>-0.089</v>
      </c>
      <c r="ED10" s="11">
        <v>167</v>
      </c>
      <c r="EE10" s="13">
        <v>13520.95</v>
      </c>
      <c r="EF10" s="11"/>
      <c r="EG10" s="11">
        <v>328</v>
      </c>
      <c r="EH10" s="13">
        <v>26773.3</v>
      </c>
      <c r="EI10" s="11"/>
      <c r="EJ10" s="12">
        <v>-0.4909</v>
      </c>
      <c r="EK10" s="12">
        <v>-0.495</v>
      </c>
      <c r="EL10" s="11">
        <v>8</v>
      </c>
      <c r="EM10" s="13">
        <v>228.23</v>
      </c>
      <c r="EN10" s="11">
        <v>20</v>
      </c>
      <c r="EO10" s="11"/>
      <c r="EP10" s="13"/>
      <c r="EQ10" s="11"/>
      <c r="ER10" s="12"/>
      <c r="ES10" s="12"/>
      <c r="ET10" s="11">
        <v>263</v>
      </c>
      <c r="EU10" s="13">
        <v>9989.51</v>
      </c>
      <c r="EV10" s="11">
        <v>318</v>
      </c>
      <c r="EW10" s="11">
        <v>395</v>
      </c>
      <c r="EX10" s="13">
        <v>16231.9</v>
      </c>
      <c r="EY10" s="11">
        <v>478</v>
      </c>
      <c r="EZ10" s="12">
        <v>-0.3342</v>
      </c>
      <c r="FA10" s="12">
        <v>-0.3846</v>
      </c>
      <c r="FB10" s="11">
        <v>5</v>
      </c>
      <c r="FC10" s="13">
        <v>151.32</v>
      </c>
      <c r="FD10" s="11">
        <v>6</v>
      </c>
      <c r="FE10" s="11">
        <v>20</v>
      </c>
      <c r="FF10" s="13">
        <v>378.28</v>
      </c>
      <c r="FG10" s="11">
        <v>12</v>
      </c>
      <c r="FH10" s="12">
        <v>-0.75</v>
      </c>
      <c r="FI10" s="12">
        <v>-0.6</v>
      </c>
      <c r="FJ10" s="11">
        <v>130</v>
      </c>
      <c r="FK10" s="13">
        <v>2878.43</v>
      </c>
      <c r="FL10" s="11">
        <v>126</v>
      </c>
      <c r="FM10" s="11"/>
      <c r="FN10" s="13"/>
      <c r="FO10" s="11"/>
      <c r="FP10" s="12"/>
      <c r="FQ10" s="12"/>
      <c r="FR10" s="11">
        <v>17</v>
      </c>
      <c r="FS10" s="13">
        <v>760</v>
      </c>
      <c r="FT10" s="11">
        <v>627</v>
      </c>
      <c r="FU10" s="11">
        <v>16</v>
      </c>
      <c r="FV10" s="13">
        <v>727.16</v>
      </c>
      <c r="FW10" s="11">
        <v>834</v>
      </c>
      <c r="FX10" s="12">
        <v>0.0625</v>
      </c>
      <c r="FY10" s="12">
        <v>0.0452</v>
      </c>
      <c r="FZ10" s="11">
        <v>71</v>
      </c>
      <c r="GA10" s="13">
        <v>3005.17</v>
      </c>
      <c r="GB10" s="11">
        <v>178</v>
      </c>
      <c r="GC10" s="11">
        <v>557</v>
      </c>
      <c r="GD10" s="13">
        <v>30269.91</v>
      </c>
      <c r="GE10" s="11">
        <v>503</v>
      </c>
      <c r="GF10" s="12">
        <v>-0.8725</v>
      </c>
      <c r="GG10" s="12">
        <v>-0.9007</v>
      </c>
      <c r="GH10" s="11"/>
      <c r="GI10" s="13"/>
      <c r="GJ10" s="11"/>
      <c r="GK10" s="11"/>
      <c r="GL10" s="13"/>
      <c r="GM10" s="11"/>
      <c r="GN10" s="12"/>
      <c r="GO10" s="12"/>
      <c r="GP10" s="11">
        <v>61</v>
      </c>
      <c r="GQ10" s="13">
        <v>2411.81</v>
      </c>
      <c r="GR10" s="11">
        <v>112</v>
      </c>
      <c r="GS10" s="11">
        <v>53</v>
      </c>
      <c r="GT10" s="13">
        <v>2099.39</v>
      </c>
      <c r="GU10" s="11">
        <v>108</v>
      </c>
      <c r="GV10" s="12">
        <v>0.1509</v>
      </c>
      <c r="GW10" s="12">
        <v>0.1488</v>
      </c>
      <c r="GX10" s="11">
        <v>108</v>
      </c>
      <c r="GY10" s="13">
        <v>4356.94</v>
      </c>
      <c r="GZ10" s="11">
        <v>317</v>
      </c>
      <c r="HA10" s="11">
        <v>153</v>
      </c>
      <c r="HB10" s="13">
        <v>5779.64</v>
      </c>
      <c r="HC10" s="11">
        <v>341</v>
      </c>
      <c r="HD10" s="12">
        <v>-0.2941</v>
      </c>
      <c r="HE10" s="12">
        <v>-0.2462</v>
      </c>
      <c r="HF10" s="11">
        <v>17</v>
      </c>
      <c r="HG10" s="13">
        <v>1191.28</v>
      </c>
      <c r="HH10" s="11">
        <v>102</v>
      </c>
      <c r="HI10" s="11">
        <v>29</v>
      </c>
      <c r="HJ10" s="13">
        <v>1974.76</v>
      </c>
      <c r="HK10" s="11">
        <v>102</v>
      </c>
      <c r="HL10" s="12">
        <v>-0.4138</v>
      </c>
      <c r="HM10" s="12">
        <v>-0.3967</v>
      </c>
      <c r="HN10" s="11">
        <v>39</v>
      </c>
      <c r="HO10" s="13">
        <v>1882.15</v>
      </c>
      <c r="HP10" s="11">
        <v>127</v>
      </c>
      <c r="HQ10" s="11">
        <v>92</v>
      </c>
      <c r="HR10" s="13">
        <v>4234.08</v>
      </c>
      <c r="HS10" s="11">
        <v>145</v>
      </c>
      <c r="HT10" s="12">
        <v>-0.5761</v>
      </c>
      <c r="HU10" s="12">
        <v>-0.5555</v>
      </c>
      <c r="HV10" s="11">
        <v>4</v>
      </c>
      <c r="HW10" s="13">
        <v>247.49</v>
      </c>
      <c r="HX10" s="11">
        <v>39</v>
      </c>
      <c r="HY10" s="11"/>
      <c r="HZ10" s="13"/>
      <c r="IA10" s="11"/>
      <c r="IB10" s="12"/>
      <c r="IC10" s="12"/>
      <c r="ID10" s="11"/>
      <c r="IE10" s="13"/>
      <c r="IF10" s="11">
        <v>16</v>
      </c>
      <c r="IG10" s="11">
        <v>1</v>
      </c>
      <c r="IH10" s="13">
        <v>76.49</v>
      </c>
      <c r="II10" s="11">
        <v>21</v>
      </c>
      <c r="IJ10" s="12"/>
      <c r="IK10" s="12"/>
      <c r="IL10" s="11">
        <v>66</v>
      </c>
      <c r="IM10" s="13">
        <v>3316.53</v>
      </c>
      <c r="IN10" s="11">
        <v>189</v>
      </c>
      <c r="IO10" s="11">
        <v>37</v>
      </c>
      <c r="IP10" s="13">
        <v>2848.84</v>
      </c>
      <c r="IQ10" s="11">
        <v>84</v>
      </c>
      <c r="IR10" s="12">
        <v>0.7838</v>
      </c>
      <c r="IS10" s="12">
        <v>0.1642</v>
      </c>
      <c r="IT10" s="11">
        <v>9</v>
      </c>
      <c r="IU10" s="13">
        <v>313.18</v>
      </c>
      <c r="IV10" s="11">
        <v>337</v>
      </c>
      <c r="IW10" s="11">
        <v>52</v>
      </c>
      <c r="IX10" s="13">
        <v>1333.9</v>
      </c>
      <c r="IY10" s="11">
        <v>469</v>
      </c>
      <c r="IZ10" s="12">
        <v>-0.8269</v>
      </c>
      <c r="JA10" s="12">
        <v>-0.7652</v>
      </c>
      <c r="JB10" s="11"/>
      <c r="JC10" s="13"/>
      <c r="JD10" s="11"/>
      <c r="JE10" s="11"/>
      <c r="JF10" s="13"/>
      <c r="JG10" s="11"/>
      <c r="JH10" s="12"/>
      <c r="JI10" s="12"/>
      <c r="JJ10" s="11"/>
      <c r="JK10" s="13"/>
      <c r="JL10" s="11"/>
      <c r="JM10" s="11">
        <v>43</v>
      </c>
      <c r="JN10" s="13">
        <v>1482.64</v>
      </c>
      <c r="JO10" s="11"/>
      <c r="JP10" s="12"/>
      <c r="JQ10" s="12"/>
      <c r="JR10" s="11"/>
      <c r="JS10" s="13"/>
      <c r="JT10" s="11"/>
      <c r="JU10" s="11">
        <v>13</v>
      </c>
      <c r="JV10" s="13">
        <v>318.86</v>
      </c>
      <c r="JW10" s="11">
        <v>129</v>
      </c>
      <c r="JX10" s="12"/>
      <c r="JY10" s="12"/>
      <c r="JZ10" s="11"/>
      <c r="KA10" s="13"/>
      <c r="KB10" s="11">
        <v>354</v>
      </c>
      <c r="KC10" s="11"/>
      <c r="KD10" s="13"/>
      <c r="KE10" s="11"/>
      <c r="KF10" s="12"/>
      <c r="KG10" s="12"/>
      <c r="KH10" s="11"/>
      <c r="KI10" s="13"/>
      <c r="KJ10" s="11">
        <v>3</v>
      </c>
      <c r="KK10" s="11"/>
      <c r="KL10" s="13"/>
      <c r="KM10" s="11">
        <v>3</v>
      </c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/>
      <c r="LA10" s="11"/>
      <c r="LB10" s="13"/>
      <c r="LC10" s="11">
        <v>257</v>
      </c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>
        <v>916</v>
      </c>
      <c r="LT10" s="12"/>
      <c r="LU10" s="12"/>
    </row>
    <row r="11">
      <c r="A11" s="10" t="s">
        <v>76</v>
      </c>
      <c r="B11" s="11">
        <v>3119</v>
      </c>
      <c r="C11" s="11">
        <f>=ROUNDDOWN(101.596091205212,0)</f>
      </c>
      <c r="D11" s="11">
        <v>355</v>
      </c>
      <c r="E11" s="12">
        <v>0.6515</v>
      </c>
      <c r="F11" s="11"/>
      <c r="G11" s="11">
        <f>=ROUNDDOWN({0},0)</f>
      </c>
      <c r="H11" s="11"/>
      <c r="I11" s="12"/>
      <c r="J11" s="11">
        <v>56</v>
      </c>
      <c r="K11" s="13">
        <v>12847.8</v>
      </c>
      <c r="L11" s="11">
        <v>79</v>
      </c>
      <c r="M11" s="14">
        <v>162.63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>
        <v>1</v>
      </c>
      <c r="AE11" s="13">
        <v>210</v>
      </c>
      <c r="AF11" s="11">
        <v>63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53</v>
      </c>
      <c r="BS11" s="13">
        <v>12414.24</v>
      </c>
      <c r="BT11" s="11">
        <v>79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>
        <v>23</v>
      </c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>
        <v>2</v>
      </c>
      <c r="FS11" s="13">
        <v>223.56</v>
      </c>
      <c r="FT11" s="11">
        <v>61</v>
      </c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111275</v>
      </c>
      <c r="C12" s="11">
        <f>=ROUNDDOWN(19.0519809608602,0)</f>
      </c>
      <c r="D12" s="11">
        <v>87969</v>
      </c>
      <c r="E12" s="12">
        <v>0.8952</v>
      </c>
      <c r="F12" s="11"/>
      <c r="G12" s="11">
        <f>=ROUNDDOWN({0},0)</f>
      </c>
      <c r="H12" s="11">
        <v>13571</v>
      </c>
      <c r="I12" s="12">
        <v>0.75</v>
      </c>
      <c r="J12" s="11">
        <v>10140</v>
      </c>
      <c r="K12" s="13">
        <v>1619382.61</v>
      </c>
      <c r="L12" s="11">
        <v>536</v>
      </c>
      <c r="M12" s="14">
        <v>3021.24</v>
      </c>
      <c r="N12" s="11">
        <v>10313</v>
      </c>
      <c r="O12" s="13">
        <v>1737336.85</v>
      </c>
      <c r="P12" s="11">
        <v>682</v>
      </c>
      <c r="Q12" s="14">
        <v>2547.41</v>
      </c>
      <c r="R12" s="12">
        <v>-0.0168</v>
      </c>
      <c r="S12" s="12">
        <v>-0.0679</v>
      </c>
      <c r="T12" s="12">
        <v>-0.2141</v>
      </c>
      <c r="U12" s="12">
        <v>0.186</v>
      </c>
      <c r="V12" s="11">
        <v>538</v>
      </c>
      <c r="W12" s="13">
        <v>93047.71</v>
      </c>
      <c r="X12" s="11">
        <v>220</v>
      </c>
      <c r="Y12" s="11">
        <v>382</v>
      </c>
      <c r="Z12" s="13">
        <v>65984.33</v>
      </c>
      <c r="AA12" s="11">
        <v>193</v>
      </c>
      <c r="AB12" s="12">
        <v>0.4084</v>
      </c>
      <c r="AC12" s="12">
        <v>0.4101</v>
      </c>
      <c r="AD12" s="11">
        <v>3009</v>
      </c>
      <c r="AE12" s="13">
        <v>482731.85</v>
      </c>
      <c r="AF12" s="11">
        <v>536</v>
      </c>
      <c r="AG12" s="11">
        <v>3614</v>
      </c>
      <c r="AH12" s="13">
        <v>599885.81</v>
      </c>
      <c r="AI12" s="11">
        <v>665</v>
      </c>
      <c r="AJ12" s="12">
        <v>-0.1674</v>
      </c>
      <c r="AK12" s="12">
        <v>-0.1953</v>
      </c>
      <c r="AL12" s="11">
        <v>1025</v>
      </c>
      <c r="AM12" s="13">
        <v>96647.3</v>
      </c>
      <c r="AN12" s="11">
        <v>419</v>
      </c>
      <c r="AO12" s="11">
        <v>156</v>
      </c>
      <c r="AP12" s="13">
        <v>26051.35</v>
      </c>
      <c r="AQ12" s="11">
        <v>558</v>
      </c>
      <c r="AR12" s="12">
        <v>5.5705</v>
      </c>
      <c r="AS12" s="12">
        <v>2.7099</v>
      </c>
      <c r="AT12" s="11">
        <v>338</v>
      </c>
      <c r="AU12" s="13">
        <v>39703.37</v>
      </c>
      <c r="AV12" s="11">
        <v>505</v>
      </c>
      <c r="AW12" s="11">
        <v>378</v>
      </c>
      <c r="AX12" s="13">
        <v>67898.29</v>
      </c>
      <c r="AY12" s="11">
        <v>639</v>
      </c>
      <c r="AZ12" s="12">
        <v>-0.1058</v>
      </c>
      <c r="BA12" s="12">
        <v>-0.4153</v>
      </c>
      <c r="BB12" s="11">
        <v>879</v>
      </c>
      <c r="BC12" s="13">
        <v>176905.16</v>
      </c>
      <c r="BD12" s="11">
        <v>521</v>
      </c>
      <c r="BE12" s="11">
        <v>1106</v>
      </c>
      <c r="BF12" s="13">
        <v>229369.39</v>
      </c>
      <c r="BG12" s="11">
        <v>644</v>
      </c>
      <c r="BH12" s="12">
        <v>-0.2052</v>
      </c>
      <c r="BI12" s="12">
        <v>-0.2287</v>
      </c>
      <c r="BJ12" s="11">
        <v>1297</v>
      </c>
      <c r="BK12" s="13">
        <v>172391.17</v>
      </c>
      <c r="BL12" s="11">
        <v>350</v>
      </c>
      <c r="BM12" s="11">
        <v>1875</v>
      </c>
      <c r="BN12" s="13">
        <v>246782.29</v>
      </c>
      <c r="BO12" s="11">
        <v>540</v>
      </c>
      <c r="BP12" s="12">
        <v>-0.3083</v>
      </c>
      <c r="BQ12" s="12">
        <v>-0.3014</v>
      </c>
      <c r="BR12" s="11">
        <v>1089</v>
      </c>
      <c r="BS12" s="13">
        <v>203163.24</v>
      </c>
      <c r="BT12" s="11">
        <v>537</v>
      </c>
      <c r="BU12" s="11">
        <v>1495</v>
      </c>
      <c r="BV12" s="13">
        <v>278507.26</v>
      </c>
      <c r="BW12" s="11">
        <v>670</v>
      </c>
      <c r="BX12" s="12">
        <v>-0.2716</v>
      </c>
      <c r="BY12" s="12">
        <v>-0.2705</v>
      </c>
      <c r="BZ12" s="11">
        <v>23</v>
      </c>
      <c r="CA12" s="13">
        <v>4108.12</v>
      </c>
      <c r="CB12" s="11">
        <v>257</v>
      </c>
      <c r="CC12" s="11">
        <v>23</v>
      </c>
      <c r="CD12" s="13">
        <v>3943.63</v>
      </c>
      <c r="CE12" s="11">
        <v>292</v>
      </c>
      <c r="CF12" s="12"/>
      <c r="CG12" s="12">
        <v>0.0417</v>
      </c>
      <c r="CH12" s="11">
        <v>2</v>
      </c>
      <c r="CI12" s="13">
        <v>919.98</v>
      </c>
      <c r="CJ12" s="11">
        <v>447</v>
      </c>
      <c r="CK12" s="11"/>
      <c r="CL12" s="13"/>
      <c r="CM12" s="11">
        <v>482</v>
      </c>
      <c r="CN12" s="12"/>
      <c r="CO12" s="12"/>
      <c r="CP12" s="11">
        <v>936</v>
      </c>
      <c r="CQ12" s="13">
        <v>177570.85</v>
      </c>
      <c r="CR12" s="11">
        <v>189</v>
      </c>
      <c r="CS12" s="11">
        <v>407</v>
      </c>
      <c r="CT12" s="13">
        <v>57654.6</v>
      </c>
      <c r="CU12" s="11">
        <v>246</v>
      </c>
      <c r="CV12" s="12">
        <v>1.2998</v>
      </c>
      <c r="CW12" s="12">
        <v>2.0799</v>
      </c>
      <c r="CX12" s="11">
        <v>426</v>
      </c>
      <c r="CY12" s="13">
        <v>80100.23</v>
      </c>
      <c r="CZ12" s="11">
        <v>304</v>
      </c>
      <c r="DA12" s="11">
        <v>285</v>
      </c>
      <c r="DB12" s="13">
        <v>58873.7</v>
      </c>
      <c r="DC12" s="11">
        <v>258</v>
      </c>
      <c r="DD12" s="12">
        <v>0.4947</v>
      </c>
      <c r="DE12" s="12">
        <v>0.3605</v>
      </c>
      <c r="DF12" s="11">
        <v>5</v>
      </c>
      <c r="DG12" s="13">
        <v>1044</v>
      </c>
      <c r="DH12" s="11">
        <v>476</v>
      </c>
      <c r="DI12" s="11">
        <v>4</v>
      </c>
      <c r="DJ12" s="13">
        <v>946</v>
      </c>
      <c r="DK12" s="11">
        <v>600</v>
      </c>
      <c r="DL12" s="12">
        <v>0.25</v>
      </c>
      <c r="DM12" s="12">
        <v>0.1036</v>
      </c>
      <c r="DN12" s="11">
        <v>190</v>
      </c>
      <c r="DO12" s="13">
        <v>35813.1</v>
      </c>
      <c r="DP12" s="11">
        <v>416</v>
      </c>
      <c r="DQ12" s="11">
        <v>69</v>
      </c>
      <c r="DR12" s="13">
        <v>15540.39</v>
      </c>
      <c r="DS12" s="11">
        <v>169</v>
      </c>
      <c r="DT12" s="12">
        <v>1.7536</v>
      </c>
      <c r="DU12" s="12">
        <v>1.3045</v>
      </c>
      <c r="DV12" s="11"/>
      <c r="DW12" s="13"/>
      <c r="DX12" s="11"/>
      <c r="DY12" s="11">
        <v>6</v>
      </c>
      <c r="DZ12" s="13">
        <v>1293.26</v>
      </c>
      <c r="EA12" s="11">
        <v>296</v>
      </c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>
        <v>153</v>
      </c>
      <c r="EM12" s="13">
        <v>21901.01</v>
      </c>
      <c r="EN12" s="11">
        <v>303</v>
      </c>
      <c r="EO12" s="11">
        <v>121</v>
      </c>
      <c r="EP12" s="13">
        <v>20530.96</v>
      </c>
      <c r="EQ12" s="11">
        <v>329</v>
      </c>
      <c r="ER12" s="12">
        <v>0.2645</v>
      </c>
      <c r="ES12" s="12">
        <v>0.0667</v>
      </c>
      <c r="ET12" s="11"/>
      <c r="EU12" s="13"/>
      <c r="EV12" s="11">
        <v>1</v>
      </c>
      <c r="EW12" s="11"/>
      <c r="EX12" s="13"/>
      <c r="EY12" s="11">
        <v>2</v>
      </c>
      <c r="EZ12" s="12"/>
      <c r="FA12" s="12"/>
      <c r="FB12" s="11">
        <v>70</v>
      </c>
      <c r="FC12" s="13">
        <v>11255.85</v>
      </c>
      <c r="FD12" s="11">
        <v>293</v>
      </c>
      <c r="FE12" s="11">
        <v>92</v>
      </c>
      <c r="FF12" s="13">
        <v>12611.12</v>
      </c>
      <c r="FG12" s="11">
        <v>307</v>
      </c>
      <c r="FH12" s="12">
        <v>-0.2391</v>
      </c>
      <c r="FI12" s="12">
        <v>-0.1075</v>
      </c>
      <c r="FJ12" s="11"/>
      <c r="FK12" s="13"/>
      <c r="FL12" s="11">
        <v>41</v>
      </c>
      <c r="FM12" s="11"/>
      <c r="FN12" s="13"/>
      <c r="FO12" s="11"/>
      <c r="FP12" s="12"/>
      <c r="FQ12" s="12"/>
      <c r="FR12" s="11">
        <v>78</v>
      </c>
      <c r="FS12" s="13">
        <v>10902.02</v>
      </c>
      <c r="FT12" s="11">
        <v>459</v>
      </c>
      <c r="FU12" s="11">
        <v>127</v>
      </c>
      <c r="FV12" s="13">
        <v>21607.96</v>
      </c>
      <c r="FW12" s="11">
        <v>647</v>
      </c>
      <c r="FX12" s="12">
        <v>-0.3858</v>
      </c>
      <c r="FY12" s="12">
        <v>-0.4955</v>
      </c>
      <c r="FZ12" s="11"/>
      <c r="GA12" s="13"/>
      <c r="GB12" s="11"/>
      <c r="GC12" s="11"/>
      <c r="GD12" s="13"/>
      <c r="GE12" s="11"/>
      <c r="GF12" s="12"/>
      <c r="GG12" s="12"/>
      <c r="GH12" s="11">
        <v>57</v>
      </c>
      <c r="GI12" s="13">
        <v>8370.96</v>
      </c>
      <c r="GJ12" s="11">
        <v>395</v>
      </c>
      <c r="GK12" s="11">
        <v>136</v>
      </c>
      <c r="GL12" s="13">
        <v>24743.27</v>
      </c>
      <c r="GM12" s="11">
        <v>456</v>
      </c>
      <c r="GN12" s="12">
        <v>-0.5809</v>
      </c>
      <c r="GO12" s="12">
        <v>-0.6617</v>
      </c>
      <c r="GP12" s="11">
        <v>24</v>
      </c>
      <c r="GQ12" s="13">
        <v>2731.88</v>
      </c>
      <c r="GR12" s="11">
        <v>165</v>
      </c>
      <c r="GS12" s="11">
        <v>33</v>
      </c>
      <c r="GT12" s="13">
        <v>4769.11</v>
      </c>
      <c r="GU12" s="11">
        <v>231</v>
      </c>
      <c r="GV12" s="12">
        <v>-0.2727</v>
      </c>
      <c r="GW12" s="12">
        <v>-0.4272</v>
      </c>
      <c r="GX12" s="11"/>
      <c r="GY12" s="13"/>
      <c r="GZ12" s="11"/>
      <c r="HA12" s="11"/>
      <c r="HB12" s="13"/>
      <c r="HC12" s="11"/>
      <c r="HD12" s="12"/>
      <c r="HE12" s="12"/>
      <c r="HF12" s="11">
        <v>1</v>
      </c>
      <c r="HG12" s="13">
        <v>74.81</v>
      </c>
      <c r="HH12" s="11">
        <v>34</v>
      </c>
      <c r="HI12" s="11">
        <v>4</v>
      </c>
      <c r="HJ12" s="13">
        <v>344.13</v>
      </c>
      <c r="HK12" s="11">
        <v>35</v>
      </c>
      <c r="HL12" s="12">
        <v>-0.75</v>
      </c>
      <c r="HM12" s="12">
        <v>-0.7826</v>
      </c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>
        <v>8</v>
      </c>
      <c r="IW12" s="11"/>
      <c r="IX12" s="13"/>
      <c r="IY12" s="11">
        <v>17</v>
      </c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>
        <v>225</v>
      </c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>
        <v>2</v>
      </c>
      <c r="KV12" s="12"/>
      <c r="KW12" s="12"/>
      <c r="KX12" s="11"/>
      <c r="KY12" s="13"/>
      <c r="KZ12" s="11"/>
      <c r="LA12" s="11"/>
      <c r="LB12" s="13"/>
      <c r="LC12" s="11">
        <v>377</v>
      </c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>
        <v>618</v>
      </c>
      <c r="LT12" s="12"/>
      <c r="LU12" s="12"/>
    </row>
    <row r="13">
      <c r="A13" s="10" t="s">
        <v>78</v>
      </c>
      <c r="B13" s="11">
        <v>14269</v>
      </c>
      <c r="C13" s="11">
        <f>=ROUNDDOWN(26.7359940041222,0)</f>
      </c>
      <c r="D13" s="11">
        <v>4014</v>
      </c>
      <c r="E13" s="12">
        <v>0.9581</v>
      </c>
      <c r="F13" s="11"/>
      <c r="G13" s="11">
        <f>=ROUNDDOWN({0},0)</f>
      </c>
      <c r="H13" s="11"/>
      <c r="I13" s="12"/>
      <c r="J13" s="11">
        <v>975</v>
      </c>
      <c r="K13" s="13">
        <v>68547.11</v>
      </c>
      <c r="L13" s="11">
        <v>136</v>
      </c>
      <c r="M13" s="14">
        <v>504.02</v>
      </c>
      <c r="N13" s="11">
        <v>1110</v>
      </c>
      <c r="O13" s="13">
        <v>83031.91</v>
      </c>
      <c r="P13" s="11">
        <v>129</v>
      </c>
      <c r="Q13" s="14">
        <v>643.66</v>
      </c>
      <c r="R13" s="12">
        <v>-0.1216</v>
      </c>
      <c r="S13" s="12">
        <v>-0.1744</v>
      </c>
      <c r="T13" s="12">
        <v>0.0543</v>
      </c>
      <c r="U13" s="12">
        <v>-0.2169</v>
      </c>
      <c r="V13" s="11">
        <v>170</v>
      </c>
      <c r="W13" s="13">
        <v>11550.74</v>
      </c>
      <c r="X13" s="11">
        <v>74</v>
      </c>
      <c r="Y13" s="11">
        <v>128</v>
      </c>
      <c r="Z13" s="13">
        <v>8877.15</v>
      </c>
      <c r="AA13" s="11">
        <v>52</v>
      </c>
      <c r="AB13" s="12">
        <v>0.3281</v>
      </c>
      <c r="AC13" s="12">
        <v>0.3012</v>
      </c>
      <c r="AD13" s="11">
        <v>195</v>
      </c>
      <c r="AE13" s="13">
        <v>13621.69</v>
      </c>
      <c r="AF13" s="11">
        <v>136</v>
      </c>
      <c r="AG13" s="11">
        <v>231</v>
      </c>
      <c r="AH13" s="13">
        <v>16601.15</v>
      </c>
      <c r="AI13" s="11">
        <v>127</v>
      </c>
      <c r="AJ13" s="12">
        <v>-0.1558</v>
      </c>
      <c r="AK13" s="12">
        <v>-0.1795</v>
      </c>
      <c r="AL13" s="11">
        <v>12</v>
      </c>
      <c r="AM13" s="13">
        <v>602.79</v>
      </c>
      <c r="AN13" s="11">
        <v>111</v>
      </c>
      <c r="AO13" s="11">
        <v>8</v>
      </c>
      <c r="AP13" s="13">
        <v>354.55</v>
      </c>
      <c r="AQ13" s="11">
        <v>122</v>
      </c>
      <c r="AR13" s="12">
        <v>0.5</v>
      </c>
      <c r="AS13" s="12">
        <v>0.7002</v>
      </c>
      <c r="AT13" s="11">
        <v>35</v>
      </c>
      <c r="AU13" s="13">
        <v>1644.65</v>
      </c>
      <c r="AV13" s="11">
        <v>136</v>
      </c>
      <c r="AW13" s="11">
        <v>117</v>
      </c>
      <c r="AX13" s="13">
        <v>5379.59</v>
      </c>
      <c r="AY13" s="11">
        <v>123</v>
      </c>
      <c r="AZ13" s="12">
        <v>-0.7009</v>
      </c>
      <c r="BA13" s="12">
        <v>-0.6943</v>
      </c>
      <c r="BB13" s="11">
        <v>107</v>
      </c>
      <c r="BC13" s="13">
        <v>9162.1</v>
      </c>
      <c r="BD13" s="11">
        <v>136</v>
      </c>
      <c r="BE13" s="11">
        <v>150</v>
      </c>
      <c r="BF13" s="13">
        <v>14655.64</v>
      </c>
      <c r="BG13" s="11">
        <v>127</v>
      </c>
      <c r="BH13" s="12">
        <v>-0.2867</v>
      </c>
      <c r="BI13" s="12">
        <v>-0.3748</v>
      </c>
      <c r="BJ13" s="11">
        <v>30</v>
      </c>
      <c r="BK13" s="13">
        <v>1523.1</v>
      </c>
      <c r="BL13" s="11">
        <v>96</v>
      </c>
      <c r="BM13" s="11">
        <v>101</v>
      </c>
      <c r="BN13" s="13">
        <v>7610.61</v>
      </c>
      <c r="BO13" s="11">
        <v>105</v>
      </c>
      <c r="BP13" s="12">
        <v>-0.703</v>
      </c>
      <c r="BQ13" s="12">
        <v>-0.7999</v>
      </c>
      <c r="BR13" s="11">
        <v>182</v>
      </c>
      <c r="BS13" s="13">
        <v>13224.82</v>
      </c>
      <c r="BT13" s="11">
        <v>136</v>
      </c>
      <c r="BU13" s="11">
        <v>181</v>
      </c>
      <c r="BV13" s="13">
        <v>15269.72</v>
      </c>
      <c r="BW13" s="11">
        <v>129</v>
      </c>
      <c r="BX13" s="12">
        <v>0.0055</v>
      </c>
      <c r="BY13" s="12">
        <v>-0.1339</v>
      </c>
      <c r="BZ13" s="11">
        <v>12</v>
      </c>
      <c r="CA13" s="13">
        <v>842.7</v>
      </c>
      <c r="CB13" s="11">
        <v>96</v>
      </c>
      <c r="CC13" s="11">
        <v>13</v>
      </c>
      <c r="CD13" s="13">
        <v>876.8</v>
      </c>
      <c r="CE13" s="11">
        <v>105</v>
      </c>
      <c r="CF13" s="12">
        <v>-0.0769</v>
      </c>
      <c r="CG13" s="12">
        <v>-0.0389</v>
      </c>
      <c r="CH13" s="11"/>
      <c r="CI13" s="13"/>
      <c r="CJ13" s="11">
        <v>115</v>
      </c>
      <c r="CK13" s="11"/>
      <c r="CL13" s="13"/>
      <c r="CM13" s="11">
        <v>98</v>
      </c>
      <c r="CN13" s="12"/>
      <c r="CO13" s="12"/>
      <c r="CP13" s="11">
        <v>2</v>
      </c>
      <c r="CQ13" s="13">
        <v>168.32</v>
      </c>
      <c r="CR13" s="11">
        <v>9</v>
      </c>
      <c r="CS13" s="11">
        <v>1</v>
      </c>
      <c r="CT13" s="13">
        <v>90.72</v>
      </c>
      <c r="CU13" s="11">
        <v>17</v>
      </c>
      <c r="CV13" s="12">
        <v>1</v>
      </c>
      <c r="CW13" s="12">
        <v>0.8554</v>
      </c>
      <c r="CX13" s="11">
        <v>54</v>
      </c>
      <c r="CY13" s="13">
        <v>4019.55</v>
      </c>
      <c r="CZ13" s="11">
        <v>59</v>
      </c>
      <c r="DA13" s="11">
        <v>65</v>
      </c>
      <c r="DB13" s="13">
        <v>4001.81</v>
      </c>
      <c r="DC13" s="11">
        <v>48</v>
      </c>
      <c r="DD13" s="12">
        <v>-0.1692</v>
      </c>
      <c r="DE13" s="12">
        <v>0.0044</v>
      </c>
      <c r="DF13" s="11"/>
      <c r="DG13" s="13"/>
      <c r="DH13" s="11">
        <v>136</v>
      </c>
      <c r="DI13" s="11">
        <v>5</v>
      </c>
      <c r="DJ13" s="13">
        <v>442.7</v>
      </c>
      <c r="DK13" s="11">
        <v>129</v>
      </c>
      <c r="DL13" s="12"/>
      <c r="DM13" s="12"/>
      <c r="DN13" s="11">
        <v>42</v>
      </c>
      <c r="DO13" s="13">
        <v>2901.25</v>
      </c>
      <c r="DP13" s="11">
        <v>105</v>
      </c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>
        <v>54</v>
      </c>
      <c r="EM13" s="13">
        <v>3179.02</v>
      </c>
      <c r="EN13" s="11">
        <v>84</v>
      </c>
      <c r="EO13" s="11">
        <v>8</v>
      </c>
      <c r="EP13" s="13">
        <v>578.96</v>
      </c>
      <c r="EQ13" s="11">
        <v>82</v>
      </c>
      <c r="ER13" s="12">
        <v>5.75</v>
      </c>
      <c r="ES13" s="12">
        <v>4.4909</v>
      </c>
      <c r="ET13" s="11"/>
      <c r="EU13" s="13"/>
      <c r="EV13" s="11"/>
      <c r="EW13" s="11"/>
      <c r="EX13" s="13"/>
      <c r="EY13" s="11"/>
      <c r="EZ13" s="12"/>
      <c r="FA13" s="12"/>
      <c r="FB13" s="11">
        <v>22</v>
      </c>
      <c r="FC13" s="13">
        <v>1403.53</v>
      </c>
      <c r="FD13" s="11">
        <v>74</v>
      </c>
      <c r="FE13" s="11">
        <v>39</v>
      </c>
      <c r="FF13" s="13">
        <v>3261.79</v>
      </c>
      <c r="FG13" s="11">
        <v>61</v>
      </c>
      <c r="FH13" s="12">
        <v>-0.4359</v>
      </c>
      <c r="FI13" s="12">
        <v>-0.5697</v>
      </c>
      <c r="FJ13" s="11"/>
      <c r="FK13" s="13"/>
      <c r="FL13" s="11"/>
      <c r="FM13" s="11"/>
      <c r="FN13" s="13"/>
      <c r="FO13" s="11"/>
      <c r="FP13" s="12"/>
      <c r="FQ13" s="12"/>
      <c r="FR13" s="11">
        <v>26</v>
      </c>
      <c r="FS13" s="13">
        <v>1627.91</v>
      </c>
      <c r="FT13" s="11">
        <v>97</v>
      </c>
      <c r="FU13" s="11">
        <v>21</v>
      </c>
      <c r="FV13" s="13">
        <v>1492.7</v>
      </c>
      <c r="FW13" s="11">
        <v>118</v>
      </c>
      <c r="FX13" s="12">
        <v>0.2381</v>
      </c>
      <c r="FY13" s="12">
        <v>0.0906</v>
      </c>
      <c r="FZ13" s="11"/>
      <c r="GA13" s="13"/>
      <c r="GB13" s="11"/>
      <c r="GC13" s="11"/>
      <c r="GD13" s="13"/>
      <c r="GE13" s="11"/>
      <c r="GF13" s="12"/>
      <c r="GG13" s="12"/>
      <c r="GH13" s="11">
        <v>27</v>
      </c>
      <c r="GI13" s="13">
        <v>2750.52</v>
      </c>
      <c r="GJ13" s="11">
        <v>24</v>
      </c>
      <c r="GK13" s="11">
        <v>34</v>
      </c>
      <c r="GL13" s="13">
        <v>2934.74</v>
      </c>
      <c r="GM13" s="11">
        <v>11</v>
      </c>
      <c r="GN13" s="12">
        <v>-0.2059</v>
      </c>
      <c r="GO13" s="12">
        <v>-0.0628</v>
      </c>
      <c r="GP13" s="11">
        <v>5</v>
      </c>
      <c r="GQ13" s="13">
        <v>324.42</v>
      </c>
      <c r="GR13" s="11">
        <v>38</v>
      </c>
      <c r="GS13" s="11">
        <v>8</v>
      </c>
      <c r="GT13" s="13">
        <v>603.28</v>
      </c>
      <c r="GU13" s="11">
        <v>52</v>
      </c>
      <c r="GV13" s="12">
        <v>-0.375</v>
      </c>
      <c r="GW13" s="12">
        <v>-0.4622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>
        <v>61</v>
      </c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>
        <v>90</v>
      </c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>
        <v>107</v>
      </c>
      <c r="LT13" s="12"/>
      <c r="LU13" s="12"/>
    </row>
    <row r="14">
      <c r="A14" s="10" t="s">
        <v>79</v>
      </c>
      <c r="B14" s="11">
        <v>113</v>
      </c>
      <c r="C14" s="11">
        <f>=ROUNDDOWN(113,0)</f>
      </c>
      <c r="D14" s="11"/>
      <c r="E14" s="12">
        <v>1</v>
      </c>
      <c r="F14" s="11"/>
      <c r="G14" s="11">
        <f>=ROUNDDOWN({0},0)</f>
      </c>
      <c r="H14" s="11"/>
      <c r="I14" s="12"/>
      <c r="J14" s="11">
        <v>2</v>
      </c>
      <c r="K14" s="13">
        <v>159.98</v>
      </c>
      <c r="L14" s="11">
        <v>3</v>
      </c>
      <c r="M14" s="14">
        <v>53.33</v>
      </c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>
        <v>2</v>
      </c>
      <c r="CI14" s="13">
        <v>159.98</v>
      </c>
      <c r="CJ14" s="11">
        <v>3</v>
      </c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>
        <v>3</v>
      </c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>
        <v>3</v>
      </c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13093</v>
      </c>
      <c r="C15" s="11">
        <f>=ROUNDDOWN(49.2773805043282,0)</f>
      </c>
      <c r="D15" s="11">
        <v>1728</v>
      </c>
      <c r="E15" s="12">
        <v>1</v>
      </c>
      <c r="F15" s="11"/>
      <c r="G15" s="11">
        <f>=ROUNDDOWN({0},0)</f>
      </c>
      <c r="H15" s="11"/>
      <c r="I15" s="12"/>
      <c r="J15" s="11">
        <v>224</v>
      </c>
      <c r="K15" s="13">
        <v>2103.09</v>
      </c>
      <c r="L15" s="11">
        <v>22</v>
      </c>
      <c r="M15" s="14">
        <v>95.6</v>
      </c>
      <c r="N15" s="11">
        <v>858</v>
      </c>
      <c r="O15" s="13">
        <v>7828.42</v>
      </c>
      <c r="P15" s="11">
        <v>25</v>
      </c>
      <c r="Q15" s="14">
        <v>313.14</v>
      </c>
      <c r="R15" s="12">
        <v>-0.7389</v>
      </c>
      <c r="S15" s="12">
        <v>-0.7314</v>
      </c>
      <c r="T15" s="12">
        <v>-0.12</v>
      </c>
      <c r="U15" s="12">
        <v>-0.6947</v>
      </c>
      <c r="V15" s="11">
        <v>208</v>
      </c>
      <c r="W15" s="13">
        <v>1981.53</v>
      </c>
      <c r="X15" s="11">
        <v>22</v>
      </c>
      <c r="Y15" s="11">
        <v>858</v>
      </c>
      <c r="Z15" s="13">
        <v>7828.42</v>
      </c>
      <c r="AA15" s="11">
        <v>25</v>
      </c>
      <c r="AB15" s="12">
        <v>-0.7576</v>
      </c>
      <c r="AC15" s="12">
        <v>-0.7469</v>
      </c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>
        <v>16</v>
      </c>
      <c r="AU15" s="13">
        <v>121.56</v>
      </c>
      <c r="AV15" s="11">
        <v>7</v>
      </c>
      <c r="AW15" s="11"/>
      <c r="AX15" s="13"/>
      <c r="AY15" s="11"/>
      <c r="AZ15" s="12"/>
      <c r="BA15" s="12"/>
      <c r="BB15" s="11"/>
      <c r="BC15" s="13"/>
      <c r="BD15" s="11">
        <v>15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>
        <v>1</v>
      </c>
      <c r="CK15" s="11"/>
      <c r="CL15" s="13"/>
      <c r="CM15" s="11">
        <v>1</v>
      </c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>
        <v>14</v>
      </c>
      <c r="DI15" s="11"/>
      <c r="DJ15" s="13"/>
      <c r="DK15" s="11">
        <v>17</v>
      </c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>
        <v>1</v>
      </c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44577</v>
      </c>
      <c r="C16" s="11">
        <f>=ROUNDDOWN(36.8923280642225,0)</f>
      </c>
      <c r="D16" s="11">
        <v>8024</v>
      </c>
      <c r="E16" s="12">
        <v>0.8214</v>
      </c>
      <c r="F16" s="11"/>
      <c r="G16" s="11">
        <f>=ROUNDDOWN({0},0)</f>
      </c>
      <c r="H16" s="11"/>
      <c r="I16" s="12"/>
      <c r="J16" s="11">
        <v>1029</v>
      </c>
      <c r="K16" s="13">
        <v>33057.1</v>
      </c>
      <c r="L16" s="11">
        <v>84</v>
      </c>
      <c r="M16" s="14">
        <v>393.54</v>
      </c>
      <c r="N16" s="11">
        <v>2871</v>
      </c>
      <c r="O16" s="13">
        <v>100245.13</v>
      </c>
      <c r="P16" s="11">
        <v>113</v>
      </c>
      <c r="Q16" s="14">
        <v>887.13</v>
      </c>
      <c r="R16" s="12">
        <v>-0.6416</v>
      </c>
      <c r="S16" s="12">
        <v>-0.6702</v>
      </c>
      <c r="T16" s="12">
        <v>-0.2566</v>
      </c>
      <c r="U16" s="12">
        <v>-0.5564</v>
      </c>
      <c r="V16" s="11">
        <v>657</v>
      </c>
      <c r="W16" s="13">
        <v>16308.23</v>
      </c>
      <c r="X16" s="11">
        <v>67</v>
      </c>
      <c r="Y16" s="11">
        <v>776</v>
      </c>
      <c r="Z16" s="13">
        <v>29676.37</v>
      </c>
      <c r="AA16" s="11">
        <v>92</v>
      </c>
      <c r="AB16" s="12">
        <v>-0.1534</v>
      </c>
      <c r="AC16" s="12">
        <v>-0.4505</v>
      </c>
      <c r="AD16" s="11">
        <v>20</v>
      </c>
      <c r="AE16" s="13">
        <v>1072.41</v>
      </c>
      <c r="AF16" s="11">
        <v>67</v>
      </c>
      <c r="AG16" s="11">
        <v>62</v>
      </c>
      <c r="AH16" s="13">
        <v>1545.62</v>
      </c>
      <c r="AI16" s="11">
        <v>92</v>
      </c>
      <c r="AJ16" s="12">
        <v>-0.6774</v>
      </c>
      <c r="AK16" s="12">
        <v>-0.3062</v>
      </c>
      <c r="AL16" s="11"/>
      <c r="AM16" s="13"/>
      <c r="AN16" s="11"/>
      <c r="AO16" s="11">
        <v>6</v>
      </c>
      <c r="AP16" s="13">
        <v>169.05</v>
      </c>
      <c r="AQ16" s="11">
        <v>29</v>
      </c>
      <c r="AR16" s="12"/>
      <c r="AS16" s="12"/>
      <c r="AT16" s="11">
        <v>46</v>
      </c>
      <c r="AU16" s="13">
        <v>1421.13</v>
      </c>
      <c r="AV16" s="11">
        <v>47</v>
      </c>
      <c r="AW16" s="11">
        <v>79</v>
      </c>
      <c r="AX16" s="13">
        <v>2179.97</v>
      </c>
      <c r="AY16" s="11">
        <v>52</v>
      </c>
      <c r="AZ16" s="12">
        <v>-0.4177</v>
      </c>
      <c r="BA16" s="12">
        <v>-0.3481</v>
      </c>
      <c r="BB16" s="11">
        <v>6</v>
      </c>
      <c r="BC16" s="13">
        <v>162.88</v>
      </c>
      <c r="BD16" s="11">
        <v>23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7</v>
      </c>
      <c r="BS16" s="13">
        <v>164.4</v>
      </c>
      <c r="BT16" s="11">
        <v>2</v>
      </c>
      <c r="BU16" s="11">
        <v>7</v>
      </c>
      <c r="BV16" s="13">
        <v>272.16</v>
      </c>
      <c r="BW16" s="11">
        <v>12</v>
      </c>
      <c r="BX16" s="12"/>
      <c r="BY16" s="12">
        <v>-0.3959</v>
      </c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>
        <v>17</v>
      </c>
      <c r="CK16" s="11"/>
      <c r="CL16" s="13"/>
      <c r="CM16" s="11">
        <v>20</v>
      </c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>
        <v>1</v>
      </c>
      <c r="DG16" s="13">
        <v>76.99</v>
      </c>
      <c r="DH16" s="11">
        <v>80</v>
      </c>
      <c r="DI16" s="11">
        <v>7</v>
      </c>
      <c r="DJ16" s="13">
        <v>417.93</v>
      </c>
      <c r="DK16" s="11">
        <v>108</v>
      </c>
      <c r="DL16" s="12">
        <v>-0.8571</v>
      </c>
      <c r="DM16" s="12">
        <v>-0.8158</v>
      </c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>
        <v>2</v>
      </c>
      <c r="DZ16" s="13">
        <v>80.3</v>
      </c>
      <c r="EA16" s="11">
        <v>10</v>
      </c>
      <c r="EB16" s="12"/>
      <c r="EC16" s="12"/>
      <c r="ED16" s="11">
        <v>238</v>
      </c>
      <c r="EE16" s="13">
        <v>11881.98</v>
      </c>
      <c r="EF16" s="11"/>
      <c r="EG16" s="11">
        <v>1725</v>
      </c>
      <c r="EH16" s="13">
        <v>60982.15</v>
      </c>
      <c r="EI16" s="11"/>
      <c r="EJ16" s="12">
        <v>-0.862</v>
      </c>
      <c r="EK16" s="12">
        <v>-0.8052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>
        <v>18</v>
      </c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>
        <v>10</v>
      </c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>
        <v>54</v>
      </c>
      <c r="JC16" s="13">
        <v>1969.08</v>
      </c>
      <c r="JD16" s="11">
        <v>18</v>
      </c>
      <c r="JE16" s="11">
        <v>207</v>
      </c>
      <c r="JF16" s="13">
        <v>4921.58</v>
      </c>
      <c r="JG16" s="11">
        <v>21</v>
      </c>
      <c r="JH16" s="12">
        <v>-0.7391</v>
      </c>
      <c r="JI16" s="12">
        <v>-0.5999</v>
      </c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>
        <v>55</v>
      </c>
      <c r="LT16" s="12"/>
      <c r="LU16" s="12"/>
    </row>
    <row r="17">
      <c r="A17" s="10" t="s">
        <v>82</v>
      </c>
      <c r="B17" s="11">
        <v>5742</v>
      </c>
      <c r="C17" s="11">
        <f>=ROUNDDOWN(132.304147465438,0)</f>
      </c>
      <c r="D17" s="11"/>
      <c r="E17" s="12">
        <v>0.609</v>
      </c>
      <c r="F17" s="11"/>
      <c r="G17" s="11">
        <f>=ROUNDDOWN({0},0)</f>
      </c>
      <c r="H17" s="11"/>
      <c r="I17" s="12"/>
      <c r="J17" s="11">
        <v>31</v>
      </c>
      <c r="K17" s="13">
        <v>2972.37</v>
      </c>
      <c r="L17" s="11"/>
      <c r="M17" s="14"/>
      <c r="N17" s="11">
        <v>228</v>
      </c>
      <c r="O17" s="13">
        <v>14027.58</v>
      </c>
      <c r="P17" s="11">
        <v>102</v>
      </c>
      <c r="Q17" s="14">
        <v>137.53</v>
      </c>
      <c r="R17" s="12">
        <v>-0.864</v>
      </c>
      <c r="S17" s="12">
        <v>-0.7881</v>
      </c>
      <c r="T17" s="12"/>
      <c r="U17" s="12"/>
      <c r="V17" s="11">
        <v>2</v>
      </c>
      <c r="W17" s="13">
        <v>99.57</v>
      </c>
      <c r="X17" s="11"/>
      <c r="Y17" s="11">
        <v>2</v>
      </c>
      <c r="Z17" s="13">
        <v>185.86</v>
      </c>
      <c r="AA17" s="11">
        <v>96</v>
      </c>
      <c r="AB17" s="12"/>
      <c r="AC17" s="12">
        <v>-0.4643</v>
      </c>
      <c r="AD17" s="11">
        <v>1</v>
      </c>
      <c r="AE17" s="13">
        <v>110.17</v>
      </c>
      <c r="AF17" s="11"/>
      <c r="AG17" s="11">
        <v>7</v>
      </c>
      <c r="AH17" s="13">
        <v>496.23</v>
      </c>
      <c r="AI17" s="11">
        <v>102</v>
      </c>
      <c r="AJ17" s="12">
        <v>-0.8571</v>
      </c>
      <c r="AK17" s="12">
        <v>-0.778</v>
      </c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>
        <v>10</v>
      </c>
      <c r="AX17" s="13">
        <v>679.69</v>
      </c>
      <c r="AY17" s="11">
        <v>102</v>
      </c>
      <c r="AZ17" s="12"/>
      <c r="BA17" s="12"/>
      <c r="BB17" s="11"/>
      <c r="BC17" s="13"/>
      <c r="BD17" s="11"/>
      <c r="BE17" s="11">
        <v>5</v>
      </c>
      <c r="BF17" s="13">
        <v>378.93</v>
      </c>
      <c r="BG17" s="11">
        <v>102</v>
      </c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>
        <v>8</v>
      </c>
      <c r="BS17" s="13">
        <v>740.83</v>
      </c>
      <c r="BT17" s="11"/>
      <c r="BU17" s="11">
        <v>26</v>
      </c>
      <c r="BV17" s="13">
        <v>3154.82</v>
      </c>
      <c r="BW17" s="11">
        <v>102</v>
      </c>
      <c r="BX17" s="12">
        <v>-0.6923</v>
      </c>
      <c r="BY17" s="12">
        <v>-0.7652</v>
      </c>
      <c r="BZ17" s="11"/>
      <c r="CA17" s="13"/>
      <c r="CB17" s="11"/>
      <c r="CC17" s="11">
        <v>11</v>
      </c>
      <c r="CD17" s="13">
        <v>718.64</v>
      </c>
      <c r="CE17" s="11">
        <v>77</v>
      </c>
      <c r="CF17" s="12"/>
      <c r="CG17" s="12"/>
      <c r="CH17" s="11">
        <v>12</v>
      </c>
      <c r="CI17" s="13">
        <v>1609.88</v>
      </c>
      <c r="CJ17" s="11"/>
      <c r="CK17" s="11">
        <v>1</v>
      </c>
      <c r="CL17" s="13">
        <v>349.98</v>
      </c>
      <c r="CM17" s="11">
        <v>86</v>
      </c>
      <c r="CN17" s="12">
        <v>11</v>
      </c>
      <c r="CO17" s="12">
        <v>3.5999</v>
      </c>
      <c r="CP17" s="11"/>
      <c r="CQ17" s="13"/>
      <c r="CR17" s="11"/>
      <c r="CS17" s="11"/>
      <c r="CT17" s="13"/>
      <c r="CU17" s="11"/>
      <c r="CV17" s="12"/>
      <c r="CW17" s="12"/>
      <c r="CX17" s="11">
        <v>1</v>
      </c>
      <c r="CY17" s="13">
        <v>27.07</v>
      </c>
      <c r="CZ17" s="11"/>
      <c r="DA17" s="11">
        <v>19</v>
      </c>
      <c r="DB17" s="13">
        <v>1746.81</v>
      </c>
      <c r="DC17" s="11">
        <v>38</v>
      </c>
      <c r="DD17" s="12">
        <v>-0.9474</v>
      </c>
      <c r="DE17" s="12">
        <v>-0.9845</v>
      </c>
      <c r="DF17" s="11"/>
      <c r="DG17" s="13"/>
      <c r="DH17" s="11"/>
      <c r="DI17" s="11"/>
      <c r="DJ17" s="13"/>
      <c r="DK17" s="11">
        <v>102</v>
      </c>
      <c r="DL17" s="12"/>
      <c r="DM17" s="12"/>
      <c r="DN17" s="11">
        <v>6</v>
      </c>
      <c r="DO17" s="13">
        <v>271.53</v>
      </c>
      <c r="DP17" s="11"/>
      <c r="DQ17" s="11">
        <v>13</v>
      </c>
      <c r="DR17" s="13">
        <v>950.5</v>
      </c>
      <c r="DS17" s="11">
        <v>100</v>
      </c>
      <c r="DT17" s="12">
        <v>-0.5385</v>
      </c>
      <c r="DU17" s="12">
        <v>-0.7143</v>
      </c>
      <c r="DV17" s="11"/>
      <c r="DW17" s="13"/>
      <c r="DX17" s="11"/>
      <c r="DY17" s="11">
        <v>2</v>
      </c>
      <c r="DZ17" s="13">
        <v>183.2</v>
      </c>
      <c r="EA17" s="11">
        <v>86</v>
      </c>
      <c r="EB17" s="12"/>
      <c r="EC17" s="12"/>
      <c r="ED17" s="11"/>
      <c r="EE17" s="13"/>
      <c r="EF17" s="11"/>
      <c r="EG17" s="11"/>
      <c r="EH17" s="13"/>
      <c r="EI17" s="11"/>
      <c r="EJ17" s="12"/>
      <c r="EK17" s="12"/>
      <c r="EL17" s="11"/>
      <c r="EM17" s="13"/>
      <c r="EN17" s="11"/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>
        <v>1</v>
      </c>
      <c r="FS17" s="13">
        <v>113.32</v>
      </c>
      <c r="FT17" s="11"/>
      <c r="FU17" s="11"/>
      <c r="FV17" s="13"/>
      <c r="FW17" s="11">
        <v>101</v>
      </c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/>
      <c r="GY17" s="13"/>
      <c r="GZ17" s="11"/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>
        <v>132</v>
      </c>
      <c r="JV17" s="13">
        <v>5182.92</v>
      </c>
      <c r="JW17" s="11">
        <v>100</v>
      </c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/>
      <c r="LA17" s="11"/>
      <c r="LB17" s="13"/>
      <c r="LC17" s="11"/>
      <c r="LD17" s="12"/>
      <c r="LE17" s="12"/>
      <c r="LF17" s="11"/>
      <c r="LG17" s="13"/>
      <c r="LH17" s="11"/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>
        <v>80</v>
      </c>
      <c r="LT17" s="12"/>
      <c r="LU17" s="12"/>
    </row>
    <row r="18">
      <c r="A18" s="10" t="s">
        <v>83</v>
      </c>
      <c r="B18" s="11">
        <v>573152</v>
      </c>
      <c r="C18" s="11">
        <f>=ROUNDDOWN(26.370730270907,0)</f>
      </c>
      <c r="D18" s="11">
        <v>158424</v>
      </c>
      <c r="E18" s="12">
        <v>0.8609</v>
      </c>
      <c r="F18" s="11"/>
      <c r="G18" s="11">
        <f>=ROUNDDOWN({0},0)</f>
      </c>
      <c r="H18" s="11"/>
      <c r="I18" s="12"/>
      <c r="J18" s="11">
        <v>22648</v>
      </c>
      <c r="K18" s="13">
        <v>551483.17</v>
      </c>
      <c r="L18" s="11">
        <v>1347</v>
      </c>
      <c r="M18" s="14">
        <v>409.42</v>
      </c>
      <c r="N18" s="11">
        <v>22645</v>
      </c>
      <c r="O18" s="13">
        <v>580066.09</v>
      </c>
      <c r="P18" s="11">
        <v>1314</v>
      </c>
      <c r="Q18" s="14">
        <v>441.45</v>
      </c>
      <c r="R18" s="12">
        <v>0.0001</v>
      </c>
      <c r="S18" s="12">
        <v>-0.0493</v>
      </c>
      <c r="T18" s="12">
        <v>0.0251</v>
      </c>
      <c r="U18" s="12">
        <v>-0.0726</v>
      </c>
      <c r="V18" s="11">
        <v>10726</v>
      </c>
      <c r="W18" s="13">
        <v>227936.79</v>
      </c>
      <c r="X18" s="11">
        <v>1109</v>
      </c>
      <c r="Y18" s="11">
        <v>8383</v>
      </c>
      <c r="Z18" s="13">
        <v>183345.09</v>
      </c>
      <c r="AA18" s="11">
        <v>978</v>
      </c>
      <c r="AB18" s="12">
        <v>0.2795</v>
      </c>
      <c r="AC18" s="12">
        <v>0.2432</v>
      </c>
      <c r="AD18" s="11">
        <v>449</v>
      </c>
      <c r="AE18" s="13">
        <v>12920.93</v>
      </c>
      <c r="AF18" s="11">
        <v>1064</v>
      </c>
      <c r="AG18" s="11">
        <v>821</v>
      </c>
      <c r="AH18" s="13">
        <v>19957.37</v>
      </c>
      <c r="AI18" s="11">
        <v>1026</v>
      </c>
      <c r="AJ18" s="12">
        <v>-0.4531</v>
      </c>
      <c r="AK18" s="12">
        <v>-0.3526</v>
      </c>
      <c r="AL18" s="11">
        <v>3400</v>
      </c>
      <c r="AM18" s="13">
        <v>83190.35</v>
      </c>
      <c r="AN18" s="11">
        <v>1045</v>
      </c>
      <c r="AO18" s="11">
        <v>2153</v>
      </c>
      <c r="AP18" s="13">
        <v>56299.48</v>
      </c>
      <c r="AQ18" s="11">
        <v>1006</v>
      </c>
      <c r="AR18" s="12">
        <v>0.5792</v>
      </c>
      <c r="AS18" s="12">
        <v>0.4776</v>
      </c>
      <c r="AT18" s="11">
        <v>1993</v>
      </c>
      <c r="AU18" s="13">
        <v>53493.28</v>
      </c>
      <c r="AV18" s="11">
        <v>1066</v>
      </c>
      <c r="AW18" s="11">
        <v>1589</v>
      </c>
      <c r="AX18" s="13">
        <v>37595.14</v>
      </c>
      <c r="AY18" s="11">
        <v>1041</v>
      </c>
      <c r="AZ18" s="12">
        <v>0.2542</v>
      </c>
      <c r="BA18" s="12">
        <v>0.4229</v>
      </c>
      <c r="BB18" s="11">
        <v>914</v>
      </c>
      <c r="BC18" s="13">
        <v>30901.4</v>
      </c>
      <c r="BD18" s="11">
        <v>1066</v>
      </c>
      <c r="BE18" s="11">
        <v>2033</v>
      </c>
      <c r="BF18" s="13">
        <v>71026.78</v>
      </c>
      <c r="BG18" s="11">
        <v>1064</v>
      </c>
      <c r="BH18" s="12">
        <v>-0.5504</v>
      </c>
      <c r="BI18" s="12">
        <v>-0.5649</v>
      </c>
      <c r="BJ18" s="11">
        <v>1087</v>
      </c>
      <c r="BK18" s="13">
        <v>23277.31</v>
      </c>
      <c r="BL18" s="11">
        <v>890</v>
      </c>
      <c r="BM18" s="11">
        <v>1839</v>
      </c>
      <c r="BN18" s="13">
        <v>39475.54</v>
      </c>
      <c r="BO18" s="11">
        <v>843</v>
      </c>
      <c r="BP18" s="12">
        <v>-0.4089</v>
      </c>
      <c r="BQ18" s="12">
        <v>-0.4103</v>
      </c>
      <c r="BR18" s="11">
        <v>549</v>
      </c>
      <c r="BS18" s="13">
        <v>16933.7</v>
      </c>
      <c r="BT18" s="11">
        <v>1030</v>
      </c>
      <c r="BU18" s="11">
        <v>393</v>
      </c>
      <c r="BV18" s="13">
        <v>11155.14</v>
      </c>
      <c r="BW18" s="11">
        <v>1065</v>
      </c>
      <c r="BX18" s="12">
        <v>0.3969</v>
      </c>
      <c r="BY18" s="12">
        <v>0.518</v>
      </c>
      <c r="BZ18" s="11">
        <v>1567</v>
      </c>
      <c r="CA18" s="13">
        <v>46124.09</v>
      </c>
      <c r="CB18" s="11">
        <v>979</v>
      </c>
      <c r="CC18" s="11">
        <v>1501</v>
      </c>
      <c r="CD18" s="13">
        <v>41239.42</v>
      </c>
      <c r="CE18" s="11">
        <v>995</v>
      </c>
      <c r="CF18" s="12">
        <v>0.044</v>
      </c>
      <c r="CG18" s="12">
        <v>0.1184</v>
      </c>
      <c r="CH18" s="11">
        <v>586</v>
      </c>
      <c r="CI18" s="13">
        <v>14988.59</v>
      </c>
      <c r="CJ18" s="11">
        <v>1058</v>
      </c>
      <c r="CK18" s="11">
        <v>2529</v>
      </c>
      <c r="CL18" s="13">
        <v>76658.14</v>
      </c>
      <c r="CM18" s="11">
        <v>884</v>
      </c>
      <c r="CN18" s="12">
        <v>-0.7683</v>
      </c>
      <c r="CO18" s="12">
        <v>-0.8045</v>
      </c>
      <c r="CP18" s="11"/>
      <c r="CQ18" s="13"/>
      <c r="CR18" s="11"/>
      <c r="CS18" s="11"/>
      <c r="CT18" s="13"/>
      <c r="CU18" s="11"/>
      <c r="CV18" s="12"/>
      <c r="CW18" s="12"/>
      <c r="CX18" s="11">
        <v>18</v>
      </c>
      <c r="CY18" s="13">
        <v>582.91</v>
      </c>
      <c r="CZ18" s="11">
        <v>75</v>
      </c>
      <c r="DA18" s="11">
        <v>31</v>
      </c>
      <c r="DB18" s="13">
        <v>1089.53</v>
      </c>
      <c r="DC18" s="11">
        <v>69</v>
      </c>
      <c r="DD18" s="12">
        <v>-0.4194</v>
      </c>
      <c r="DE18" s="12">
        <v>-0.465</v>
      </c>
      <c r="DF18" s="11">
        <v>322</v>
      </c>
      <c r="DG18" s="13">
        <v>11406.97</v>
      </c>
      <c r="DH18" s="11">
        <v>1138</v>
      </c>
      <c r="DI18" s="11">
        <v>165</v>
      </c>
      <c r="DJ18" s="13">
        <v>7243.33</v>
      </c>
      <c r="DK18" s="11">
        <v>1146</v>
      </c>
      <c r="DL18" s="12">
        <v>0.9515</v>
      </c>
      <c r="DM18" s="12">
        <v>0.5748</v>
      </c>
      <c r="DN18" s="11">
        <v>130</v>
      </c>
      <c r="DO18" s="13">
        <v>4027.64</v>
      </c>
      <c r="DP18" s="11">
        <v>637</v>
      </c>
      <c r="DQ18" s="11">
        <v>91</v>
      </c>
      <c r="DR18" s="13">
        <v>2404.33</v>
      </c>
      <c r="DS18" s="11">
        <v>298</v>
      </c>
      <c r="DT18" s="12">
        <v>0.4286</v>
      </c>
      <c r="DU18" s="12">
        <v>0.6752</v>
      </c>
      <c r="DV18" s="11">
        <v>417</v>
      </c>
      <c r="DW18" s="13">
        <v>12256.58</v>
      </c>
      <c r="DX18" s="11">
        <v>997</v>
      </c>
      <c r="DY18" s="11">
        <v>564</v>
      </c>
      <c r="DZ18" s="13">
        <v>18112.06</v>
      </c>
      <c r="EA18" s="11">
        <v>939</v>
      </c>
      <c r="EB18" s="12">
        <v>-0.2606</v>
      </c>
      <c r="EC18" s="12">
        <v>-0.3233</v>
      </c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>
        <v>147</v>
      </c>
      <c r="EU18" s="13">
        <v>3903.8</v>
      </c>
      <c r="EV18" s="11">
        <v>410</v>
      </c>
      <c r="EW18" s="11">
        <v>150</v>
      </c>
      <c r="EX18" s="13">
        <v>3185.45</v>
      </c>
      <c r="EY18" s="11">
        <v>587</v>
      </c>
      <c r="EZ18" s="12">
        <v>-0.02</v>
      </c>
      <c r="FA18" s="12">
        <v>0.2255</v>
      </c>
      <c r="FB18" s="11"/>
      <c r="FC18" s="13"/>
      <c r="FD18" s="11"/>
      <c r="FE18" s="11"/>
      <c r="FF18" s="13"/>
      <c r="FG18" s="11"/>
      <c r="FH18" s="12"/>
      <c r="FI18" s="12"/>
      <c r="FJ18" s="11">
        <v>3</v>
      </c>
      <c r="FK18" s="13"/>
      <c r="FL18" s="11">
        <v>513</v>
      </c>
      <c r="FM18" s="11"/>
      <c r="FN18" s="13"/>
      <c r="FO18" s="11"/>
      <c r="FP18" s="12"/>
      <c r="FQ18" s="12"/>
      <c r="FR18" s="11">
        <v>1</v>
      </c>
      <c r="FS18" s="13">
        <v>36.12</v>
      </c>
      <c r="FT18" s="11">
        <v>742</v>
      </c>
      <c r="FU18" s="11">
        <v>2</v>
      </c>
      <c r="FV18" s="13">
        <v>74.52</v>
      </c>
      <c r="FW18" s="11">
        <v>874</v>
      </c>
      <c r="FX18" s="12">
        <v>-0.5</v>
      </c>
      <c r="FY18" s="12">
        <v>-0.5153</v>
      </c>
      <c r="FZ18" s="11">
        <v>91</v>
      </c>
      <c r="GA18" s="13">
        <v>2044.63</v>
      </c>
      <c r="GB18" s="11">
        <v>284</v>
      </c>
      <c r="GC18" s="11">
        <v>131</v>
      </c>
      <c r="GD18" s="13">
        <v>2928.57</v>
      </c>
      <c r="GE18" s="11">
        <v>629</v>
      </c>
      <c r="GF18" s="12">
        <v>-0.3053</v>
      </c>
      <c r="GG18" s="12">
        <v>-0.3018</v>
      </c>
      <c r="GH18" s="11"/>
      <c r="GI18" s="13"/>
      <c r="GJ18" s="11"/>
      <c r="GK18" s="11"/>
      <c r="GL18" s="13"/>
      <c r="GM18" s="11"/>
      <c r="GN18" s="12"/>
      <c r="GO18" s="12"/>
      <c r="GP18" s="11">
        <v>36</v>
      </c>
      <c r="GQ18" s="13">
        <v>1369.16</v>
      </c>
      <c r="GR18" s="11">
        <v>100</v>
      </c>
      <c r="GS18" s="11">
        <v>28</v>
      </c>
      <c r="GT18" s="13">
        <v>756.41</v>
      </c>
      <c r="GU18" s="11">
        <v>38</v>
      </c>
      <c r="GV18" s="12">
        <v>0.2857</v>
      </c>
      <c r="GW18" s="12">
        <v>0.8101</v>
      </c>
      <c r="GX18" s="11">
        <v>101</v>
      </c>
      <c r="GY18" s="13">
        <v>2191</v>
      </c>
      <c r="GZ18" s="11">
        <v>177</v>
      </c>
      <c r="HA18" s="11">
        <v>70</v>
      </c>
      <c r="HB18" s="13">
        <v>1481.25</v>
      </c>
      <c r="HC18" s="11">
        <v>112</v>
      </c>
      <c r="HD18" s="12">
        <v>0.4429</v>
      </c>
      <c r="HE18" s="12">
        <v>0.4792</v>
      </c>
      <c r="HF18" s="11">
        <v>53</v>
      </c>
      <c r="HG18" s="13">
        <v>1792.13</v>
      </c>
      <c r="HH18" s="11">
        <v>95</v>
      </c>
      <c r="HI18" s="11">
        <v>3</v>
      </c>
      <c r="HJ18" s="13">
        <v>97.65</v>
      </c>
      <c r="HK18" s="11">
        <v>105</v>
      </c>
      <c r="HL18" s="12">
        <v>16.6667</v>
      </c>
      <c r="HM18" s="12">
        <v>17.3526</v>
      </c>
      <c r="HN18" s="11">
        <v>48</v>
      </c>
      <c r="HO18" s="13">
        <v>1606.74</v>
      </c>
      <c r="HP18" s="11">
        <v>83</v>
      </c>
      <c r="HQ18" s="11">
        <v>137</v>
      </c>
      <c r="HR18" s="13">
        <v>4603.25</v>
      </c>
      <c r="HS18" s="11">
        <v>107</v>
      </c>
      <c r="HT18" s="12">
        <v>-0.6496</v>
      </c>
      <c r="HU18" s="12">
        <v>-0.651</v>
      </c>
      <c r="HV18" s="11">
        <v>6</v>
      </c>
      <c r="HW18" s="13">
        <v>373.36</v>
      </c>
      <c r="HX18" s="11">
        <v>62</v>
      </c>
      <c r="HY18" s="11"/>
      <c r="HZ18" s="13"/>
      <c r="IA18" s="11"/>
      <c r="IB18" s="12"/>
      <c r="IC18" s="12"/>
      <c r="ID18" s="11"/>
      <c r="IE18" s="13"/>
      <c r="IF18" s="11">
        <v>21</v>
      </c>
      <c r="IG18" s="11">
        <v>2</v>
      </c>
      <c r="IH18" s="13">
        <v>220.98</v>
      </c>
      <c r="II18" s="11">
        <v>24</v>
      </c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4</v>
      </c>
      <c r="IU18" s="13">
        <v>125.69</v>
      </c>
      <c r="IV18" s="11">
        <v>326</v>
      </c>
      <c r="IW18" s="11">
        <v>25</v>
      </c>
      <c r="IX18" s="13">
        <v>796.4</v>
      </c>
      <c r="IY18" s="11">
        <v>253</v>
      </c>
      <c r="IZ18" s="12">
        <v>-0.84</v>
      </c>
      <c r="JA18" s="12">
        <v>-0.8422</v>
      </c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5</v>
      </c>
      <c r="JV18" s="13">
        <v>320.26</v>
      </c>
      <c r="JW18" s="11">
        <v>12</v>
      </c>
      <c r="JX18" s="12"/>
      <c r="JY18" s="12"/>
      <c r="JZ18" s="11"/>
      <c r="KA18" s="13"/>
      <c r="KB18" s="11">
        <v>439</v>
      </c>
      <c r="KC18" s="11"/>
      <c r="KD18" s="13"/>
      <c r="KE18" s="11"/>
      <c r="KF18" s="12"/>
      <c r="KG18" s="12"/>
      <c r="KH18" s="11"/>
      <c r="KI18" s="13"/>
      <c r="KJ18" s="11">
        <v>1</v>
      </c>
      <c r="KK18" s="11"/>
      <c r="KL18" s="13"/>
      <c r="KM18" s="11">
        <v>1</v>
      </c>
      <c r="KN18" s="12"/>
      <c r="KO18" s="12"/>
      <c r="KP18" s="11"/>
      <c r="KQ18" s="13"/>
      <c r="KR18" s="11">
        <v>594</v>
      </c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>
        <v>267</v>
      </c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>
        <v>862</v>
      </c>
      <c r="LT18" s="12"/>
      <c r="LU18" s="12"/>
    </row>
    <row r="19">
      <c r="A19" s="10" t="s">
        <v>84</v>
      </c>
      <c r="B19" s="11">
        <v>160348</v>
      </c>
      <c r="C19" s="11">
        <f>=ROUNDDOWN(37.7582593543222,0)</f>
      </c>
      <c r="D19" s="11">
        <v>61621</v>
      </c>
      <c r="E19" s="12">
        <v>0.9648</v>
      </c>
      <c r="F19" s="11"/>
      <c r="G19" s="11">
        <f>=ROUNDDOWN({0},0)</f>
      </c>
      <c r="H19" s="11"/>
      <c r="I19" s="12"/>
      <c r="J19" s="11">
        <v>4932</v>
      </c>
      <c r="K19" s="13">
        <v>165406.12</v>
      </c>
      <c r="L19" s="11">
        <v>164</v>
      </c>
      <c r="M19" s="14">
        <v>1008.57</v>
      </c>
      <c r="N19" s="11">
        <v>6960</v>
      </c>
      <c r="O19" s="13">
        <v>225040.34</v>
      </c>
      <c r="P19" s="11">
        <v>125</v>
      </c>
      <c r="Q19" s="14">
        <v>1800.32</v>
      </c>
      <c r="R19" s="12">
        <v>-0.2914</v>
      </c>
      <c r="S19" s="12">
        <v>-0.265</v>
      </c>
      <c r="T19" s="12">
        <v>0.312</v>
      </c>
      <c r="U19" s="12">
        <v>-0.4398</v>
      </c>
      <c r="V19" s="11">
        <v>1035</v>
      </c>
      <c r="W19" s="13">
        <v>34335.33</v>
      </c>
      <c r="X19" s="11">
        <v>146</v>
      </c>
      <c r="Y19" s="11">
        <v>1012</v>
      </c>
      <c r="Z19" s="13">
        <v>35407.88</v>
      </c>
      <c r="AA19" s="11">
        <v>101</v>
      </c>
      <c r="AB19" s="12">
        <v>0.0227</v>
      </c>
      <c r="AC19" s="12">
        <v>-0.0303</v>
      </c>
      <c r="AD19" s="11">
        <v>215</v>
      </c>
      <c r="AE19" s="13">
        <v>6635.62</v>
      </c>
      <c r="AF19" s="11">
        <v>159</v>
      </c>
      <c r="AG19" s="11">
        <v>511</v>
      </c>
      <c r="AH19" s="13">
        <v>12679.57</v>
      </c>
      <c r="AI19" s="11">
        <v>121</v>
      </c>
      <c r="AJ19" s="12">
        <v>-0.5793</v>
      </c>
      <c r="AK19" s="12">
        <v>-0.4767</v>
      </c>
      <c r="AL19" s="11">
        <v>1583</v>
      </c>
      <c r="AM19" s="13">
        <v>57229.72</v>
      </c>
      <c r="AN19" s="11">
        <v>160</v>
      </c>
      <c r="AO19" s="11">
        <v>1342</v>
      </c>
      <c r="AP19" s="13">
        <v>47205.63</v>
      </c>
      <c r="AQ19" s="11">
        <v>122</v>
      </c>
      <c r="AR19" s="12">
        <v>0.1796</v>
      </c>
      <c r="AS19" s="12">
        <v>0.2123</v>
      </c>
      <c r="AT19" s="11">
        <v>403</v>
      </c>
      <c r="AU19" s="13">
        <v>11850.21</v>
      </c>
      <c r="AV19" s="11">
        <v>160</v>
      </c>
      <c r="AW19" s="11">
        <v>783</v>
      </c>
      <c r="AX19" s="13">
        <v>23023.22</v>
      </c>
      <c r="AY19" s="11">
        <v>110</v>
      </c>
      <c r="AZ19" s="12">
        <v>-0.4853</v>
      </c>
      <c r="BA19" s="12">
        <v>-0.4853</v>
      </c>
      <c r="BB19" s="11">
        <v>248</v>
      </c>
      <c r="BC19" s="13">
        <v>9078.13</v>
      </c>
      <c r="BD19" s="11">
        <v>160</v>
      </c>
      <c r="BE19" s="11">
        <v>938</v>
      </c>
      <c r="BF19" s="13">
        <v>33957.28</v>
      </c>
      <c r="BG19" s="11">
        <v>121</v>
      </c>
      <c r="BH19" s="12">
        <v>-0.7356</v>
      </c>
      <c r="BI19" s="12">
        <v>-0.7327</v>
      </c>
      <c r="BJ19" s="11">
        <v>361</v>
      </c>
      <c r="BK19" s="13">
        <v>11901.66</v>
      </c>
      <c r="BL19" s="11">
        <v>115</v>
      </c>
      <c r="BM19" s="11">
        <v>644</v>
      </c>
      <c r="BN19" s="13">
        <v>21205.55</v>
      </c>
      <c r="BO19" s="11">
        <v>110</v>
      </c>
      <c r="BP19" s="12">
        <v>-0.4394</v>
      </c>
      <c r="BQ19" s="12">
        <v>-0.4387</v>
      </c>
      <c r="BR19" s="11">
        <v>286</v>
      </c>
      <c r="BS19" s="13">
        <v>9544.04</v>
      </c>
      <c r="BT19" s="11">
        <v>126</v>
      </c>
      <c r="BU19" s="11">
        <v>136</v>
      </c>
      <c r="BV19" s="13">
        <v>4668.82</v>
      </c>
      <c r="BW19" s="11">
        <v>122</v>
      </c>
      <c r="BX19" s="12">
        <v>1.1029</v>
      </c>
      <c r="BY19" s="12">
        <v>1.0442</v>
      </c>
      <c r="BZ19" s="11">
        <v>250</v>
      </c>
      <c r="CA19" s="13">
        <v>7134.65</v>
      </c>
      <c r="CB19" s="11">
        <v>161</v>
      </c>
      <c r="CC19" s="11">
        <v>985</v>
      </c>
      <c r="CD19" s="13">
        <v>28332.05</v>
      </c>
      <c r="CE19" s="11">
        <v>118</v>
      </c>
      <c r="CF19" s="12">
        <v>-0.7462</v>
      </c>
      <c r="CG19" s="12">
        <v>-0.7482</v>
      </c>
      <c r="CH19" s="11">
        <v>5</v>
      </c>
      <c r="CI19" s="13">
        <v>215.47</v>
      </c>
      <c r="CJ19" s="11">
        <v>145</v>
      </c>
      <c r="CK19" s="11"/>
      <c r="CL19" s="13"/>
      <c r="CM19" s="11">
        <v>102</v>
      </c>
      <c r="CN19" s="12"/>
      <c r="CO19" s="12"/>
      <c r="CP19" s="11"/>
      <c r="CQ19" s="13"/>
      <c r="CR19" s="11"/>
      <c r="CS19" s="11"/>
      <c r="CT19" s="13"/>
      <c r="CU19" s="11"/>
      <c r="CV19" s="12"/>
      <c r="CW19" s="12"/>
      <c r="CX19" s="11">
        <v>6</v>
      </c>
      <c r="CY19" s="13">
        <v>200.92</v>
      </c>
      <c r="CZ19" s="11">
        <v>49</v>
      </c>
      <c r="DA19" s="11">
        <v>4</v>
      </c>
      <c r="DB19" s="13">
        <v>107.9</v>
      </c>
      <c r="DC19" s="11">
        <v>13</v>
      </c>
      <c r="DD19" s="12">
        <v>0.5</v>
      </c>
      <c r="DE19" s="12">
        <v>0.8621</v>
      </c>
      <c r="DF19" s="11">
        <v>8</v>
      </c>
      <c r="DG19" s="13">
        <v>376.42</v>
      </c>
      <c r="DH19" s="11">
        <v>161</v>
      </c>
      <c r="DI19" s="11"/>
      <c r="DJ19" s="13"/>
      <c r="DK19" s="11">
        <v>122</v>
      </c>
      <c r="DL19" s="12"/>
      <c r="DM19" s="12"/>
      <c r="DN19" s="11">
        <v>63</v>
      </c>
      <c r="DO19" s="13">
        <v>2193.82</v>
      </c>
      <c r="DP19" s="11">
        <v>134</v>
      </c>
      <c r="DQ19" s="11">
        <v>63</v>
      </c>
      <c r="DR19" s="13">
        <v>2340.9</v>
      </c>
      <c r="DS19" s="11">
        <v>87</v>
      </c>
      <c r="DT19" s="12"/>
      <c r="DU19" s="12">
        <v>-0.0628</v>
      </c>
      <c r="DV19" s="11">
        <v>261</v>
      </c>
      <c r="DW19" s="13">
        <v>8014.78</v>
      </c>
      <c r="DX19" s="11">
        <v>146</v>
      </c>
      <c r="DY19" s="11">
        <v>265</v>
      </c>
      <c r="DZ19" s="13">
        <v>7866.62</v>
      </c>
      <c r="EA19" s="11">
        <v>110</v>
      </c>
      <c r="EB19" s="12">
        <v>-0.0151</v>
      </c>
      <c r="EC19" s="12">
        <v>0.0188</v>
      </c>
      <c r="ED19" s="11"/>
      <c r="EE19" s="13"/>
      <c r="EF19" s="11"/>
      <c r="EG19" s="11"/>
      <c r="EH19" s="13"/>
      <c r="EI19" s="11"/>
      <c r="EJ19" s="12"/>
      <c r="EK19" s="12"/>
      <c r="EL19" s="11"/>
      <c r="EM19" s="13"/>
      <c r="EN19" s="11"/>
      <c r="EO19" s="11"/>
      <c r="EP19" s="13"/>
      <c r="EQ19" s="11"/>
      <c r="ER19" s="12"/>
      <c r="ES19" s="12"/>
      <c r="ET19" s="11">
        <v>44</v>
      </c>
      <c r="EU19" s="13">
        <v>1167.1</v>
      </c>
      <c r="EV19" s="11">
        <v>49</v>
      </c>
      <c r="EW19" s="11">
        <v>133</v>
      </c>
      <c r="EX19" s="13">
        <v>3779.1</v>
      </c>
      <c r="EY19" s="11">
        <v>49</v>
      </c>
      <c r="EZ19" s="12">
        <v>-0.6692</v>
      </c>
      <c r="FA19" s="12">
        <v>-0.6912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>
        <v>116</v>
      </c>
      <c r="FM19" s="11"/>
      <c r="FN19" s="13"/>
      <c r="FO19" s="11"/>
      <c r="FP19" s="12"/>
      <c r="FQ19" s="12"/>
      <c r="FR19" s="11">
        <v>2</v>
      </c>
      <c r="FS19" s="13">
        <v>67.79</v>
      </c>
      <c r="FT19" s="11">
        <v>104</v>
      </c>
      <c r="FU19" s="11">
        <v>1</v>
      </c>
      <c r="FV19" s="13">
        <v>37.31</v>
      </c>
      <c r="FW19" s="11">
        <v>111</v>
      </c>
      <c r="FX19" s="12">
        <v>1</v>
      </c>
      <c r="FY19" s="12">
        <v>0.8169</v>
      </c>
      <c r="FZ19" s="11">
        <v>1</v>
      </c>
      <c r="GA19" s="13">
        <v>28.88</v>
      </c>
      <c r="GB19" s="11">
        <v>12</v>
      </c>
      <c r="GC19" s="11">
        <v>3</v>
      </c>
      <c r="GD19" s="13">
        <v>67.1</v>
      </c>
      <c r="GE19" s="11">
        <v>62</v>
      </c>
      <c r="GF19" s="12">
        <v>-0.6667</v>
      </c>
      <c r="GG19" s="12">
        <v>-0.5696</v>
      </c>
      <c r="GH19" s="11"/>
      <c r="GI19" s="13"/>
      <c r="GJ19" s="11"/>
      <c r="GK19" s="11"/>
      <c r="GL19" s="13"/>
      <c r="GM19" s="11"/>
      <c r="GN19" s="12"/>
      <c r="GO19" s="12"/>
      <c r="GP19" s="11">
        <v>109</v>
      </c>
      <c r="GQ19" s="13">
        <v>3727.56</v>
      </c>
      <c r="GR19" s="11">
        <v>100</v>
      </c>
      <c r="GS19" s="11">
        <v>103</v>
      </c>
      <c r="GT19" s="13">
        <v>3353.21</v>
      </c>
      <c r="GU19" s="11">
        <v>83</v>
      </c>
      <c r="GV19" s="12">
        <v>0.0583</v>
      </c>
      <c r="GW19" s="12">
        <v>0.1116</v>
      </c>
      <c r="GX19" s="11"/>
      <c r="GY19" s="13"/>
      <c r="GZ19" s="11"/>
      <c r="HA19" s="11"/>
      <c r="HB19" s="13"/>
      <c r="HC19" s="11"/>
      <c r="HD19" s="12"/>
      <c r="HE19" s="12"/>
      <c r="HF19" s="11">
        <v>16</v>
      </c>
      <c r="HG19" s="13">
        <v>596.83</v>
      </c>
      <c r="HH19" s="11">
        <v>37</v>
      </c>
      <c r="HI19" s="11">
        <v>9</v>
      </c>
      <c r="HJ19" s="13">
        <v>284.36</v>
      </c>
      <c r="HK19" s="11">
        <v>37</v>
      </c>
      <c r="HL19" s="12">
        <v>0.7778</v>
      </c>
      <c r="HM19" s="12">
        <v>1.0989</v>
      </c>
      <c r="HN19" s="11">
        <v>1</v>
      </c>
      <c r="HO19" s="13">
        <v>39.9</v>
      </c>
      <c r="HP19" s="11">
        <v>5</v>
      </c>
      <c r="HQ19" s="11">
        <v>1</v>
      </c>
      <c r="HR19" s="13">
        <v>39.9</v>
      </c>
      <c r="HS19" s="11">
        <v>5</v>
      </c>
      <c r="HT19" s="12"/>
      <c r="HU19" s="12"/>
      <c r="HV19" s="11">
        <v>19</v>
      </c>
      <c r="HW19" s="13">
        <v>649.25</v>
      </c>
      <c r="HX19" s="11">
        <v>55</v>
      </c>
      <c r="HY19" s="11"/>
      <c r="HZ19" s="13"/>
      <c r="IA19" s="11"/>
      <c r="IB19" s="12"/>
      <c r="IC19" s="12"/>
      <c r="ID19" s="11">
        <v>16</v>
      </c>
      <c r="IE19" s="13">
        <v>418.04</v>
      </c>
      <c r="IF19" s="11">
        <v>9</v>
      </c>
      <c r="IG19" s="11">
        <v>8</v>
      </c>
      <c r="IH19" s="13">
        <v>169.92</v>
      </c>
      <c r="II19" s="11">
        <v>12</v>
      </c>
      <c r="IJ19" s="12">
        <v>1</v>
      </c>
      <c r="IK19" s="12">
        <v>1.4602</v>
      </c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>
        <v>25</v>
      </c>
      <c r="IW19" s="11">
        <v>12</v>
      </c>
      <c r="IX19" s="13">
        <v>358.68</v>
      </c>
      <c r="IY19" s="11">
        <v>28</v>
      </c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7</v>
      </c>
      <c r="JV19" s="13">
        <v>155.34</v>
      </c>
      <c r="JW19" s="11">
        <v>18</v>
      </c>
      <c r="JX19" s="12"/>
      <c r="JY19" s="12"/>
      <c r="JZ19" s="11"/>
      <c r="KA19" s="13"/>
      <c r="KB19" s="11">
        <v>134</v>
      </c>
      <c r="KC19" s="11"/>
      <c r="KD19" s="13"/>
      <c r="KE19" s="11"/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>
        <v>95</v>
      </c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>
        <v>100</v>
      </c>
      <c r="LT19" s="12"/>
      <c r="LU19" s="12"/>
    </row>
    <row r="20">
      <c r="A20" s="10" t="s">
        <v>85</v>
      </c>
      <c r="B20" s="11">
        <v>300694</v>
      </c>
      <c r="C20" s="11">
        <f>=ROUNDDOWN(26.2759422214843,0)</f>
      </c>
      <c r="D20" s="11">
        <v>152862</v>
      </c>
      <c r="E20" s="12">
        <v>0.9167</v>
      </c>
      <c r="F20" s="11"/>
      <c r="G20" s="11">
        <f>=ROUNDDOWN({0},0)</f>
      </c>
      <c r="H20" s="11"/>
      <c r="I20" s="12"/>
      <c r="J20" s="11">
        <v>13582</v>
      </c>
      <c r="K20" s="13">
        <v>315638.57</v>
      </c>
      <c r="L20" s="11">
        <v>537</v>
      </c>
      <c r="M20" s="14">
        <v>587.78</v>
      </c>
      <c r="N20" s="11">
        <v>19820</v>
      </c>
      <c r="O20" s="13">
        <v>411763.06</v>
      </c>
      <c r="P20" s="11">
        <v>690</v>
      </c>
      <c r="Q20" s="14">
        <v>596.76</v>
      </c>
      <c r="R20" s="12">
        <v>-0.3147</v>
      </c>
      <c r="S20" s="12">
        <v>-0.2334</v>
      </c>
      <c r="T20" s="12">
        <v>-0.2217</v>
      </c>
      <c r="U20" s="12">
        <v>-0.015</v>
      </c>
      <c r="V20" s="11">
        <v>5165</v>
      </c>
      <c r="W20" s="13">
        <v>117951.63</v>
      </c>
      <c r="X20" s="11">
        <v>503</v>
      </c>
      <c r="Y20" s="11">
        <v>6277</v>
      </c>
      <c r="Z20" s="13">
        <v>141893.78</v>
      </c>
      <c r="AA20" s="11">
        <v>628</v>
      </c>
      <c r="AB20" s="12">
        <v>-0.1772</v>
      </c>
      <c r="AC20" s="12">
        <v>-0.1687</v>
      </c>
      <c r="AD20" s="11">
        <v>2428</v>
      </c>
      <c r="AE20" s="13">
        <v>46582.46</v>
      </c>
      <c r="AF20" s="11">
        <v>528</v>
      </c>
      <c r="AG20" s="11">
        <v>3590</v>
      </c>
      <c r="AH20" s="13">
        <v>64990.2</v>
      </c>
      <c r="AI20" s="11">
        <v>683</v>
      </c>
      <c r="AJ20" s="12">
        <v>-0.3237</v>
      </c>
      <c r="AK20" s="12">
        <v>-0.2832</v>
      </c>
      <c r="AL20" s="11">
        <v>293</v>
      </c>
      <c r="AM20" s="13">
        <v>6990.64</v>
      </c>
      <c r="AN20" s="11">
        <v>21</v>
      </c>
      <c r="AO20" s="11">
        <v>225</v>
      </c>
      <c r="AP20" s="13">
        <v>6202.43</v>
      </c>
      <c r="AQ20" s="11">
        <v>14</v>
      </c>
      <c r="AR20" s="12">
        <v>0.3022</v>
      </c>
      <c r="AS20" s="12">
        <v>0.1271</v>
      </c>
      <c r="AT20" s="11">
        <v>645</v>
      </c>
      <c r="AU20" s="13">
        <v>11759.13</v>
      </c>
      <c r="AV20" s="11">
        <v>517</v>
      </c>
      <c r="AW20" s="11">
        <v>1963</v>
      </c>
      <c r="AX20" s="13">
        <v>33561.71</v>
      </c>
      <c r="AY20" s="11">
        <v>632</v>
      </c>
      <c r="AZ20" s="12">
        <v>-0.6714</v>
      </c>
      <c r="BA20" s="12">
        <v>-0.6496</v>
      </c>
      <c r="BB20" s="11">
        <v>541</v>
      </c>
      <c r="BC20" s="13">
        <v>14020.29</v>
      </c>
      <c r="BD20" s="11">
        <v>536</v>
      </c>
      <c r="BE20" s="11">
        <v>1232</v>
      </c>
      <c r="BF20" s="13">
        <v>30116.57</v>
      </c>
      <c r="BG20" s="11">
        <v>593</v>
      </c>
      <c r="BH20" s="12">
        <v>-0.5609</v>
      </c>
      <c r="BI20" s="12">
        <v>-0.5345</v>
      </c>
      <c r="BJ20" s="11">
        <v>1278</v>
      </c>
      <c r="BK20" s="13">
        <v>25177.66</v>
      </c>
      <c r="BL20" s="11">
        <v>383</v>
      </c>
      <c r="BM20" s="11">
        <v>2470</v>
      </c>
      <c r="BN20" s="13">
        <v>47927.13</v>
      </c>
      <c r="BO20" s="11">
        <v>490</v>
      </c>
      <c r="BP20" s="12">
        <v>-0.4826</v>
      </c>
      <c r="BQ20" s="12">
        <v>-0.4747</v>
      </c>
      <c r="BR20" s="11">
        <v>291</v>
      </c>
      <c r="BS20" s="13">
        <v>7518.58</v>
      </c>
      <c r="BT20" s="11">
        <v>523</v>
      </c>
      <c r="BU20" s="11">
        <v>212</v>
      </c>
      <c r="BV20" s="13">
        <v>5270.48</v>
      </c>
      <c r="BW20" s="11">
        <v>680</v>
      </c>
      <c r="BX20" s="12">
        <v>0.3726</v>
      </c>
      <c r="BY20" s="12">
        <v>0.4265</v>
      </c>
      <c r="BZ20" s="11">
        <v>1221</v>
      </c>
      <c r="CA20" s="13">
        <v>24724.69</v>
      </c>
      <c r="CB20" s="11">
        <v>502</v>
      </c>
      <c r="CC20" s="11">
        <v>2038</v>
      </c>
      <c r="CD20" s="13">
        <v>38109.33</v>
      </c>
      <c r="CE20" s="11">
        <v>679</v>
      </c>
      <c r="CF20" s="12">
        <v>-0.4009</v>
      </c>
      <c r="CG20" s="12">
        <v>-0.3512</v>
      </c>
      <c r="CH20" s="11">
        <v>206</v>
      </c>
      <c r="CI20" s="13">
        <v>10796.51</v>
      </c>
      <c r="CJ20" s="11">
        <v>476</v>
      </c>
      <c r="CK20" s="11">
        <v>12</v>
      </c>
      <c r="CL20" s="13">
        <v>555.38</v>
      </c>
      <c r="CM20" s="11">
        <v>557</v>
      </c>
      <c r="CN20" s="12">
        <v>16.1667</v>
      </c>
      <c r="CO20" s="12">
        <v>18.4399</v>
      </c>
      <c r="CP20" s="11">
        <v>230</v>
      </c>
      <c r="CQ20" s="13">
        <v>5497.85</v>
      </c>
      <c r="CR20" s="11">
        <v>224</v>
      </c>
      <c r="CS20" s="11">
        <v>521</v>
      </c>
      <c r="CT20" s="13">
        <v>12353.96</v>
      </c>
      <c r="CU20" s="11">
        <v>247</v>
      </c>
      <c r="CV20" s="12">
        <v>-0.5585</v>
      </c>
      <c r="CW20" s="12">
        <v>-0.555</v>
      </c>
      <c r="CX20" s="11">
        <v>131</v>
      </c>
      <c r="CY20" s="13">
        <v>3432.69</v>
      </c>
      <c r="CZ20" s="11">
        <v>89</v>
      </c>
      <c r="DA20" s="11">
        <v>163</v>
      </c>
      <c r="DB20" s="13">
        <v>2988.4</v>
      </c>
      <c r="DC20" s="11">
        <v>33</v>
      </c>
      <c r="DD20" s="12">
        <v>-0.1963</v>
      </c>
      <c r="DE20" s="12">
        <v>0.1487</v>
      </c>
      <c r="DF20" s="11">
        <v>489</v>
      </c>
      <c r="DG20" s="13">
        <v>24972.12</v>
      </c>
      <c r="DH20" s="11">
        <v>536</v>
      </c>
      <c r="DI20" s="11">
        <v>204</v>
      </c>
      <c r="DJ20" s="13">
        <v>5794.77</v>
      </c>
      <c r="DK20" s="11">
        <v>690</v>
      </c>
      <c r="DL20" s="12">
        <v>1.3971</v>
      </c>
      <c r="DM20" s="12">
        <v>3.3094</v>
      </c>
      <c r="DN20" s="11">
        <v>370</v>
      </c>
      <c r="DO20" s="13">
        <v>9144.71</v>
      </c>
      <c r="DP20" s="11">
        <v>383</v>
      </c>
      <c r="DQ20" s="11">
        <v>397</v>
      </c>
      <c r="DR20" s="13">
        <v>10985.02</v>
      </c>
      <c r="DS20" s="11">
        <v>349</v>
      </c>
      <c r="DT20" s="12">
        <v>-0.068</v>
      </c>
      <c r="DU20" s="12">
        <v>-0.1675</v>
      </c>
      <c r="DV20" s="11">
        <v>97</v>
      </c>
      <c r="DW20" s="13">
        <v>1661.08</v>
      </c>
      <c r="DX20" s="11">
        <v>447</v>
      </c>
      <c r="DY20" s="11">
        <v>121</v>
      </c>
      <c r="DZ20" s="13">
        <v>2254.63</v>
      </c>
      <c r="EA20" s="11">
        <v>540</v>
      </c>
      <c r="EB20" s="12">
        <v>-0.1983</v>
      </c>
      <c r="EC20" s="12">
        <v>-0.2633</v>
      </c>
      <c r="ED20" s="11">
        <v>110</v>
      </c>
      <c r="EE20" s="13">
        <v>3466.4</v>
      </c>
      <c r="EF20" s="11"/>
      <c r="EG20" s="11">
        <v>118</v>
      </c>
      <c r="EH20" s="13">
        <v>3717.7</v>
      </c>
      <c r="EI20" s="11"/>
      <c r="EJ20" s="12">
        <v>-0.0678</v>
      </c>
      <c r="EK20" s="12">
        <v>-0.0676</v>
      </c>
      <c r="EL20" s="11"/>
      <c r="EM20" s="13"/>
      <c r="EN20" s="11"/>
      <c r="EO20" s="11"/>
      <c r="EP20" s="13"/>
      <c r="EQ20" s="11"/>
      <c r="ER20" s="12"/>
      <c r="ES20" s="12"/>
      <c r="ET20" s="11">
        <v>14</v>
      </c>
      <c r="EU20" s="13">
        <v>212.85</v>
      </c>
      <c r="EV20" s="11">
        <v>58</v>
      </c>
      <c r="EW20" s="11">
        <v>33</v>
      </c>
      <c r="EX20" s="13">
        <v>496.54</v>
      </c>
      <c r="EY20" s="11">
        <v>76</v>
      </c>
      <c r="EZ20" s="12">
        <v>-0.5758</v>
      </c>
      <c r="FA20" s="12">
        <v>-0.5713</v>
      </c>
      <c r="FB20" s="11">
        <v>13</v>
      </c>
      <c r="FC20" s="13">
        <v>244.5</v>
      </c>
      <c r="FD20" s="11">
        <v>108</v>
      </c>
      <c r="FE20" s="11">
        <v>14</v>
      </c>
      <c r="FF20" s="13">
        <v>308.84</v>
      </c>
      <c r="FG20" s="11">
        <v>111</v>
      </c>
      <c r="FH20" s="12">
        <v>-0.0714</v>
      </c>
      <c r="FI20" s="12">
        <v>-0.2083</v>
      </c>
      <c r="FJ20" s="11"/>
      <c r="FK20" s="13"/>
      <c r="FL20" s="11">
        <v>32</v>
      </c>
      <c r="FM20" s="11"/>
      <c r="FN20" s="13"/>
      <c r="FO20" s="11"/>
      <c r="FP20" s="12"/>
      <c r="FQ20" s="12"/>
      <c r="FR20" s="11">
        <v>17</v>
      </c>
      <c r="FS20" s="13">
        <v>395.52</v>
      </c>
      <c r="FT20" s="11">
        <v>290</v>
      </c>
      <c r="FU20" s="11">
        <v>9</v>
      </c>
      <c r="FV20" s="13">
        <v>249.23</v>
      </c>
      <c r="FW20" s="11">
        <v>388</v>
      </c>
      <c r="FX20" s="12">
        <v>0.8889</v>
      </c>
      <c r="FY20" s="12">
        <v>0.587</v>
      </c>
      <c r="FZ20" s="11">
        <v>4</v>
      </c>
      <c r="GA20" s="13">
        <v>64.17</v>
      </c>
      <c r="GB20" s="11">
        <v>33</v>
      </c>
      <c r="GC20" s="11">
        <v>75</v>
      </c>
      <c r="GD20" s="13">
        <v>1156.81</v>
      </c>
      <c r="GE20" s="11">
        <v>185</v>
      </c>
      <c r="GF20" s="12">
        <v>-0.9467</v>
      </c>
      <c r="GG20" s="12">
        <v>-0.9445</v>
      </c>
      <c r="GH20" s="11"/>
      <c r="GI20" s="13"/>
      <c r="GJ20" s="11"/>
      <c r="GK20" s="11"/>
      <c r="GL20" s="13"/>
      <c r="GM20" s="11"/>
      <c r="GN20" s="12"/>
      <c r="GO20" s="12"/>
      <c r="GP20" s="11"/>
      <c r="GQ20" s="13"/>
      <c r="GR20" s="11"/>
      <c r="GS20" s="11"/>
      <c r="GT20" s="13"/>
      <c r="GU20" s="11"/>
      <c r="GV20" s="12"/>
      <c r="GW20" s="12"/>
      <c r="GX20" s="11">
        <v>11</v>
      </c>
      <c r="GY20" s="13">
        <v>244.75</v>
      </c>
      <c r="GZ20" s="11">
        <v>43</v>
      </c>
      <c r="HA20" s="11">
        <v>20</v>
      </c>
      <c r="HB20" s="13">
        <v>397.39</v>
      </c>
      <c r="HC20" s="11">
        <v>49</v>
      </c>
      <c r="HD20" s="12">
        <v>-0.45</v>
      </c>
      <c r="HE20" s="12">
        <v>-0.3841</v>
      </c>
      <c r="HF20" s="11"/>
      <c r="HG20" s="13"/>
      <c r="HH20" s="11"/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12</v>
      </c>
      <c r="HW20" s="13">
        <v>247</v>
      </c>
      <c r="HX20" s="11">
        <v>86</v>
      </c>
      <c r="HY20" s="11"/>
      <c r="HZ20" s="13"/>
      <c r="IA20" s="11"/>
      <c r="IB20" s="12"/>
      <c r="IC20" s="12"/>
      <c r="ID20" s="11">
        <v>14</v>
      </c>
      <c r="IE20" s="13">
        <v>486.08</v>
      </c>
      <c r="IF20" s="11">
        <v>17</v>
      </c>
      <c r="IG20" s="11">
        <v>8</v>
      </c>
      <c r="IH20" s="13">
        <v>400.42</v>
      </c>
      <c r="II20" s="11">
        <v>26</v>
      </c>
      <c r="IJ20" s="12">
        <v>0.75</v>
      </c>
      <c r="IK20" s="12">
        <v>0.2139</v>
      </c>
      <c r="IL20" s="11"/>
      <c r="IM20" s="13"/>
      <c r="IN20" s="11"/>
      <c r="IO20" s="11"/>
      <c r="IP20" s="13"/>
      <c r="IQ20" s="11"/>
      <c r="IR20" s="12"/>
      <c r="IS20" s="12"/>
      <c r="IT20" s="11">
        <v>2</v>
      </c>
      <c r="IU20" s="13">
        <v>47.26</v>
      </c>
      <c r="IV20" s="11">
        <v>165</v>
      </c>
      <c r="IW20" s="11">
        <v>63</v>
      </c>
      <c r="IX20" s="13">
        <v>1033.75</v>
      </c>
      <c r="IY20" s="11">
        <v>181</v>
      </c>
      <c r="IZ20" s="12">
        <v>-0.9683</v>
      </c>
      <c r="JA20" s="12">
        <v>-0.9543</v>
      </c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55</v>
      </c>
      <c r="JV20" s="13">
        <v>998.59</v>
      </c>
      <c r="JW20" s="11">
        <v>195</v>
      </c>
      <c r="JX20" s="12"/>
      <c r="JY20" s="12"/>
      <c r="JZ20" s="11"/>
      <c r="KA20" s="13"/>
      <c r="KB20" s="11">
        <v>250</v>
      </c>
      <c r="KC20" s="11"/>
      <c r="KD20" s="13"/>
      <c r="KE20" s="11"/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>
        <v>217</v>
      </c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>
        <v>459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>
        <v>554</v>
      </c>
      <c r="LT20" s="12"/>
      <c r="LU20" s="12"/>
    </row>
    <row r="21">
      <c r="A21" s="10" t="s">
        <v>86</v>
      </c>
      <c r="B21" s="11">
        <v>241312</v>
      </c>
      <c r="C21" s="11">
        <f>=ROUNDDOWN(44.057547652085,0)</f>
      </c>
      <c r="D21" s="11">
        <v>48313</v>
      </c>
      <c r="E21" s="12">
        <v>0.9562</v>
      </c>
      <c r="F21" s="11"/>
      <c r="G21" s="11">
        <f>=ROUNDDOWN({0},0)</f>
      </c>
      <c r="H21" s="11"/>
      <c r="I21" s="12"/>
      <c r="J21" s="11">
        <v>7015</v>
      </c>
      <c r="K21" s="13">
        <v>273814.87</v>
      </c>
      <c r="L21" s="11">
        <v>596</v>
      </c>
      <c r="M21" s="14">
        <v>459.42</v>
      </c>
      <c r="N21" s="11">
        <v>9148</v>
      </c>
      <c r="O21" s="13">
        <v>396752.54</v>
      </c>
      <c r="P21" s="11">
        <v>642</v>
      </c>
      <c r="Q21" s="14">
        <v>617.99</v>
      </c>
      <c r="R21" s="12">
        <v>-0.2332</v>
      </c>
      <c r="S21" s="12">
        <v>-0.3099</v>
      </c>
      <c r="T21" s="12">
        <v>-0.0717</v>
      </c>
      <c r="U21" s="12">
        <v>-0.2566</v>
      </c>
      <c r="V21" s="11">
        <v>3084</v>
      </c>
      <c r="W21" s="13">
        <v>110230.89</v>
      </c>
      <c r="X21" s="11">
        <v>539</v>
      </c>
      <c r="Y21" s="11">
        <v>2922</v>
      </c>
      <c r="Z21" s="13">
        <v>124334.97</v>
      </c>
      <c r="AA21" s="11">
        <v>511</v>
      </c>
      <c r="AB21" s="12">
        <v>0.0554</v>
      </c>
      <c r="AC21" s="12">
        <v>-0.1134</v>
      </c>
      <c r="AD21" s="11">
        <v>538</v>
      </c>
      <c r="AE21" s="13">
        <v>20563.36</v>
      </c>
      <c r="AF21" s="11">
        <v>502</v>
      </c>
      <c r="AG21" s="11">
        <v>695</v>
      </c>
      <c r="AH21" s="13">
        <v>26480.93</v>
      </c>
      <c r="AI21" s="11">
        <v>538</v>
      </c>
      <c r="AJ21" s="12">
        <v>-0.2259</v>
      </c>
      <c r="AK21" s="12">
        <v>-0.2235</v>
      </c>
      <c r="AL21" s="11">
        <v>381</v>
      </c>
      <c r="AM21" s="13">
        <v>15600.14</v>
      </c>
      <c r="AN21" s="11">
        <v>469</v>
      </c>
      <c r="AO21" s="11">
        <v>1116</v>
      </c>
      <c r="AP21" s="13">
        <v>43485.95</v>
      </c>
      <c r="AQ21" s="11">
        <v>459</v>
      </c>
      <c r="AR21" s="12">
        <v>-0.6586</v>
      </c>
      <c r="AS21" s="12">
        <v>-0.6413</v>
      </c>
      <c r="AT21" s="11">
        <v>496</v>
      </c>
      <c r="AU21" s="13">
        <v>19237.21</v>
      </c>
      <c r="AV21" s="11">
        <v>502</v>
      </c>
      <c r="AW21" s="11">
        <v>285</v>
      </c>
      <c r="AX21" s="13">
        <v>11714.01</v>
      </c>
      <c r="AY21" s="11">
        <v>528</v>
      </c>
      <c r="AZ21" s="12">
        <v>0.7404</v>
      </c>
      <c r="BA21" s="12">
        <v>0.6422</v>
      </c>
      <c r="BB21" s="11">
        <v>391</v>
      </c>
      <c r="BC21" s="13">
        <v>16686.52</v>
      </c>
      <c r="BD21" s="11">
        <v>512</v>
      </c>
      <c r="BE21" s="11">
        <v>1229</v>
      </c>
      <c r="BF21" s="13">
        <v>56409.53</v>
      </c>
      <c r="BG21" s="11">
        <v>530</v>
      </c>
      <c r="BH21" s="12">
        <v>-0.6819</v>
      </c>
      <c r="BI21" s="12">
        <v>-0.7042</v>
      </c>
      <c r="BJ21" s="11">
        <v>918</v>
      </c>
      <c r="BK21" s="13">
        <v>37839.23</v>
      </c>
      <c r="BL21" s="11">
        <v>501</v>
      </c>
      <c r="BM21" s="11">
        <v>1451</v>
      </c>
      <c r="BN21" s="13">
        <v>66262.21</v>
      </c>
      <c r="BO21" s="11">
        <v>498</v>
      </c>
      <c r="BP21" s="12">
        <v>-0.3673</v>
      </c>
      <c r="BQ21" s="12">
        <v>-0.4289</v>
      </c>
      <c r="BR21" s="11">
        <v>310</v>
      </c>
      <c r="BS21" s="13">
        <v>14994.85</v>
      </c>
      <c r="BT21" s="11">
        <v>502</v>
      </c>
      <c r="BU21" s="11">
        <v>219</v>
      </c>
      <c r="BV21" s="13">
        <v>11274.09</v>
      </c>
      <c r="BW21" s="11">
        <v>538</v>
      </c>
      <c r="BX21" s="12">
        <v>0.4155</v>
      </c>
      <c r="BY21" s="12">
        <v>0.33</v>
      </c>
      <c r="BZ21" s="11">
        <v>170</v>
      </c>
      <c r="CA21" s="13">
        <v>6804.77</v>
      </c>
      <c r="CB21" s="11">
        <v>466</v>
      </c>
      <c r="CC21" s="11">
        <v>341</v>
      </c>
      <c r="CD21" s="13">
        <v>13956.03</v>
      </c>
      <c r="CE21" s="11">
        <v>524</v>
      </c>
      <c r="CF21" s="12">
        <v>-0.5015</v>
      </c>
      <c r="CG21" s="12">
        <v>-0.5124</v>
      </c>
      <c r="CH21" s="11">
        <v>303</v>
      </c>
      <c r="CI21" s="13">
        <v>13774.39</v>
      </c>
      <c r="CJ21" s="11">
        <v>529</v>
      </c>
      <c r="CK21" s="11">
        <v>76</v>
      </c>
      <c r="CL21" s="13">
        <v>4499.71</v>
      </c>
      <c r="CM21" s="11">
        <v>497</v>
      </c>
      <c r="CN21" s="12">
        <v>2.9868</v>
      </c>
      <c r="CO21" s="12">
        <v>2.0612</v>
      </c>
      <c r="CP21" s="11">
        <v>32</v>
      </c>
      <c r="CQ21" s="13">
        <v>1417.58</v>
      </c>
      <c r="CR21" s="11">
        <v>152</v>
      </c>
      <c r="CS21" s="11">
        <v>3</v>
      </c>
      <c r="CT21" s="13">
        <v>155.44</v>
      </c>
      <c r="CU21" s="11">
        <v>309</v>
      </c>
      <c r="CV21" s="12">
        <v>9.6667</v>
      </c>
      <c r="CW21" s="12">
        <v>8.1198</v>
      </c>
      <c r="CX21" s="11">
        <v>17</v>
      </c>
      <c r="CY21" s="13">
        <v>629.41</v>
      </c>
      <c r="CZ21" s="11">
        <v>80</v>
      </c>
      <c r="DA21" s="11">
        <v>4</v>
      </c>
      <c r="DB21" s="13">
        <v>197.41</v>
      </c>
      <c r="DC21" s="11">
        <v>10</v>
      </c>
      <c r="DD21" s="12">
        <v>3.25</v>
      </c>
      <c r="DE21" s="12">
        <v>2.1883</v>
      </c>
      <c r="DF21" s="11">
        <v>111</v>
      </c>
      <c r="DG21" s="13">
        <v>4960.48</v>
      </c>
      <c r="DH21" s="11">
        <v>569</v>
      </c>
      <c r="DI21" s="11">
        <v>354</v>
      </c>
      <c r="DJ21" s="13">
        <v>18627.82</v>
      </c>
      <c r="DK21" s="11">
        <v>607</v>
      </c>
      <c r="DL21" s="12">
        <v>-0.6864</v>
      </c>
      <c r="DM21" s="12">
        <v>-0.7337</v>
      </c>
      <c r="DN21" s="11">
        <v>76</v>
      </c>
      <c r="DO21" s="13">
        <v>3035.66</v>
      </c>
      <c r="DP21" s="11">
        <v>403</v>
      </c>
      <c r="DQ21" s="11">
        <v>101</v>
      </c>
      <c r="DR21" s="13">
        <v>4125.27</v>
      </c>
      <c r="DS21" s="11">
        <v>329</v>
      </c>
      <c r="DT21" s="12">
        <v>-0.2475</v>
      </c>
      <c r="DU21" s="12">
        <v>-0.2641</v>
      </c>
      <c r="DV21" s="11">
        <v>69</v>
      </c>
      <c r="DW21" s="13">
        <v>3142.98</v>
      </c>
      <c r="DX21" s="11">
        <v>487</v>
      </c>
      <c r="DY21" s="11">
        <v>107</v>
      </c>
      <c r="DZ21" s="13">
        <v>4671.28</v>
      </c>
      <c r="EA21" s="11">
        <v>486</v>
      </c>
      <c r="EB21" s="12">
        <v>-0.3551</v>
      </c>
      <c r="EC21" s="12">
        <v>-0.3272</v>
      </c>
      <c r="ED21" s="11"/>
      <c r="EE21" s="13"/>
      <c r="EF21" s="11"/>
      <c r="EG21" s="11"/>
      <c r="EH21" s="13"/>
      <c r="EI21" s="11"/>
      <c r="EJ21" s="12"/>
      <c r="EK21" s="12"/>
      <c r="EL21" s="11">
        <v>15</v>
      </c>
      <c r="EM21" s="13">
        <v>755.14</v>
      </c>
      <c r="EN21" s="11">
        <v>206</v>
      </c>
      <c r="EO21" s="11">
        <v>13</v>
      </c>
      <c r="EP21" s="13">
        <v>675.66</v>
      </c>
      <c r="EQ21" s="11">
        <v>97</v>
      </c>
      <c r="ER21" s="12">
        <v>0.1538</v>
      </c>
      <c r="ES21" s="12">
        <v>0.1176</v>
      </c>
      <c r="ET21" s="11">
        <v>31</v>
      </c>
      <c r="EU21" s="13">
        <v>1127.96</v>
      </c>
      <c r="EV21" s="11">
        <v>60</v>
      </c>
      <c r="EW21" s="11">
        <v>123</v>
      </c>
      <c r="EX21" s="13">
        <v>5391.24</v>
      </c>
      <c r="EY21" s="11">
        <v>69</v>
      </c>
      <c r="EZ21" s="12">
        <v>-0.748</v>
      </c>
      <c r="FA21" s="12">
        <v>-0.7908</v>
      </c>
      <c r="FB21" s="11">
        <v>10</v>
      </c>
      <c r="FC21" s="13">
        <v>403.19</v>
      </c>
      <c r="FD21" s="11">
        <v>135</v>
      </c>
      <c r="FE21" s="11">
        <v>15</v>
      </c>
      <c r="FF21" s="13">
        <v>768.01</v>
      </c>
      <c r="FG21" s="11">
        <v>107</v>
      </c>
      <c r="FH21" s="12">
        <v>-0.3333</v>
      </c>
      <c r="FI21" s="12">
        <v>-0.475</v>
      </c>
      <c r="FJ21" s="11">
        <v>42</v>
      </c>
      <c r="FK21" s="13">
        <v>1711.12</v>
      </c>
      <c r="FL21" s="11">
        <v>153</v>
      </c>
      <c r="FM21" s="11"/>
      <c r="FN21" s="13"/>
      <c r="FO21" s="11"/>
      <c r="FP21" s="12"/>
      <c r="FQ21" s="12"/>
      <c r="FR21" s="11">
        <v>1</v>
      </c>
      <c r="FS21" s="13">
        <v>59.96</v>
      </c>
      <c r="FT21" s="11">
        <v>134</v>
      </c>
      <c r="FU21" s="11"/>
      <c r="FV21" s="13"/>
      <c r="FW21" s="11">
        <v>361</v>
      </c>
      <c r="FX21" s="12"/>
      <c r="FY21" s="12"/>
      <c r="FZ21" s="11">
        <v>4</v>
      </c>
      <c r="GA21" s="13">
        <v>170.31</v>
      </c>
      <c r="GB21" s="11">
        <v>30</v>
      </c>
      <c r="GC21" s="11">
        <v>50</v>
      </c>
      <c r="GD21" s="13">
        <v>1890.27</v>
      </c>
      <c r="GE21" s="11">
        <v>77</v>
      </c>
      <c r="GF21" s="12">
        <v>-0.92</v>
      </c>
      <c r="GG21" s="12">
        <v>-0.9099</v>
      </c>
      <c r="GH21" s="11"/>
      <c r="GI21" s="13"/>
      <c r="GJ21" s="11"/>
      <c r="GK21" s="11"/>
      <c r="GL21" s="13"/>
      <c r="GM21" s="11"/>
      <c r="GN21" s="12"/>
      <c r="GO21" s="12"/>
      <c r="GP21" s="11"/>
      <c r="GQ21" s="13"/>
      <c r="GR21" s="11">
        <v>8</v>
      </c>
      <c r="GS21" s="11">
        <v>3</v>
      </c>
      <c r="GT21" s="13">
        <v>185.01</v>
      </c>
      <c r="GU21" s="11">
        <v>26</v>
      </c>
      <c r="GV21" s="12"/>
      <c r="GW21" s="12"/>
      <c r="GX21" s="11">
        <v>7</v>
      </c>
      <c r="GY21" s="13">
        <v>308.9</v>
      </c>
      <c r="GZ21" s="11">
        <v>79</v>
      </c>
      <c r="HA21" s="11">
        <v>14</v>
      </c>
      <c r="HB21" s="13">
        <v>558.66</v>
      </c>
      <c r="HC21" s="11">
        <v>73</v>
      </c>
      <c r="HD21" s="12">
        <v>-0.5</v>
      </c>
      <c r="HE21" s="12">
        <v>-0.4471</v>
      </c>
      <c r="HF21" s="11">
        <v>5</v>
      </c>
      <c r="HG21" s="13">
        <v>194.27</v>
      </c>
      <c r="HH21" s="11">
        <v>118</v>
      </c>
      <c r="HI21" s="11">
        <v>2</v>
      </c>
      <c r="HJ21" s="13">
        <v>77.08</v>
      </c>
      <c r="HK21" s="11">
        <v>127</v>
      </c>
      <c r="HL21" s="12">
        <v>1.5</v>
      </c>
      <c r="HM21" s="12">
        <v>1.5204</v>
      </c>
      <c r="HN21" s="11"/>
      <c r="HO21" s="13"/>
      <c r="HP21" s="11"/>
      <c r="HQ21" s="11"/>
      <c r="HR21" s="13"/>
      <c r="HS21" s="11"/>
      <c r="HT21" s="12"/>
      <c r="HU21" s="12"/>
      <c r="HV21" s="11">
        <v>2</v>
      </c>
      <c r="HW21" s="13">
        <v>89.19</v>
      </c>
      <c r="HX21" s="11">
        <v>55</v>
      </c>
      <c r="HY21" s="11"/>
      <c r="HZ21" s="13"/>
      <c r="IA21" s="11"/>
      <c r="IB21" s="12"/>
      <c r="IC21" s="12"/>
      <c r="ID21" s="11"/>
      <c r="IE21" s="13"/>
      <c r="IF21" s="11"/>
      <c r="IG21" s="11"/>
      <c r="IH21" s="13"/>
      <c r="II21" s="11"/>
      <c r="IJ21" s="12"/>
      <c r="IK21" s="12"/>
      <c r="IL21" s="11"/>
      <c r="IM21" s="13"/>
      <c r="IN21" s="11"/>
      <c r="IO21" s="11"/>
      <c r="IP21" s="13"/>
      <c r="IQ21" s="11"/>
      <c r="IR21" s="12"/>
      <c r="IS21" s="12"/>
      <c r="IT21" s="11">
        <v>2</v>
      </c>
      <c r="IU21" s="13">
        <v>77.36</v>
      </c>
      <c r="IV21" s="11">
        <v>178</v>
      </c>
      <c r="IW21" s="11">
        <v>13</v>
      </c>
      <c r="IX21" s="13">
        <v>480.91</v>
      </c>
      <c r="IY21" s="11">
        <v>233</v>
      </c>
      <c r="IZ21" s="12">
        <v>-0.8462</v>
      </c>
      <c r="JA21" s="12">
        <v>-0.8391</v>
      </c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>
        <v>12</v>
      </c>
      <c r="JV21" s="13">
        <v>531.05</v>
      </c>
      <c r="JW21" s="11">
        <v>30</v>
      </c>
      <c r="JX21" s="12"/>
      <c r="JY21" s="12"/>
      <c r="JZ21" s="11"/>
      <c r="KA21" s="13"/>
      <c r="KB21" s="11">
        <v>135</v>
      </c>
      <c r="KC21" s="11"/>
      <c r="KD21" s="13"/>
      <c r="KE21" s="11"/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>
        <v>114</v>
      </c>
      <c r="KS21" s="11"/>
      <c r="KT21" s="13"/>
      <c r="KU21" s="11"/>
      <c r="KV21" s="12"/>
      <c r="KW21" s="12"/>
      <c r="KX21" s="11"/>
      <c r="KY21" s="13"/>
      <c r="KZ21" s="11"/>
      <c r="LA21" s="11"/>
      <c r="LB21" s="13"/>
      <c r="LC21" s="11">
        <v>309</v>
      </c>
      <c r="LD21" s="12"/>
      <c r="LE21" s="12"/>
      <c r="LF21" s="11"/>
      <c r="LG21" s="13"/>
      <c r="LH21" s="11"/>
      <c r="LI21" s="11"/>
      <c r="LJ21" s="13"/>
      <c r="LK21" s="11"/>
      <c r="LL21" s="12"/>
      <c r="LM21" s="12"/>
      <c r="LN21" s="11"/>
      <c r="LO21" s="13"/>
      <c r="LP21" s="11"/>
      <c r="LQ21" s="11"/>
      <c r="LR21" s="13"/>
      <c r="LS21" s="11">
        <v>443</v>
      </c>
      <c r="LT21" s="12"/>
      <c r="LU21" s="12"/>
    </row>
    <row r="22">
      <c r="A22" s="19" t="s">
        <v>87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164468</v>
      </c>
      <c r="K22" s="17">
        <v>7480135.01</v>
      </c>
      <c r="L22" s="15">
        <v>7676</v>
      </c>
      <c r="M22" s="18">
        <v>974.48</v>
      </c>
      <c r="N22" s="15">
        <v>184588</v>
      </c>
      <c r="O22" s="17">
        <v>8661303.17</v>
      </c>
      <c r="P22" s="15">
        <v>8655</v>
      </c>
      <c r="Q22" s="18">
        <v>1000.73</v>
      </c>
      <c r="R22" s="16">
        <v>-0.109</v>
      </c>
      <c r="S22" s="16">
        <v>-0.1364</v>
      </c>
      <c r="T22" s="16">
        <v>-0.1131</v>
      </c>
      <c r="U22" s="16">
        <v>-0.0262</v>
      </c>
      <c r="V22" s="15">
        <v>54046</v>
      </c>
      <c r="W22" s="17">
        <v>2017830.15</v>
      </c>
      <c r="X22" s="15">
        <v>6203</v>
      </c>
      <c r="Y22" s="15">
        <v>57633</v>
      </c>
      <c r="Z22" s="17">
        <v>2261675.55</v>
      </c>
      <c r="AA22" s="15">
        <v>6185</v>
      </c>
      <c r="AB22" s="16">
        <v>-0.0622</v>
      </c>
      <c r="AC22" s="16">
        <v>-0.1078</v>
      </c>
      <c r="AD22" s="15">
        <v>16162</v>
      </c>
      <c r="AE22" s="17">
        <v>1032300.77</v>
      </c>
      <c r="AF22" s="15">
        <v>6628</v>
      </c>
      <c r="AG22" s="15">
        <v>17457</v>
      </c>
      <c r="AH22" s="17">
        <v>1106044.97</v>
      </c>
      <c r="AI22" s="15">
        <v>6991</v>
      </c>
      <c r="AJ22" s="16">
        <v>-0.0742</v>
      </c>
      <c r="AK22" s="16">
        <v>-0.0667</v>
      </c>
      <c r="AL22" s="15">
        <v>20783</v>
      </c>
      <c r="AM22" s="17">
        <v>752149.97</v>
      </c>
      <c r="AN22" s="15">
        <v>5560</v>
      </c>
      <c r="AO22" s="15">
        <v>18387</v>
      </c>
      <c r="AP22" s="17">
        <v>696835.61</v>
      </c>
      <c r="AQ22" s="15">
        <v>6397</v>
      </c>
      <c r="AR22" s="16">
        <v>0.1303</v>
      </c>
      <c r="AS22" s="16">
        <v>0.0794</v>
      </c>
      <c r="AT22" s="15">
        <v>18819</v>
      </c>
      <c r="AU22" s="17">
        <v>657344.53</v>
      </c>
      <c r="AV22" s="15">
        <v>6387</v>
      </c>
      <c r="AW22" s="15">
        <v>13164</v>
      </c>
      <c r="AX22" s="17">
        <v>455318.51</v>
      </c>
      <c r="AY22" s="15">
        <v>6658</v>
      </c>
      <c r="AZ22" s="16">
        <v>0.4296</v>
      </c>
      <c r="BA22" s="16">
        <v>0.4437</v>
      </c>
      <c r="BB22" s="15">
        <v>9665</v>
      </c>
      <c r="BC22" s="17">
        <v>649130.38</v>
      </c>
      <c r="BD22" s="15">
        <v>6533</v>
      </c>
      <c r="BE22" s="15">
        <v>22762</v>
      </c>
      <c r="BF22" s="17">
        <v>1421193.38</v>
      </c>
      <c r="BG22" s="15">
        <v>6816</v>
      </c>
      <c r="BH22" s="16">
        <v>-0.5754</v>
      </c>
      <c r="BI22" s="16">
        <v>-0.5432</v>
      </c>
      <c r="BJ22" s="15">
        <v>11066</v>
      </c>
      <c r="BK22" s="17">
        <v>507066.6</v>
      </c>
      <c r="BL22" s="15">
        <v>5380</v>
      </c>
      <c r="BM22" s="15">
        <v>17410</v>
      </c>
      <c r="BN22" s="17">
        <v>794684.51</v>
      </c>
      <c r="BO22" s="15">
        <v>5563</v>
      </c>
      <c r="BP22" s="16">
        <v>-0.3644</v>
      </c>
      <c r="BQ22" s="16">
        <v>-0.3619</v>
      </c>
      <c r="BR22" s="15">
        <v>6223</v>
      </c>
      <c r="BS22" s="17">
        <v>469139.98</v>
      </c>
      <c r="BT22" s="15">
        <v>6093</v>
      </c>
      <c r="BU22" s="15">
        <v>5892</v>
      </c>
      <c r="BV22" s="17">
        <v>517750.16</v>
      </c>
      <c r="BW22" s="15">
        <v>6894</v>
      </c>
      <c r="BX22" s="16">
        <v>0.0562</v>
      </c>
      <c r="BY22" s="16">
        <v>-0.0939</v>
      </c>
      <c r="BZ22" s="15">
        <v>9069</v>
      </c>
      <c r="CA22" s="17">
        <v>327656.68</v>
      </c>
      <c r="CB22" s="15">
        <v>5512</v>
      </c>
      <c r="CC22" s="15">
        <v>11331</v>
      </c>
      <c r="CD22" s="17">
        <v>408464.49</v>
      </c>
      <c r="CE22" s="15">
        <v>5918</v>
      </c>
      <c r="CF22" s="16">
        <v>-0.1996</v>
      </c>
      <c r="CG22" s="16">
        <v>-0.1978</v>
      </c>
      <c r="CH22" s="15">
        <v>5469</v>
      </c>
      <c r="CI22" s="17">
        <v>244480.32</v>
      </c>
      <c r="CJ22" s="15">
        <v>5976</v>
      </c>
      <c r="CK22" s="15">
        <v>2855</v>
      </c>
      <c r="CL22" s="17">
        <v>97273.79</v>
      </c>
      <c r="CM22" s="15">
        <v>5678</v>
      </c>
      <c r="CN22" s="16">
        <v>0.9156</v>
      </c>
      <c r="CO22" s="16">
        <v>1.5133</v>
      </c>
      <c r="CP22" s="15">
        <v>1521</v>
      </c>
      <c r="CQ22" s="17">
        <v>200172.38</v>
      </c>
      <c r="CR22" s="15">
        <v>1632</v>
      </c>
      <c r="CS22" s="15">
        <v>1299</v>
      </c>
      <c r="CT22" s="17">
        <v>87708.15</v>
      </c>
      <c r="CU22" s="15">
        <v>2692</v>
      </c>
      <c r="CV22" s="16">
        <v>0.1709</v>
      </c>
      <c r="CW22" s="16">
        <v>1.2823</v>
      </c>
      <c r="CX22" s="15">
        <v>1162</v>
      </c>
      <c r="CY22" s="17">
        <v>108314.08</v>
      </c>
      <c r="CZ22" s="15">
        <v>1302</v>
      </c>
      <c r="DA22" s="15">
        <v>1497</v>
      </c>
      <c r="DB22" s="17">
        <v>104126.27</v>
      </c>
      <c r="DC22" s="15">
        <v>847</v>
      </c>
      <c r="DD22" s="16">
        <v>-0.2238</v>
      </c>
      <c r="DE22" s="16">
        <v>0.0402</v>
      </c>
      <c r="DF22" s="15">
        <v>1796</v>
      </c>
      <c r="DG22" s="17">
        <v>99673.27</v>
      </c>
      <c r="DH22" s="15">
        <v>6815</v>
      </c>
      <c r="DI22" s="15">
        <v>1561</v>
      </c>
      <c r="DJ22" s="17">
        <v>88648.72</v>
      </c>
      <c r="DK22" s="15">
        <v>7420</v>
      </c>
      <c r="DL22" s="16">
        <v>0.1505</v>
      </c>
      <c r="DM22" s="16">
        <v>0.1244</v>
      </c>
      <c r="DN22" s="15">
        <v>1864</v>
      </c>
      <c r="DO22" s="17">
        <v>97690.47</v>
      </c>
      <c r="DP22" s="15">
        <v>4272</v>
      </c>
      <c r="DQ22" s="15">
        <v>1257</v>
      </c>
      <c r="DR22" s="17">
        <v>57965.27</v>
      </c>
      <c r="DS22" s="15">
        <v>2079</v>
      </c>
      <c r="DT22" s="16">
        <v>0.4829</v>
      </c>
      <c r="DU22" s="16">
        <v>0.6853</v>
      </c>
      <c r="DV22" s="15">
        <v>2125</v>
      </c>
      <c r="DW22" s="17">
        <v>88229.18</v>
      </c>
      <c r="DX22" s="15">
        <v>5163</v>
      </c>
      <c r="DY22" s="15">
        <v>2706</v>
      </c>
      <c r="DZ22" s="17">
        <v>120130.18</v>
      </c>
      <c r="EA22" s="15">
        <v>5347</v>
      </c>
      <c r="EB22" s="16">
        <v>-0.2147</v>
      </c>
      <c r="EC22" s="16">
        <v>-0.2656</v>
      </c>
      <c r="ED22" s="15">
        <v>776</v>
      </c>
      <c r="EE22" s="17">
        <v>34943.41</v>
      </c>
      <c r="EF22" s="15"/>
      <c r="EG22" s="15">
        <v>2511</v>
      </c>
      <c r="EH22" s="17">
        <v>99542.52</v>
      </c>
      <c r="EI22" s="15"/>
      <c r="EJ22" s="16">
        <v>-0.691</v>
      </c>
      <c r="EK22" s="16">
        <v>-0.649</v>
      </c>
      <c r="EL22" s="15">
        <v>338</v>
      </c>
      <c r="EM22" s="17">
        <v>32973.13</v>
      </c>
      <c r="EN22" s="15">
        <v>1376</v>
      </c>
      <c r="EO22" s="15">
        <v>312</v>
      </c>
      <c r="EP22" s="17">
        <v>33297.57</v>
      </c>
      <c r="EQ22" s="15">
        <v>1051</v>
      </c>
      <c r="ER22" s="16">
        <v>0.0833</v>
      </c>
      <c r="ES22" s="16">
        <v>-0.0097</v>
      </c>
      <c r="ET22" s="15">
        <v>678</v>
      </c>
      <c r="EU22" s="17">
        <v>26716.91</v>
      </c>
      <c r="EV22" s="15">
        <v>1213</v>
      </c>
      <c r="EW22" s="15">
        <v>1267</v>
      </c>
      <c r="EX22" s="17">
        <v>55944.29</v>
      </c>
      <c r="EY22" s="15">
        <v>1644</v>
      </c>
      <c r="EZ22" s="16">
        <v>-0.4649</v>
      </c>
      <c r="FA22" s="16">
        <v>-0.5224</v>
      </c>
      <c r="FB22" s="15">
        <v>188</v>
      </c>
      <c r="FC22" s="17">
        <v>18619.69</v>
      </c>
      <c r="FD22" s="15">
        <v>1017</v>
      </c>
      <c r="FE22" s="15">
        <v>261</v>
      </c>
      <c r="FF22" s="17">
        <v>23077.15</v>
      </c>
      <c r="FG22" s="15">
        <v>1012</v>
      </c>
      <c r="FH22" s="16">
        <v>-0.2797</v>
      </c>
      <c r="FI22" s="16">
        <v>-0.1932</v>
      </c>
      <c r="FJ22" s="15">
        <v>620</v>
      </c>
      <c r="FK22" s="17">
        <v>16766.61</v>
      </c>
      <c r="FL22" s="15">
        <v>2024</v>
      </c>
      <c r="FM22" s="15"/>
      <c r="FN22" s="17"/>
      <c r="FO22" s="15"/>
      <c r="FP22" s="16"/>
      <c r="FQ22" s="16"/>
      <c r="FR22" s="15">
        <v>181</v>
      </c>
      <c r="FS22" s="17">
        <v>16168.52</v>
      </c>
      <c r="FT22" s="15">
        <v>3895</v>
      </c>
      <c r="FU22" s="15">
        <v>217</v>
      </c>
      <c r="FV22" s="17">
        <v>26515.84</v>
      </c>
      <c r="FW22" s="15">
        <v>5518</v>
      </c>
      <c r="FX22" s="16">
        <v>-0.1659</v>
      </c>
      <c r="FY22" s="16">
        <v>-0.3902</v>
      </c>
      <c r="FZ22" s="15">
        <v>584</v>
      </c>
      <c r="GA22" s="17">
        <v>15823.13</v>
      </c>
      <c r="GB22" s="15">
        <v>743</v>
      </c>
      <c r="GC22" s="15">
        <v>1278</v>
      </c>
      <c r="GD22" s="17">
        <v>54635.61</v>
      </c>
      <c r="GE22" s="15">
        <v>2079</v>
      </c>
      <c r="GF22" s="16">
        <v>-0.543</v>
      </c>
      <c r="GG22" s="16">
        <v>-0.7104</v>
      </c>
      <c r="GH22" s="15">
        <v>147</v>
      </c>
      <c r="GI22" s="17">
        <v>15462.48</v>
      </c>
      <c r="GJ22" s="15">
        <v>744</v>
      </c>
      <c r="GK22" s="15">
        <v>186</v>
      </c>
      <c r="GL22" s="17">
        <v>28766.58</v>
      </c>
      <c r="GM22" s="15">
        <v>812</v>
      </c>
      <c r="GN22" s="16">
        <v>-0.2097</v>
      </c>
      <c r="GO22" s="16">
        <v>-0.4625</v>
      </c>
      <c r="GP22" s="15">
        <v>327</v>
      </c>
      <c r="GQ22" s="17">
        <v>14541.51</v>
      </c>
      <c r="GR22" s="15">
        <v>948</v>
      </c>
      <c r="GS22" s="15">
        <v>331</v>
      </c>
      <c r="GT22" s="17">
        <v>15799.63</v>
      </c>
      <c r="GU22" s="15">
        <v>1033</v>
      </c>
      <c r="GV22" s="16">
        <v>-0.0121</v>
      </c>
      <c r="GW22" s="16">
        <v>-0.0796</v>
      </c>
      <c r="GX22" s="15">
        <v>329</v>
      </c>
      <c r="GY22" s="17">
        <v>13197.71</v>
      </c>
      <c r="GZ22" s="15">
        <v>1200</v>
      </c>
      <c r="HA22" s="15">
        <v>371</v>
      </c>
      <c r="HB22" s="17">
        <v>14689.04</v>
      </c>
      <c r="HC22" s="15">
        <v>1215</v>
      </c>
      <c r="HD22" s="16">
        <v>-0.1132</v>
      </c>
      <c r="HE22" s="16">
        <v>-0.1015</v>
      </c>
      <c r="HF22" s="15">
        <v>138</v>
      </c>
      <c r="HG22" s="17">
        <v>5724.84</v>
      </c>
      <c r="HH22" s="15">
        <v>837</v>
      </c>
      <c r="HI22" s="15">
        <v>57</v>
      </c>
      <c r="HJ22" s="17">
        <v>3264.66</v>
      </c>
      <c r="HK22" s="15">
        <v>877</v>
      </c>
      <c r="HL22" s="16">
        <v>1.4211</v>
      </c>
      <c r="HM22" s="16">
        <v>0.7536</v>
      </c>
      <c r="HN22" s="15">
        <v>88</v>
      </c>
      <c r="HO22" s="17">
        <v>3528.79</v>
      </c>
      <c r="HP22" s="15">
        <v>215</v>
      </c>
      <c r="HQ22" s="15">
        <v>230</v>
      </c>
      <c r="HR22" s="17">
        <v>8877.23</v>
      </c>
      <c r="HS22" s="15">
        <v>257</v>
      </c>
      <c r="HT22" s="16">
        <v>-0.6174</v>
      </c>
      <c r="HU22" s="16">
        <v>-0.6025</v>
      </c>
      <c r="HV22" s="15">
        <v>77</v>
      </c>
      <c r="HW22" s="17">
        <v>3367.23</v>
      </c>
      <c r="HX22" s="15">
        <v>597</v>
      </c>
      <c r="HY22" s="15"/>
      <c r="HZ22" s="17"/>
      <c r="IA22" s="15">
        <v>6</v>
      </c>
      <c r="IB22" s="16"/>
      <c r="IC22" s="16"/>
      <c r="ID22" s="15">
        <v>54</v>
      </c>
      <c r="IE22" s="17">
        <v>3351.88</v>
      </c>
      <c r="IF22" s="15">
        <v>133</v>
      </c>
      <c r="IG22" s="15">
        <v>33</v>
      </c>
      <c r="IH22" s="17">
        <v>3480.67</v>
      </c>
      <c r="II22" s="15">
        <v>173</v>
      </c>
      <c r="IJ22" s="16">
        <v>0.6364</v>
      </c>
      <c r="IK22" s="16">
        <v>-0.037</v>
      </c>
      <c r="IL22" s="15">
        <v>66</v>
      </c>
      <c r="IM22" s="17">
        <v>3316.53</v>
      </c>
      <c r="IN22" s="15">
        <v>206</v>
      </c>
      <c r="IO22" s="15">
        <v>37</v>
      </c>
      <c r="IP22" s="17">
        <v>2848.84</v>
      </c>
      <c r="IQ22" s="15">
        <v>101</v>
      </c>
      <c r="IR22" s="16">
        <v>0.7838</v>
      </c>
      <c r="IS22" s="16">
        <v>0.1642</v>
      </c>
      <c r="IT22" s="15">
        <v>53</v>
      </c>
      <c r="IU22" s="17">
        <v>2484.8</v>
      </c>
      <c r="IV22" s="15">
        <v>1830</v>
      </c>
      <c r="IW22" s="15">
        <v>349</v>
      </c>
      <c r="IX22" s="17">
        <v>13802.38</v>
      </c>
      <c r="IY22" s="15">
        <v>2141</v>
      </c>
      <c r="IZ22" s="16">
        <v>-0.8481</v>
      </c>
      <c r="JA22" s="16">
        <v>-0.82</v>
      </c>
      <c r="JB22" s="15">
        <v>54</v>
      </c>
      <c r="JC22" s="17">
        <v>1969.08</v>
      </c>
      <c r="JD22" s="15">
        <v>18</v>
      </c>
      <c r="JE22" s="15">
        <v>207</v>
      </c>
      <c r="JF22" s="17">
        <v>4921.58</v>
      </c>
      <c r="JG22" s="15">
        <v>21</v>
      </c>
      <c r="JH22" s="16">
        <v>-0.7391</v>
      </c>
      <c r="JI22" s="16">
        <v>-0.5999</v>
      </c>
      <c r="JJ22" s="15"/>
      <c r="JK22" s="17"/>
      <c r="JL22" s="15"/>
      <c r="JM22" s="15">
        <v>1396</v>
      </c>
      <c r="JN22" s="17">
        <v>41334.8</v>
      </c>
      <c r="JO22" s="15"/>
      <c r="JP22" s="16">
        <v>-1</v>
      </c>
      <c r="JQ22" s="16">
        <v>-1</v>
      </c>
      <c r="JR22" s="15"/>
      <c r="JS22" s="17"/>
      <c r="JT22" s="15"/>
      <c r="JU22" s="15">
        <v>334</v>
      </c>
      <c r="JV22" s="17">
        <v>12685.22</v>
      </c>
      <c r="JW22" s="15">
        <v>809</v>
      </c>
      <c r="JX22" s="16">
        <v>-1</v>
      </c>
      <c r="JY22" s="16">
        <v>-1</v>
      </c>
      <c r="JZ22" s="15"/>
      <c r="KA22" s="17"/>
      <c r="KB22" s="15">
        <v>2975</v>
      </c>
      <c r="KC22" s="15"/>
      <c r="KD22" s="17"/>
      <c r="KE22" s="15"/>
      <c r="KF22" s="16"/>
      <c r="KG22" s="16"/>
      <c r="KH22" s="15"/>
      <c r="KI22" s="17"/>
      <c r="KJ22" s="15">
        <v>4</v>
      </c>
      <c r="KK22" s="15"/>
      <c r="KL22" s="17"/>
      <c r="KM22" s="15">
        <v>4</v>
      </c>
      <c r="KN22" s="16"/>
      <c r="KO22" s="16"/>
      <c r="KP22" s="15"/>
      <c r="KQ22" s="17"/>
      <c r="KR22" s="15">
        <v>1284</v>
      </c>
      <c r="KS22" s="15"/>
      <c r="KT22" s="17"/>
      <c r="KU22" s="15">
        <v>10</v>
      </c>
      <c r="KV22" s="16"/>
      <c r="KW22" s="16"/>
      <c r="KX22" s="15"/>
      <c r="KY22" s="17"/>
      <c r="KZ22" s="15"/>
      <c r="LA22" s="15"/>
      <c r="LB22" s="17"/>
      <c r="LC22" s="15">
        <v>2885</v>
      </c>
      <c r="LD22" s="16"/>
      <c r="LE22" s="16"/>
      <c r="LF22" s="15"/>
      <c r="LG22" s="17"/>
      <c r="LH22" s="15"/>
      <c r="LI22" s="15"/>
      <c r="LJ22" s="17"/>
      <c r="LK22" s="15"/>
      <c r="LL22" s="16"/>
      <c r="LM22" s="16"/>
      <c r="LN22" s="15"/>
      <c r="LO22" s="17"/>
      <c r="LP22" s="15"/>
      <c r="LQ22" s="15"/>
      <c r="LR22" s="17"/>
      <c r="LS22" s="15">
        <v>5872</v>
      </c>
      <c r="LT22" s="16"/>
      <c r="LU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