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<sst xmlns="http://schemas.openxmlformats.org/spreadsheetml/2006/main" count="44" uniqueCount="44">
  <si>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</si>
  <si>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</si>
  <si>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</si>
  <si>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01/24/2025</t>
  </si>
  <si>
    <t>End Date:</t>
  </si>
  <si>
    <t>Report Run Date:</t>
  </si>
  <si>
    <t>01/25/2025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</si>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</sst>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167225</v>
      </c>
      <c r="C5" s="11">
        <f>=ROUNDDOWN(38.0125931987634,0)</f>
      </c>
      <c r="D5" s="11">
        <v>43760</v>
      </c>
      <c r="E5" s="12">
        <v>1</v>
      </c>
      <c r="F5" s="11"/>
      <c r="G5" s="11">
        <f>=ROUNDDOWN({0},0)</f>
      </c>
      <c r="H5" s="11"/>
      <c r="I5" s="12">
        <v>0.3333</v>
      </c>
      <c r="J5" s="11">
        <v>39</v>
      </c>
      <c r="K5" s="13">
        <v>1902.1</v>
      </c>
      <c r="L5" s="11">
        <v>1512</v>
      </c>
      <c r="M5" s="14">
        <v>1.26</v>
      </c>
      <c r="N5" s="11">
        <v>338</v>
      </c>
      <c r="O5" s="13">
        <v>17617.49</v>
      </c>
      <c r="P5" s="11">
        <v>1675</v>
      </c>
      <c r="Q5" s="14">
        <v>10.52</v>
      </c>
      <c r="R5" s="12">
        <v>-0.8846</v>
      </c>
      <c r="S5" s="12">
        <v>-0.892</v>
      </c>
      <c r="T5" s="12">
        <v>-0.0973</v>
      </c>
      <c r="U5" s="12">
        <v>-0.8802</v>
      </c>
      <c r="V5" s="11">
        <v>39</v>
      </c>
      <c r="W5" s="13">
        <v>1902.1</v>
      </c>
      <c r="X5" s="11">
        <v>1476</v>
      </c>
      <c r="Y5" s="11">
        <v>338</v>
      </c>
      <c r="Z5" s="13">
        <v>17617.49</v>
      </c>
      <c r="AA5" s="11">
        <v>1650</v>
      </c>
      <c r="AB5" s="12">
        <v>-0.8846</v>
      </c>
      <c r="AC5" s="12">
        <v>-0.892</v>
      </c>
    </row>
    <row r="6">
      <c r="A6" s="10" t="s">
        <v>32</v>
      </c>
      <c r="B6" s="11">
        <v>5003</v>
      </c>
      <c r="C6" s="11">
        <f>=ROUNDDOWN(11.2401707481465,0)</f>
      </c>
      <c r="D6" s="11">
        <v>9450</v>
      </c>
      <c r="E6" s="12">
        <v>1</v>
      </c>
      <c r="F6" s="11"/>
      <c r="G6" s="11">
        <f>=ROUNDDOWN({0},0)</f>
      </c>
      <c r="H6" s="11"/>
      <c r="I6" s="12"/>
      <c r="J6" s="11">
        <v>7</v>
      </c>
      <c r="K6" s="13">
        <v>576.28</v>
      </c>
      <c r="L6" s="11">
        <v>133</v>
      </c>
      <c r="M6" s="14">
        <v>4.33</v>
      </c>
      <c r="N6" s="11">
        <v>28</v>
      </c>
      <c r="O6" s="13">
        <v>1451.99</v>
      </c>
      <c r="P6" s="11">
        <v>152</v>
      </c>
      <c r="Q6" s="14">
        <v>9.55</v>
      </c>
      <c r="R6" s="12">
        <v>-0.75</v>
      </c>
      <c r="S6" s="12">
        <v>-0.6031</v>
      </c>
      <c r="T6" s="12">
        <v>-0.125</v>
      </c>
      <c r="U6" s="12">
        <v>-0.5466</v>
      </c>
      <c r="V6" s="11">
        <v>7</v>
      </c>
      <c r="W6" s="13">
        <v>576.28</v>
      </c>
      <c r="X6" s="11">
        <v>132</v>
      </c>
      <c r="Y6" s="11">
        <v>28</v>
      </c>
      <c r="Z6" s="13">
        <v>1451.99</v>
      </c>
      <c r="AA6" s="11">
        <v>145</v>
      </c>
      <c r="AB6" s="12">
        <v>-0.75</v>
      </c>
      <c r="AC6" s="12">
        <v>-0.6031</v>
      </c>
    </row>
    <row r="7">
      <c r="A7" s="10" t="s">
        <v>33</v>
      </c>
      <c r="B7" s="11">
        <v>31860</v>
      </c>
      <c r="C7" s="11">
        <f>=ROUNDDOWN(17.5247524752475,0)</f>
      </c>
      <c r="D7" s="11">
        <v>44060</v>
      </c>
      <c r="E7" s="12">
        <v>1</v>
      </c>
      <c r="F7" s="11"/>
      <c r="G7" s="11">
        <f>=ROUNDDOWN({0},0)</f>
      </c>
      <c r="H7" s="11"/>
      <c r="I7" s="12"/>
      <c r="J7" s="11">
        <v>21</v>
      </c>
      <c r="K7" s="13">
        <v>461.37</v>
      </c>
      <c r="L7" s="11">
        <v>176</v>
      </c>
      <c r="M7" s="14">
        <v>2.62</v>
      </c>
      <c r="N7" s="11">
        <v>63</v>
      </c>
      <c r="O7" s="13">
        <v>1534.3</v>
      </c>
      <c r="P7" s="11">
        <v>209</v>
      </c>
      <c r="Q7" s="14">
        <v>7.34</v>
      </c>
      <c r="R7" s="12">
        <v>-0.6667</v>
      </c>
      <c r="S7" s="12">
        <v>-0.6993</v>
      </c>
      <c r="T7" s="12">
        <v>-0.1579</v>
      </c>
      <c r="U7" s="12">
        <v>-0.6431</v>
      </c>
      <c r="V7" s="11">
        <v>21</v>
      </c>
      <c r="W7" s="13">
        <v>461.37</v>
      </c>
      <c r="X7" s="11">
        <v>166</v>
      </c>
      <c r="Y7" s="11">
        <v>63</v>
      </c>
      <c r="Z7" s="13">
        <v>1534.3</v>
      </c>
      <c r="AA7" s="11">
        <v>200</v>
      </c>
      <c r="AB7" s="12">
        <v>-0.6667</v>
      </c>
      <c r="AC7" s="12">
        <v>-0.6993</v>
      </c>
    </row>
    <row r="8">
      <c r="A8" s="10" t="s">
        <v>34</v>
      </c>
      <c r="B8" s="11">
        <v>56562</v>
      </c>
      <c r="C8" s="11">
        <f>=ROUNDDOWN(32.827626233314,0)</f>
      </c>
      <c r="D8" s="11">
        <v>15372</v>
      </c>
      <c r="E8" s="12">
        <v>1</v>
      </c>
      <c r="F8" s="11"/>
      <c r="G8" s="11">
        <f>=ROUNDDOWN({0},0)</f>
      </c>
      <c r="H8" s="11"/>
      <c r="I8" s="12"/>
      <c r="J8" s="11">
        <v>4</v>
      </c>
      <c r="K8" s="13">
        <v>125.05</v>
      </c>
      <c r="L8" s="11">
        <v>257</v>
      </c>
      <c r="M8" s="14">
        <v>0.49</v>
      </c>
      <c r="N8" s="11">
        <v>52</v>
      </c>
      <c r="O8" s="13">
        <v>849.86</v>
      </c>
      <c r="P8" s="11">
        <v>218</v>
      </c>
      <c r="Q8" s="14">
        <v>3.9</v>
      </c>
      <c r="R8" s="12">
        <v>-0.9231</v>
      </c>
      <c r="S8" s="12">
        <v>-0.8529</v>
      </c>
      <c r="T8" s="12">
        <v>0.1789</v>
      </c>
      <c r="U8" s="12">
        <v>-0.8744</v>
      </c>
      <c r="V8" s="11">
        <v>4</v>
      </c>
      <c r="W8" s="13">
        <v>125.05</v>
      </c>
      <c r="X8" s="11">
        <v>254</v>
      </c>
      <c r="Y8" s="11">
        <v>52</v>
      </c>
      <c r="Z8" s="13">
        <v>849.86</v>
      </c>
      <c r="AA8" s="11">
        <v>214</v>
      </c>
      <c r="AB8" s="12">
        <v>-0.9231</v>
      </c>
      <c r="AC8" s="12">
        <v>-0.8529</v>
      </c>
    </row>
    <row r="9">
      <c r="A9" s="10" t="s">
        <v>35</v>
      </c>
      <c r="B9" s="11">
        <v>75074</v>
      </c>
      <c r="C9" s="11">
        <f>=ROUNDDOWN(31.0595341524968,0)</f>
      </c>
      <c r="D9" s="11">
        <v>17943</v>
      </c>
      <c r="E9" s="12">
        <v>0.9432</v>
      </c>
      <c r="F9" s="11"/>
      <c r="G9" s="11">
        <f>=ROUNDDOWN({0},0)</f>
      </c>
      <c r="H9" s="11"/>
      <c r="I9" s="12"/>
      <c r="J9" s="11">
        <v>23</v>
      </c>
      <c r="K9" s="13">
        <v>1015.36</v>
      </c>
      <c r="L9" s="11">
        <v>985</v>
      </c>
      <c r="M9" s="14">
        <v>1.03</v>
      </c>
      <c r="N9" s="11">
        <v>111</v>
      </c>
      <c r="O9" s="13">
        <v>4259</v>
      </c>
      <c r="P9" s="11">
        <v>1038</v>
      </c>
      <c r="Q9" s="14">
        <v>4.1</v>
      </c>
      <c r="R9" s="12">
        <v>-0.7928</v>
      </c>
      <c r="S9" s="12">
        <v>-0.7616</v>
      </c>
      <c r="T9" s="12">
        <v>-0.0511</v>
      </c>
      <c r="U9" s="12">
        <v>-0.7488</v>
      </c>
      <c r="V9" s="11">
        <v>23</v>
      </c>
      <c r="W9" s="13">
        <v>1015.36</v>
      </c>
      <c r="X9" s="11">
        <v>783</v>
      </c>
      <c r="Y9" s="11">
        <v>111</v>
      </c>
      <c r="Z9" s="13">
        <v>4259</v>
      </c>
      <c r="AA9" s="11">
        <v>873</v>
      </c>
      <c r="AB9" s="12">
        <v>-0.7928</v>
      </c>
      <c r="AC9" s="12">
        <v>-0.7616</v>
      </c>
    </row>
    <row r="10">
      <c r="A10" s="10" t="s">
        <v>36</v>
      </c>
      <c r="B10" s="11">
        <v>20593</v>
      </c>
      <c r="C10" s="11">
        <f>=ROUNDDOWN(14.464423684765,0)</f>
      </c>
      <c r="D10" s="11">
        <v>22320</v>
      </c>
      <c r="E10" s="12">
        <v>0.954</v>
      </c>
      <c r="F10" s="11"/>
      <c r="G10" s="11">
        <f>=ROUNDDOWN({0},0)</f>
      </c>
      <c r="H10" s="11">
        <v>11335</v>
      </c>
      <c r="I10" s="12">
        <v>0.6786</v>
      </c>
      <c r="J10" s="11">
        <v>6</v>
      </c>
      <c r="K10" s="13">
        <v>740.35</v>
      </c>
      <c r="L10" s="11">
        <v>473</v>
      </c>
      <c r="M10" s="14">
        <v>1.57</v>
      </c>
      <c r="N10" s="11">
        <v>212</v>
      </c>
      <c r="O10" s="13">
        <v>35758.16</v>
      </c>
      <c r="P10" s="11">
        <v>595</v>
      </c>
      <c r="Q10" s="14">
        <v>60.1</v>
      </c>
      <c r="R10" s="12">
        <v>-0.9717</v>
      </c>
      <c r="S10" s="12">
        <v>-0.9793</v>
      </c>
      <c r="T10" s="12">
        <v>-0.205</v>
      </c>
      <c r="U10" s="12">
        <v>-0.9739</v>
      </c>
      <c r="V10" s="11">
        <v>6</v>
      </c>
      <c r="W10" s="13">
        <v>740.35</v>
      </c>
      <c r="X10" s="11">
        <v>473</v>
      </c>
      <c r="Y10" s="11">
        <v>212</v>
      </c>
      <c r="Z10" s="13">
        <v>35758.16</v>
      </c>
      <c r="AA10" s="11">
        <v>592</v>
      </c>
      <c r="AB10" s="12">
        <v>-0.9717</v>
      </c>
      <c r="AC10" s="12">
        <v>-0.9793</v>
      </c>
    </row>
    <row r="11">
      <c r="A11" s="10" t="s">
        <v>37</v>
      </c>
      <c r="B11" s="11">
        <v>754</v>
      </c>
      <c r="C11" s="11">
        <f>=ROUNDDOWN(17.254004576659,0)</f>
      </c>
      <c r="D11" s="11">
        <v>590</v>
      </c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100</v>
      </c>
      <c r="M11" s="14"/>
      <c r="N11" s="11">
        <v>5</v>
      </c>
      <c r="O11" s="13">
        <v>350.08</v>
      </c>
      <c r="P11" s="11">
        <v>65</v>
      </c>
      <c r="Q11" s="14">
        <v>5.39</v>
      </c>
      <c r="R11" s="12"/>
      <c r="S11" s="12"/>
      <c r="T11" s="12">
        <v>0.5385</v>
      </c>
      <c r="U11" s="12"/>
      <c r="V11" s="11"/>
      <c r="W11" s="13"/>
      <c r="X11" s="11">
        <v>100</v>
      </c>
      <c r="Y11" s="11">
        <v>5</v>
      </c>
      <c r="Z11" s="13">
        <v>350.08</v>
      </c>
      <c r="AA11" s="11">
        <v>65</v>
      </c>
      <c r="AB11" s="12"/>
      <c r="AC11" s="12"/>
    </row>
    <row r="12">
      <c r="A12" s="10" t="s">
        <v>38</v>
      </c>
      <c r="B12" s="11">
        <v>3</v>
      </c>
      <c r="C12" s="11">
        <f>=ROUNDDOWN(2.72727272727273,0)</f>
      </c>
      <c r="D12" s="11"/>
      <c r="E12" s="12"/>
      <c r="F12" s="11"/>
      <c r="G12" s="11">
        <f>=ROUNDDOWN({0},0)</f>
      </c>
      <c r="H12" s="11"/>
      <c r="I12" s="12"/>
      <c r="J12" s="11"/>
      <c r="K12" s="13"/>
      <c r="L12" s="11">
        <v>67</v>
      </c>
      <c r="M12" s="14"/>
      <c r="N12" s="11">
        <v>4</v>
      </c>
      <c r="O12" s="13">
        <v>89.65</v>
      </c>
      <c r="P12" s="11">
        <v>92</v>
      </c>
      <c r="Q12" s="14">
        <v>0.97</v>
      </c>
      <c r="R12" s="12"/>
      <c r="S12" s="12"/>
      <c r="T12" s="12">
        <v>-0.2717</v>
      </c>
      <c r="U12" s="12"/>
      <c r="V12" s="11"/>
      <c r="W12" s="13"/>
      <c r="X12" s="11">
        <v>67</v>
      </c>
      <c r="Y12" s="11">
        <v>4</v>
      </c>
      <c r="Z12" s="13">
        <v>89.65</v>
      </c>
      <c r="AA12" s="11">
        <v>92</v>
      </c>
      <c r="AB12" s="12"/>
      <c r="AC12" s="12"/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>
        <v>1</v>
      </c>
      <c r="O13" s="13">
        <v>113.65</v>
      </c>
      <c r="P13" s="11">
        <v>102</v>
      </c>
      <c r="Q13" s="14">
        <v>1.11</v>
      </c>
      <c r="R13" s="12"/>
      <c r="S13" s="12"/>
      <c r="T13" s="12"/>
      <c r="U13" s="12"/>
      <c r="V13" s="11"/>
      <c r="W13" s="13"/>
      <c r="X13" s="11"/>
      <c r="Y13" s="11">
        <v>1</v>
      </c>
      <c r="Z13" s="13">
        <v>113.65</v>
      </c>
      <c r="AA13" s="11">
        <v>102</v>
      </c>
      <c r="AB13" s="12"/>
      <c r="AC13" s="12"/>
    </row>
    <row r="14">
      <c r="A14" s="10" t="s">
        <v>40</v>
      </c>
      <c r="B14" s="11">
        <v>71497</v>
      </c>
      <c r="C14" s="11">
        <f>=ROUNDDOWN(65.1631425446591,0)</f>
      </c>
      <c r="D14" s="11">
        <v>12581</v>
      </c>
      <c r="E14" s="12">
        <v>0.975</v>
      </c>
      <c r="F14" s="11"/>
      <c r="G14" s="11">
        <f>=ROUNDDOWN({0},0)</f>
      </c>
      <c r="H14" s="11"/>
      <c r="I14" s="12"/>
      <c r="J14" s="11">
        <v>3</v>
      </c>
      <c r="K14" s="13">
        <v>47.74</v>
      </c>
      <c r="L14" s="11">
        <v>862</v>
      </c>
      <c r="M14" s="14">
        <v>0.06</v>
      </c>
      <c r="N14" s="11">
        <v>90</v>
      </c>
      <c r="O14" s="13">
        <v>2054.85</v>
      </c>
      <c r="P14" s="11">
        <v>885</v>
      </c>
      <c r="Q14" s="14">
        <v>2.32</v>
      </c>
      <c r="R14" s="12">
        <v>-0.9667</v>
      </c>
      <c r="S14" s="12">
        <v>-0.9768</v>
      </c>
      <c r="T14" s="12">
        <v>-0.026</v>
      </c>
      <c r="U14" s="12">
        <v>-0.9741</v>
      </c>
      <c r="V14" s="11">
        <v>3</v>
      </c>
      <c r="W14" s="13">
        <v>47.74</v>
      </c>
      <c r="X14" s="11">
        <v>862</v>
      </c>
      <c r="Y14" s="11">
        <v>90</v>
      </c>
      <c r="Z14" s="13">
        <v>2054.85</v>
      </c>
      <c r="AA14" s="11">
        <v>853</v>
      </c>
      <c r="AB14" s="12">
        <v>-0.9667</v>
      </c>
      <c r="AC14" s="12">
        <v>-0.9768</v>
      </c>
    </row>
    <row r="15">
      <c r="A15" s="10" t="s">
        <v>41</v>
      </c>
      <c r="B15" s="11">
        <v>71860</v>
      </c>
      <c r="C15" s="11">
        <f>=ROUNDDOWN(29.3330067760633,0)</f>
      </c>
      <c r="D15" s="11">
        <v>36336</v>
      </c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510</v>
      </c>
      <c r="M15" s="14"/>
      <c r="N15" s="11">
        <v>229</v>
      </c>
      <c r="O15" s="13">
        <v>4212.71</v>
      </c>
      <c r="P15" s="11">
        <v>653</v>
      </c>
      <c r="Q15" s="14">
        <v>6.45</v>
      </c>
      <c r="R15" s="12"/>
      <c r="S15" s="12"/>
      <c r="T15" s="12">
        <v>-0.219</v>
      </c>
      <c r="U15" s="12"/>
      <c r="V15" s="11"/>
      <c r="W15" s="13"/>
      <c r="X15" s="11">
        <v>509</v>
      </c>
      <c r="Y15" s="11">
        <v>229</v>
      </c>
      <c r="Z15" s="13">
        <v>4212.71</v>
      </c>
      <c r="AA15" s="11">
        <v>653</v>
      </c>
      <c r="AB15" s="12"/>
      <c r="AC15" s="12"/>
    </row>
    <row r="16">
      <c r="A16" s="10" t="s">
        <v>42</v>
      </c>
      <c r="B16" s="11">
        <v>15564</v>
      </c>
      <c r="C16" s="11">
        <f>=ROUNDDOWN(24.1377171215881,0)</f>
      </c>
      <c r="D16" s="11">
        <v>13705</v>
      </c>
      <c r="E16" s="12">
        <v>0.9167</v>
      </c>
      <c r="F16" s="11"/>
      <c r="G16" s="11">
        <f>=ROUNDDOWN({0},0)</f>
      </c>
      <c r="H16" s="11"/>
      <c r="I16" s="12"/>
      <c r="J16" s="11">
        <v>2</v>
      </c>
      <c r="K16" s="13">
        <v>84.48</v>
      </c>
      <c r="L16" s="11">
        <v>512</v>
      </c>
      <c r="M16" s="14">
        <v>0.16</v>
      </c>
      <c r="N16" s="11">
        <v>62</v>
      </c>
      <c r="O16" s="13">
        <v>2101.66</v>
      </c>
      <c r="P16" s="11">
        <v>548</v>
      </c>
      <c r="Q16" s="14">
        <v>3.84</v>
      </c>
      <c r="R16" s="12">
        <v>-0.9677</v>
      </c>
      <c r="S16" s="12">
        <v>-0.9598</v>
      </c>
      <c r="T16" s="12">
        <v>-0.0657</v>
      </c>
      <c r="U16" s="12">
        <v>-0.9583</v>
      </c>
      <c r="V16" s="11">
        <v>2</v>
      </c>
      <c r="W16" s="13">
        <v>84.48</v>
      </c>
      <c r="X16" s="11">
        <v>490</v>
      </c>
      <c r="Y16" s="11">
        <v>62</v>
      </c>
      <c r="Z16" s="13">
        <v>2101.66</v>
      </c>
      <c r="AA16" s="11">
        <v>534</v>
      </c>
      <c r="AB16" s="12">
        <v>-0.9677</v>
      </c>
      <c r="AC16" s="12">
        <v>-0.9598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105</v>
      </c>
      <c r="K17" s="17">
        <v>4952.73</v>
      </c>
      <c r="L17" s="15">
        <v>5587</v>
      </c>
      <c r="M17" s="18">
        <v>0.89</v>
      </c>
      <c r="N17" s="15">
        <v>1195</v>
      </c>
      <c r="O17" s="17">
        <v>70393.4</v>
      </c>
      <c r="P17" s="15">
        <v>6232</v>
      </c>
      <c r="Q17" s="18">
        <v>11.3</v>
      </c>
      <c r="R17" s="16">
        <v>-0.9121</v>
      </c>
      <c r="S17" s="16">
        <v>-0.9296</v>
      </c>
      <c r="T17" s="16">
        <v>-0.1035</v>
      </c>
      <c r="U17" s="16">
        <v>-0.9212</v>
      </c>
      <c r="V17" s="15">
        <v>105</v>
      </c>
      <c r="W17" s="17">
        <v>4952.73</v>
      </c>
      <c r="X17" s="15">
        <v>5312</v>
      </c>
      <c r="Y17" s="15">
        <v>1195</v>
      </c>
      <c r="Z17" s="17">
        <v>70393.4</v>
      </c>
      <c r="AA17" s="15">
        <v>5973</v>
      </c>
      <c r="AB17" s="16">
        <v>-0.9121</v>
      </c>
      <c r="AC17" s="16">
        <v>-0.9296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