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<sst xmlns="http://schemas.openxmlformats.org/spreadsheetml/2006/main" count="45" uniqueCount="45">
  <si>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</si>
  <si>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</si>
  <si>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</si>
  <si>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01/23/2025</t>
  </si>
  <si>
    <t>End Date:</t>
  </si>
  <si>
    <t>Report Run Date:</t>
  </si>
  <si>
    <t>01/24/2025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</si>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</sst>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113150</v>
      </c>
      <c r="C5" s="11">
        <f>=ROUNDDOWN(33.8387463365034,0)</f>
      </c>
      <c r="D5" s="11">
        <v>31128</v>
      </c>
      <c r="E5" s="12">
        <v>1</v>
      </c>
      <c r="F5" s="11"/>
      <c r="G5" s="11">
        <f>=ROUNDDOWN({0},0)</f>
      </c>
      <c r="H5" s="11"/>
      <c r="I5" s="12">
        <v>0.4</v>
      </c>
      <c r="J5" s="11">
        <v>28</v>
      </c>
      <c r="K5" s="13">
        <v>1501.25</v>
      </c>
      <c r="L5" s="11">
        <v>1499</v>
      </c>
      <c r="M5" s="14">
        <v>1</v>
      </c>
      <c r="N5" s="11">
        <v>232</v>
      </c>
      <c r="O5" s="13">
        <v>13899.31</v>
      </c>
      <c r="P5" s="11">
        <v>1653</v>
      </c>
      <c r="Q5" s="14">
        <v>8.41</v>
      </c>
      <c r="R5" s="12">
        <v>-0.8793</v>
      </c>
      <c r="S5" s="12">
        <v>-0.892</v>
      </c>
      <c r="T5" s="12">
        <v>-0.0932</v>
      </c>
      <c r="U5" s="12">
        <v>-0.8811</v>
      </c>
      <c r="V5" s="11">
        <v>28</v>
      </c>
      <c r="W5" s="13">
        <v>1501.25</v>
      </c>
      <c r="X5" s="11">
        <v>1463</v>
      </c>
      <c r="Y5" s="11">
        <v>232</v>
      </c>
      <c r="Z5" s="13">
        <v>13899.31</v>
      </c>
      <c r="AA5" s="11">
        <v>1628</v>
      </c>
      <c r="AB5" s="12">
        <v>-0.8793</v>
      </c>
      <c r="AC5" s="12">
        <v>-0.892</v>
      </c>
    </row>
    <row r="6">
      <c r="A6" s="10" t="s">
        <v>32</v>
      </c>
      <c r="B6" s="11">
        <v>692</v>
      </c>
      <c r="C6" s="11">
        <f>=ROUNDDOWN(209.69696969697,0)</f>
      </c>
      <c r="D6" s="11"/>
      <c r="E6" s="12">
        <v>1</v>
      </c>
      <c r="F6" s="11"/>
      <c r="G6" s="11">
        <f>=ROUNDDOWN({0},0)</f>
      </c>
      <c r="H6" s="11"/>
      <c r="I6" s="12"/>
      <c r="J6" s="11">
        <v>2</v>
      </c>
      <c r="K6" s="13">
        <v>47.6</v>
      </c>
      <c r="L6" s="11">
        <v>61</v>
      </c>
      <c r="M6" s="14">
        <v>0.78</v>
      </c>
      <c r="N6" s="11"/>
      <c r="O6" s="13"/>
      <c r="P6" s="11">
        <v>71</v>
      </c>
      <c r="Q6" s="14"/>
      <c r="R6" s="12"/>
      <c r="S6" s="12"/>
      <c r="T6" s="12">
        <v>-0.1408</v>
      </c>
      <c r="U6" s="12"/>
      <c r="V6" s="11">
        <v>2</v>
      </c>
      <c r="W6" s="13">
        <v>47.6</v>
      </c>
      <c r="X6" s="11">
        <v>61</v>
      </c>
      <c r="Y6" s="11"/>
      <c r="Z6" s="13"/>
      <c r="AA6" s="11"/>
      <c r="AB6" s="12"/>
      <c r="AC6" s="12"/>
    </row>
    <row r="7">
      <c r="A7" s="10" t="s">
        <v>33</v>
      </c>
      <c r="B7" s="11">
        <v>5655</v>
      </c>
      <c r="C7" s="11">
        <f>=ROUNDDOWN(12.7767736104835,0)</f>
      </c>
      <c r="D7" s="11">
        <v>7930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125</v>
      </c>
      <c r="M7" s="14"/>
      <c r="N7" s="11">
        <v>35</v>
      </c>
      <c r="O7" s="13">
        <v>2188.05</v>
      </c>
      <c r="P7" s="11">
        <v>143</v>
      </c>
      <c r="Q7" s="14">
        <v>15.3</v>
      </c>
      <c r="R7" s="12"/>
      <c r="S7" s="12"/>
      <c r="T7" s="12">
        <v>-0.1259</v>
      </c>
      <c r="U7" s="12"/>
      <c r="V7" s="11"/>
      <c r="W7" s="13"/>
      <c r="X7" s="11">
        <v>125</v>
      </c>
      <c r="Y7" s="11">
        <v>35</v>
      </c>
      <c r="Z7" s="13">
        <v>2188.05</v>
      </c>
      <c r="AA7" s="11">
        <v>138</v>
      </c>
      <c r="AB7" s="12"/>
      <c r="AC7" s="12"/>
    </row>
    <row r="8">
      <c r="A8" s="10" t="s">
        <v>34</v>
      </c>
      <c r="B8" s="11">
        <v>25307</v>
      </c>
      <c r="C8" s="11">
        <f>=ROUNDDOWN(16.7042904290429,0)</f>
      </c>
      <c r="D8" s="11">
        <v>29860</v>
      </c>
      <c r="E8" s="12">
        <v>1</v>
      </c>
      <c r="F8" s="11"/>
      <c r="G8" s="11">
        <f>=ROUNDDOWN({0},0)</f>
      </c>
      <c r="H8" s="11"/>
      <c r="I8" s="12"/>
      <c r="J8" s="11">
        <v>9</v>
      </c>
      <c r="K8" s="13">
        <v>235.14</v>
      </c>
      <c r="L8" s="11">
        <v>180</v>
      </c>
      <c r="M8" s="14">
        <v>1.31</v>
      </c>
      <c r="N8" s="11">
        <v>56</v>
      </c>
      <c r="O8" s="13">
        <v>1640.73</v>
      </c>
      <c r="P8" s="11">
        <v>203</v>
      </c>
      <c r="Q8" s="14">
        <v>8.08</v>
      </c>
      <c r="R8" s="12">
        <v>-0.8393</v>
      </c>
      <c r="S8" s="12">
        <v>-0.8567</v>
      </c>
      <c r="T8" s="12">
        <v>-0.1133</v>
      </c>
      <c r="U8" s="12">
        <v>-0.8379</v>
      </c>
      <c r="V8" s="11">
        <v>9</v>
      </c>
      <c r="W8" s="13">
        <v>235.14</v>
      </c>
      <c r="X8" s="11">
        <v>173</v>
      </c>
      <c r="Y8" s="11">
        <v>56</v>
      </c>
      <c r="Z8" s="13">
        <v>1640.73</v>
      </c>
      <c r="AA8" s="11">
        <v>189</v>
      </c>
      <c r="AB8" s="12">
        <v>-0.8393</v>
      </c>
      <c r="AC8" s="12">
        <v>-0.8567</v>
      </c>
    </row>
    <row r="9">
      <c r="A9" s="10" t="s">
        <v>35</v>
      </c>
      <c r="B9" s="11">
        <v>41118</v>
      </c>
      <c r="C9" s="11">
        <f>=ROUNDDOWN(23.5296137339056,0)</f>
      </c>
      <c r="D9" s="11">
        <v>12324</v>
      </c>
      <c r="E9" s="12">
        <v>1</v>
      </c>
      <c r="F9" s="11"/>
      <c r="G9" s="11">
        <f>=ROUNDDOWN({0},0)</f>
      </c>
      <c r="H9" s="11"/>
      <c r="I9" s="12"/>
      <c r="J9" s="11">
        <v>4</v>
      </c>
      <c r="K9" s="13">
        <v>105.49</v>
      </c>
      <c r="L9" s="11">
        <v>264</v>
      </c>
      <c r="M9" s="14">
        <v>0.4</v>
      </c>
      <c r="N9" s="11">
        <v>48</v>
      </c>
      <c r="O9" s="13">
        <v>832.58</v>
      </c>
      <c r="P9" s="11">
        <v>220</v>
      </c>
      <c r="Q9" s="14">
        <v>3.78</v>
      </c>
      <c r="R9" s="12">
        <v>-0.9167</v>
      </c>
      <c r="S9" s="12">
        <v>-0.8733</v>
      </c>
      <c r="T9" s="12">
        <v>0.2</v>
      </c>
      <c r="U9" s="12">
        <v>-0.8942</v>
      </c>
      <c r="V9" s="11">
        <v>4</v>
      </c>
      <c r="W9" s="13">
        <v>105.49</v>
      </c>
      <c r="X9" s="11">
        <v>261</v>
      </c>
      <c r="Y9" s="11">
        <v>48</v>
      </c>
      <c r="Z9" s="13">
        <v>832.58</v>
      </c>
      <c r="AA9" s="11">
        <v>216</v>
      </c>
      <c r="AB9" s="12">
        <v>-0.9167</v>
      </c>
      <c r="AC9" s="12">
        <v>-0.8733</v>
      </c>
    </row>
    <row r="10">
      <c r="A10" s="10" t="s">
        <v>36</v>
      </c>
      <c r="B10" s="11">
        <v>65673</v>
      </c>
      <c r="C10" s="11">
        <f>=ROUNDDOWN(30.5811408614668,0)</f>
      </c>
      <c r="D10" s="11">
        <v>15738</v>
      </c>
      <c r="E10" s="12">
        <v>0.9718</v>
      </c>
      <c r="F10" s="11"/>
      <c r="G10" s="11">
        <f>=ROUNDDOWN({0},0)</f>
      </c>
      <c r="H10" s="11"/>
      <c r="I10" s="12"/>
      <c r="J10" s="11">
        <v>30</v>
      </c>
      <c r="K10" s="13">
        <v>1021.7</v>
      </c>
      <c r="L10" s="11">
        <v>1008</v>
      </c>
      <c r="M10" s="14">
        <v>1.01</v>
      </c>
      <c r="N10" s="11">
        <v>82</v>
      </c>
      <c r="O10" s="13">
        <v>3482.02</v>
      </c>
      <c r="P10" s="11">
        <v>1064</v>
      </c>
      <c r="Q10" s="14">
        <v>3.27</v>
      </c>
      <c r="R10" s="12">
        <v>-0.6341</v>
      </c>
      <c r="S10" s="12">
        <v>-0.7066</v>
      </c>
      <c r="T10" s="12">
        <v>-0.0526</v>
      </c>
      <c r="U10" s="12">
        <v>-0.6911</v>
      </c>
      <c r="V10" s="11">
        <v>30</v>
      </c>
      <c r="W10" s="13">
        <v>1021.7</v>
      </c>
      <c r="X10" s="11">
        <v>806</v>
      </c>
      <c r="Y10" s="11">
        <v>82</v>
      </c>
      <c r="Z10" s="13">
        <v>3482.02</v>
      </c>
      <c r="AA10" s="11">
        <v>900</v>
      </c>
      <c r="AB10" s="12">
        <v>-0.6341</v>
      </c>
      <c r="AC10" s="12">
        <v>-0.7066</v>
      </c>
    </row>
    <row r="11">
      <c r="A11" s="10" t="s">
        <v>37</v>
      </c>
      <c r="B11" s="11">
        <v>25976</v>
      </c>
      <c r="C11" s="11">
        <f>=ROUNDDOWN(15.8438548337908,0)</f>
      </c>
      <c r="D11" s="11">
        <v>21555</v>
      </c>
      <c r="E11" s="12">
        <v>0.9787</v>
      </c>
      <c r="F11" s="11"/>
      <c r="G11" s="11">
        <f>=ROUNDDOWN({0},0)</f>
      </c>
      <c r="H11" s="11">
        <v>10871</v>
      </c>
      <c r="I11" s="12">
        <v>0.68</v>
      </c>
      <c r="J11" s="11">
        <v>1</v>
      </c>
      <c r="K11" s="13">
        <v>112</v>
      </c>
      <c r="L11" s="11">
        <v>477</v>
      </c>
      <c r="M11" s="14">
        <v>0.23</v>
      </c>
      <c r="N11" s="11">
        <v>242</v>
      </c>
      <c r="O11" s="13">
        <v>41458.95</v>
      </c>
      <c r="P11" s="11">
        <v>606</v>
      </c>
      <c r="Q11" s="14">
        <v>68.41</v>
      </c>
      <c r="R11" s="12">
        <v>-0.9959</v>
      </c>
      <c r="S11" s="12">
        <v>-0.9973</v>
      </c>
      <c r="T11" s="12">
        <v>-0.2129</v>
      </c>
      <c r="U11" s="12">
        <v>-0.9966</v>
      </c>
      <c r="V11" s="11">
        <v>1</v>
      </c>
      <c r="W11" s="13">
        <v>112</v>
      </c>
      <c r="X11" s="11">
        <v>477</v>
      </c>
      <c r="Y11" s="11">
        <v>242</v>
      </c>
      <c r="Z11" s="13">
        <v>41458.95</v>
      </c>
      <c r="AA11" s="11">
        <v>604</v>
      </c>
      <c r="AB11" s="12">
        <v>-0.9959</v>
      </c>
      <c r="AC11" s="12">
        <v>-0.9973</v>
      </c>
    </row>
    <row r="12">
      <c r="A12" s="10" t="s">
        <v>38</v>
      </c>
      <c r="B12" s="11">
        <v>2717</v>
      </c>
      <c r="C12" s="11">
        <f>=ROUNDDOWN(18.2594086021505,0)</f>
      </c>
      <c r="D12" s="11">
        <v>1454</v>
      </c>
      <c r="E12" s="12">
        <v>1</v>
      </c>
      <c r="F12" s="11"/>
      <c r="G12" s="11">
        <f>=ROUNDDOWN({0},0)</f>
      </c>
      <c r="H12" s="11"/>
      <c r="I12" s="12"/>
      <c r="J12" s="11"/>
      <c r="K12" s="13"/>
      <c r="L12" s="11">
        <v>118</v>
      </c>
      <c r="M12" s="14"/>
      <c r="N12" s="11">
        <v>24</v>
      </c>
      <c r="O12" s="13">
        <v>1666.12</v>
      </c>
      <c r="P12" s="11">
        <v>92</v>
      </c>
      <c r="Q12" s="14">
        <v>18.11</v>
      </c>
      <c r="R12" s="12"/>
      <c r="S12" s="12"/>
      <c r="T12" s="12">
        <v>0.2826</v>
      </c>
      <c r="U12" s="12"/>
      <c r="V12" s="11"/>
      <c r="W12" s="13"/>
      <c r="X12" s="11">
        <v>118</v>
      </c>
      <c r="Y12" s="11">
        <v>24</v>
      </c>
      <c r="Z12" s="13">
        <v>1666.12</v>
      </c>
      <c r="AA12" s="11">
        <v>91</v>
      </c>
      <c r="AB12" s="12"/>
      <c r="AC12" s="12"/>
    </row>
    <row r="13">
      <c r="A13" s="10" t="s">
        <v>39</v>
      </c>
      <c r="B13" s="11">
        <v>1300</v>
      </c>
      <c r="C13" s="11">
        <f>=ROUNDDOWN(19.9692780337942,0)</f>
      </c>
      <c r="D13" s="11">
        <v>2030</v>
      </c>
      <c r="E13" s="12">
        <v>0.3333</v>
      </c>
      <c r="F13" s="11"/>
      <c r="G13" s="11">
        <f>=ROUNDDOWN({0},0)</f>
      </c>
      <c r="H13" s="11"/>
      <c r="I13" s="12"/>
      <c r="J13" s="11"/>
      <c r="K13" s="13"/>
      <c r="L13" s="11">
        <v>67</v>
      </c>
      <c r="M13" s="14"/>
      <c r="N13" s="11">
        <v>7</v>
      </c>
      <c r="O13" s="13">
        <v>165.1</v>
      </c>
      <c r="P13" s="11">
        <v>82</v>
      </c>
      <c r="Q13" s="14">
        <v>2.01</v>
      </c>
      <c r="R13" s="12"/>
      <c r="S13" s="12"/>
      <c r="T13" s="12">
        <v>-0.1829</v>
      </c>
      <c r="U13" s="12"/>
      <c r="V13" s="11"/>
      <c r="W13" s="13"/>
      <c r="X13" s="11">
        <v>67</v>
      </c>
      <c r="Y13" s="11">
        <v>7</v>
      </c>
      <c r="Z13" s="13">
        <v>165.1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1</v>
      </c>
      <c r="O14" s="13">
        <v>71.15</v>
      </c>
      <c r="P14" s="11">
        <v>103</v>
      </c>
      <c r="Q14" s="14">
        <v>0.69</v>
      </c>
      <c r="R14" s="12"/>
      <c r="S14" s="12"/>
      <c r="T14" s="12"/>
      <c r="U14" s="12"/>
      <c r="V14" s="11"/>
      <c r="W14" s="13"/>
      <c r="X14" s="11"/>
      <c r="Y14" s="11">
        <v>1</v>
      </c>
      <c r="Z14" s="13">
        <v>71.15</v>
      </c>
      <c r="AA14" s="11">
        <v>103</v>
      </c>
      <c r="AB14" s="12"/>
      <c r="AC14" s="12"/>
    </row>
    <row r="15">
      <c r="A15" s="10" t="s">
        <v>41</v>
      </c>
      <c r="B15" s="11">
        <v>52904</v>
      </c>
      <c r="C15" s="11">
        <f>=ROUNDDOWN(50.8008450163242,0)</f>
      </c>
      <c r="D15" s="11">
        <v>4966</v>
      </c>
      <c r="E15" s="12">
        <v>0.9583</v>
      </c>
      <c r="F15" s="11"/>
      <c r="G15" s="11">
        <f>=ROUNDDOWN({0},0)</f>
      </c>
      <c r="H15" s="11"/>
      <c r="I15" s="12"/>
      <c r="J15" s="11">
        <v>2</v>
      </c>
      <c r="K15" s="13">
        <v>43.08</v>
      </c>
      <c r="L15" s="11">
        <v>956</v>
      </c>
      <c r="M15" s="14">
        <v>0.05</v>
      </c>
      <c r="N15" s="11">
        <v>27</v>
      </c>
      <c r="O15" s="13">
        <v>686.05</v>
      </c>
      <c r="P15" s="11">
        <v>959</v>
      </c>
      <c r="Q15" s="14">
        <v>0.72</v>
      </c>
      <c r="R15" s="12">
        <v>-0.9259</v>
      </c>
      <c r="S15" s="12">
        <v>-0.9372</v>
      </c>
      <c r="T15" s="12">
        <v>-0.0031</v>
      </c>
      <c r="U15" s="12">
        <v>-0.9306</v>
      </c>
      <c r="V15" s="11">
        <v>2</v>
      </c>
      <c r="W15" s="13">
        <v>43.08</v>
      </c>
      <c r="X15" s="11">
        <v>954</v>
      </c>
      <c r="Y15" s="11">
        <v>27</v>
      </c>
      <c r="Z15" s="13">
        <v>686.05</v>
      </c>
      <c r="AA15" s="11">
        <v>927</v>
      </c>
      <c r="AB15" s="12">
        <v>-0.9259</v>
      </c>
      <c r="AC15" s="12">
        <v>-0.9372</v>
      </c>
    </row>
    <row r="16">
      <c r="A16" s="10" t="s">
        <v>42</v>
      </c>
      <c r="B16" s="11">
        <v>82138</v>
      </c>
      <c r="C16" s="11">
        <f>=ROUNDDOWN(24.4341980009519,0)</f>
      </c>
      <c r="D16" s="11">
        <v>46880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497</v>
      </c>
      <c r="M16" s="14"/>
      <c r="N16" s="11">
        <v>220</v>
      </c>
      <c r="O16" s="13">
        <v>4439.83</v>
      </c>
      <c r="P16" s="11">
        <v>644</v>
      </c>
      <c r="Q16" s="14">
        <v>6.89</v>
      </c>
      <c r="R16" s="12"/>
      <c r="S16" s="12"/>
      <c r="T16" s="12">
        <v>-0.2283</v>
      </c>
      <c r="U16" s="12"/>
      <c r="V16" s="11"/>
      <c r="W16" s="13"/>
      <c r="X16" s="11">
        <v>496</v>
      </c>
      <c r="Y16" s="11">
        <v>220</v>
      </c>
      <c r="Z16" s="13">
        <v>4439.83</v>
      </c>
      <c r="AA16" s="11">
        <v>644</v>
      </c>
      <c r="AB16" s="12"/>
      <c r="AC16" s="12"/>
    </row>
    <row r="17">
      <c r="A17" s="10" t="s">
        <v>43</v>
      </c>
      <c r="B17" s="11">
        <v>17607</v>
      </c>
      <c r="C17" s="11">
        <f>=ROUNDDOWN(38.6882003955175,0)</f>
      </c>
      <c r="D17" s="11">
        <v>2908</v>
      </c>
      <c r="E17" s="12">
        <v>1</v>
      </c>
      <c r="F17" s="11"/>
      <c r="G17" s="11">
        <f>=ROUNDDOWN({0},0)</f>
      </c>
      <c r="H17" s="11"/>
      <c r="I17" s="12"/>
      <c r="J17" s="11">
        <v>1</v>
      </c>
      <c r="K17" s="13">
        <v>39.68</v>
      </c>
      <c r="L17" s="11">
        <v>465</v>
      </c>
      <c r="M17" s="14">
        <v>0.09</v>
      </c>
      <c r="N17" s="11">
        <v>35</v>
      </c>
      <c r="O17" s="13">
        <v>1365.53</v>
      </c>
      <c r="P17" s="11">
        <v>485</v>
      </c>
      <c r="Q17" s="14">
        <v>2.82</v>
      </c>
      <c r="R17" s="12">
        <v>-0.9714</v>
      </c>
      <c r="S17" s="12">
        <v>-0.9709</v>
      </c>
      <c r="T17" s="12">
        <v>-0.0412</v>
      </c>
      <c r="U17" s="12">
        <v>-0.9681</v>
      </c>
      <c r="V17" s="11">
        <v>1</v>
      </c>
      <c r="W17" s="13">
        <v>39.68</v>
      </c>
      <c r="X17" s="11">
        <v>443</v>
      </c>
      <c r="Y17" s="11">
        <v>35</v>
      </c>
      <c r="Z17" s="13">
        <v>1365.53</v>
      </c>
      <c r="AA17" s="11">
        <v>471</v>
      </c>
      <c r="AB17" s="12">
        <v>-0.9714</v>
      </c>
      <c r="AC17" s="12">
        <v>-0.9709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77</v>
      </c>
      <c r="K18" s="17">
        <v>3105.94</v>
      </c>
      <c r="L18" s="15">
        <v>5717</v>
      </c>
      <c r="M18" s="18">
        <v>0.54</v>
      </c>
      <c r="N18" s="15">
        <v>1009</v>
      </c>
      <c r="O18" s="17">
        <v>71895.42</v>
      </c>
      <c r="P18" s="15">
        <v>6325</v>
      </c>
      <c r="Q18" s="18">
        <v>11.37</v>
      </c>
      <c r="R18" s="16">
        <v>-0.9237</v>
      </c>
      <c r="S18" s="16">
        <v>-0.9568</v>
      </c>
      <c r="T18" s="16">
        <v>-0.0961</v>
      </c>
      <c r="U18" s="16">
        <v>-0.9525</v>
      </c>
      <c r="V18" s="15">
        <v>77</v>
      </c>
      <c r="W18" s="17">
        <v>3105.94</v>
      </c>
      <c r="X18" s="15">
        <v>5444</v>
      </c>
      <c r="Y18" s="15">
        <v>1009</v>
      </c>
      <c r="Z18" s="17">
        <v>71895.42</v>
      </c>
      <c r="AA18" s="15">
        <v>5993</v>
      </c>
      <c r="AB18" s="16">
        <v>-0.9237</v>
      </c>
      <c r="AC18" s="16">
        <v>-0.9568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