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<sst xmlns="http://schemas.openxmlformats.org/spreadsheetml/2006/main" count="44" uniqueCount="44">
  <si>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</si>
  <si>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</si>
  <si>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</si>
  <si>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01/22/2025</t>
  </si>
  <si>
    <t>End Date:</t>
  </si>
  <si>
    <t>Report Run Date:</t>
  </si>
  <si>
    <t>01/23/2025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</si>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</sst>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138024</v>
      </c>
      <c r="C5" s="11">
        <f>=ROUNDDOWN(31.1805900691275,0)</f>
      </c>
      <c r="D5" s="11">
        <v>47812</v>
      </c>
      <c r="E5" s="12">
        <v>1</v>
      </c>
      <c r="F5" s="11"/>
      <c r="G5" s="11">
        <f>=ROUNDDOWN({0},0)</f>
      </c>
      <c r="H5" s="11"/>
      <c r="I5" s="12">
        <v>0.4</v>
      </c>
      <c r="J5" s="11">
        <v>40</v>
      </c>
      <c r="K5" s="13">
        <v>1962.79</v>
      </c>
      <c r="L5" s="11">
        <v>1436</v>
      </c>
      <c r="M5" s="14">
        <v>1.37</v>
      </c>
      <c r="N5" s="11">
        <v>272</v>
      </c>
      <c r="O5" s="13">
        <v>16937.58</v>
      </c>
      <c r="P5" s="11">
        <v>1589</v>
      </c>
      <c r="Q5" s="14">
        <v>10.66</v>
      </c>
      <c r="R5" s="12">
        <v>-0.8529</v>
      </c>
      <c r="S5" s="12">
        <v>-0.8841</v>
      </c>
      <c r="T5" s="12">
        <v>-0.0963</v>
      </c>
      <c r="U5" s="12">
        <v>-0.8715</v>
      </c>
      <c r="V5" s="11">
        <v>40</v>
      </c>
      <c r="W5" s="13">
        <v>1962.79</v>
      </c>
      <c r="X5" s="11">
        <v>1402</v>
      </c>
      <c r="Y5" s="11">
        <v>272</v>
      </c>
      <c r="Z5" s="13">
        <v>16937.58</v>
      </c>
      <c r="AA5" s="11">
        <v>1566</v>
      </c>
      <c r="AB5" s="12">
        <v>-0.8529</v>
      </c>
      <c r="AC5" s="12">
        <v>-0.8841</v>
      </c>
    </row>
    <row r="6">
      <c r="A6" s="10" t="s">
        <v>32</v>
      </c>
      <c r="B6" s="11">
        <v>1261</v>
      </c>
      <c r="C6" s="11">
        <f>=ROUNDDOWN(146.627906976744,0)</f>
      </c>
      <c r="D6" s="11"/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90.44</v>
      </c>
      <c r="L6" s="11">
        <v>61</v>
      </c>
      <c r="M6" s="14">
        <v>1.48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4</v>
      </c>
      <c r="W6" s="13">
        <v>90.44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6452</v>
      </c>
      <c r="C7" s="11">
        <f>=ROUNDDOWN(11.8472273228057,0)</f>
      </c>
      <c r="D7" s="11">
        <v>9350</v>
      </c>
      <c r="E7" s="12">
        <v>1</v>
      </c>
      <c r="F7" s="11"/>
      <c r="G7" s="11">
        <f>=ROUNDDOWN({0},0)</f>
      </c>
      <c r="H7" s="11"/>
      <c r="I7" s="12"/>
      <c r="J7" s="11">
        <v>4</v>
      </c>
      <c r="K7" s="13">
        <v>304.93</v>
      </c>
      <c r="L7" s="11">
        <v>142</v>
      </c>
      <c r="M7" s="14">
        <v>2.15</v>
      </c>
      <c r="N7" s="11">
        <v>42</v>
      </c>
      <c r="O7" s="13">
        <v>2114.92</v>
      </c>
      <c r="P7" s="11">
        <v>159</v>
      </c>
      <c r="Q7" s="14">
        <v>13.3</v>
      </c>
      <c r="R7" s="12">
        <v>-0.9048</v>
      </c>
      <c r="S7" s="12">
        <v>-0.8558</v>
      </c>
      <c r="T7" s="12">
        <v>-0.1069</v>
      </c>
      <c r="U7" s="12">
        <v>-0.8383</v>
      </c>
      <c r="V7" s="11">
        <v>4</v>
      </c>
      <c r="W7" s="13">
        <v>304.93</v>
      </c>
      <c r="X7" s="11">
        <v>141</v>
      </c>
      <c r="Y7" s="11">
        <v>42</v>
      </c>
      <c r="Z7" s="13">
        <v>2114.92</v>
      </c>
      <c r="AA7" s="11">
        <v>152</v>
      </c>
      <c r="AB7" s="12">
        <v>-0.9048</v>
      </c>
      <c r="AC7" s="12">
        <v>-0.8558</v>
      </c>
    </row>
    <row r="8">
      <c r="A8" s="10" t="s">
        <v>34</v>
      </c>
      <c r="B8" s="11">
        <v>19284</v>
      </c>
      <c r="C8" s="11">
        <f>=ROUNDDOWN(15.8846787479407,0)</f>
      </c>
      <c r="D8" s="11">
        <v>23760</v>
      </c>
      <c r="E8" s="12">
        <v>1</v>
      </c>
      <c r="F8" s="11"/>
      <c r="G8" s="11">
        <f>=ROUNDDOWN({0},0)</f>
      </c>
      <c r="H8" s="11"/>
      <c r="I8" s="12"/>
      <c r="J8" s="11">
        <v>12</v>
      </c>
      <c r="K8" s="13">
        <v>315</v>
      </c>
      <c r="L8" s="11">
        <v>166</v>
      </c>
      <c r="M8" s="14">
        <v>1.9</v>
      </c>
      <c r="N8" s="11">
        <v>75</v>
      </c>
      <c r="O8" s="13">
        <v>2166.75</v>
      </c>
      <c r="P8" s="11">
        <v>188</v>
      </c>
      <c r="Q8" s="14">
        <v>11.53</v>
      </c>
      <c r="R8" s="12">
        <v>-0.84</v>
      </c>
      <c r="S8" s="12">
        <v>-0.8546</v>
      </c>
      <c r="T8" s="12">
        <v>-0.117</v>
      </c>
      <c r="U8" s="12">
        <v>-0.8352</v>
      </c>
      <c r="V8" s="11">
        <v>12</v>
      </c>
      <c r="W8" s="13">
        <v>315</v>
      </c>
      <c r="X8" s="11">
        <v>159</v>
      </c>
      <c r="Y8" s="11">
        <v>75</v>
      </c>
      <c r="Z8" s="13">
        <v>2166.75</v>
      </c>
      <c r="AA8" s="11">
        <v>174</v>
      </c>
      <c r="AB8" s="12">
        <v>-0.84</v>
      </c>
      <c r="AC8" s="12">
        <v>-0.8546</v>
      </c>
    </row>
    <row r="9">
      <c r="A9" s="10" t="s">
        <v>35</v>
      </c>
      <c r="B9" s="11">
        <v>38176</v>
      </c>
      <c r="C9" s="11">
        <f>=ROUNDDOWN(25.4965604755226,0)</f>
      </c>
      <c r="D9" s="11">
        <v>13482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65.12</v>
      </c>
      <c r="L9" s="11">
        <v>266</v>
      </c>
      <c r="M9" s="14">
        <v>0.24</v>
      </c>
      <c r="N9" s="11">
        <v>34</v>
      </c>
      <c r="O9" s="13">
        <v>673.85</v>
      </c>
      <c r="P9" s="11">
        <v>225</v>
      </c>
      <c r="Q9" s="14">
        <v>2.99</v>
      </c>
      <c r="R9" s="12">
        <v>-0.9118</v>
      </c>
      <c r="S9" s="12">
        <v>-0.9034</v>
      </c>
      <c r="T9" s="12">
        <v>0.1822</v>
      </c>
      <c r="U9" s="12">
        <v>-0.9197</v>
      </c>
      <c r="V9" s="11">
        <v>3</v>
      </c>
      <c r="W9" s="13">
        <v>65.12</v>
      </c>
      <c r="X9" s="11">
        <v>263</v>
      </c>
      <c r="Y9" s="11">
        <v>34</v>
      </c>
      <c r="Z9" s="13">
        <v>673.85</v>
      </c>
      <c r="AA9" s="11">
        <v>221</v>
      </c>
      <c r="AB9" s="12">
        <v>-0.9118</v>
      </c>
      <c r="AC9" s="12">
        <v>-0.9034</v>
      </c>
    </row>
    <row r="10">
      <c r="A10" s="10" t="s">
        <v>36</v>
      </c>
      <c r="B10" s="11">
        <v>53014</v>
      </c>
      <c r="C10" s="11">
        <f>=ROUNDDOWN(25.2724412451733,0)</f>
      </c>
      <c r="D10" s="11">
        <v>14943</v>
      </c>
      <c r="E10" s="12">
        <v>0.9167</v>
      </c>
      <c r="F10" s="11"/>
      <c r="G10" s="11">
        <f>=ROUNDDOWN({0},0)</f>
      </c>
      <c r="H10" s="11"/>
      <c r="I10" s="12"/>
      <c r="J10" s="11">
        <v>16</v>
      </c>
      <c r="K10" s="13">
        <v>619.83</v>
      </c>
      <c r="L10" s="11">
        <v>1001</v>
      </c>
      <c r="M10" s="14">
        <v>0.62</v>
      </c>
      <c r="N10" s="11">
        <v>92</v>
      </c>
      <c r="O10" s="13">
        <v>3776.74</v>
      </c>
      <c r="P10" s="11">
        <v>1089</v>
      </c>
      <c r="Q10" s="14">
        <v>3.47</v>
      </c>
      <c r="R10" s="12">
        <v>-0.8261</v>
      </c>
      <c r="S10" s="12">
        <v>-0.8359</v>
      </c>
      <c r="T10" s="12">
        <v>-0.0808</v>
      </c>
      <c r="U10" s="12">
        <v>-0.8213</v>
      </c>
      <c r="V10" s="11">
        <v>16</v>
      </c>
      <c r="W10" s="13">
        <v>619.83</v>
      </c>
      <c r="X10" s="11">
        <v>799</v>
      </c>
      <c r="Y10" s="11">
        <v>92</v>
      </c>
      <c r="Z10" s="13">
        <v>3776.74</v>
      </c>
      <c r="AA10" s="11">
        <v>918</v>
      </c>
      <c r="AB10" s="12">
        <v>-0.8261</v>
      </c>
      <c r="AC10" s="12">
        <v>-0.8359</v>
      </c>
    </row>
    <row r="11">
      <c r="A11" s="10" t="s">
        <v>37</v>
      </c>
      <c r="B11" s="11">
        <v>25736</v>
      </c>
      <c r="C11" s="11">
        <f>=ROUNDDOWN(15.7032155714199,0)</f>
      </c>
      <c r="D11" s="11">
        <v>24278</v>
      </c>
      <c r="E11" s="12">
        <v>0.9574</v>
      </c>
      <c r="F11" s="11"/>
      <c r="G11" s="11">
        <f>=ROUNDDOWN({0},0)</f>
      </c>
      <c r="H11" s="11">
        <v>11966</v>
      </c>
      <c r="I11" s="12">
        <v>0.6667</v>
      </c>
      <c r="J11" s="11">
        <v>5</v>
      </c>
      <c r="K11" s="13">
        <v>730.27</v>
      </c>
      <c r="L11" s="11">
        <v>483</v>
      </c>
      <c r="M11" s="14">
        <v>1.51</v>
      </c>
      <c r="N11" s="11">
        <v>242</v>
      </c>
      <c r="O11" s="13">
        <v>42987.76</v>
      </c>
      <c r="P11" s="11">
        <v>610</v>
      </c>
      <c r="Q11" s="14">
        <v>70.47</v>
      </c>
      <c r="R11" s="12">
        <v>-0.9793</v>
      </c>
      <c r="S11" s="12">
        <v>-0.983</v>
      </c>
      <c r="T11" s="12">
        <v>-0.2082</v>
      </c>
      <c r="U11" s="12">
        <v>-0.9786</v>
      </c>
      <c r="V11" s="11">
        <v>5</v>
      </c>
      <c r="W11" s="13">
        <v>730.27</v>
      </c>
      <c r="X11" s="11">
        <v>483</v>
      </c>
      <c r="Y11" s="11">
        <v>242</v>
      </c>
      <c r="Z11" s="13">
        <v>42987.76</v>
      </c>
      <c r="AA11" s="11">
        <v>608</v>
      </c>
      <c r="AB11" s="12">
        <v>-0.9793</v>
      </c>
      <c r="AC11" s="12">
        <v>-0.983</v>
      </c>
    </row>
    <row r="12">
      <c r="A12" s="10" t="s">
        <v>38</v>
      </c>
      <c r="B12" s="11">
        <v>2259</v>
      </c>
      <c r="C12" s="11">
        <f>=ROUNDDOWN(23.9300847457627,0)</f>
      </c>
      <c r="D12" s="11">
        <v>970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126</v>
      </c>
      <c r="M12" s="14"/>
      <c r="N12" s="11">
        <v>19</v>
      </c>
      <c r="O12" s="13">
        <v>1468.44</v>
      </c>
      <c r="P12" s="11">
        <v>88</v>
      </c>
      <c r="Q12" s="14">
        <v>16.69</v>
      </c>
      <c r="R12" s="12"/>
      <c r="S12" s="12"/>
      <c r="T12" s="12">
        <v>0.4318</v>
      </c>
      <c r="U12" s="12"/>
      <c r="V12" s="11"/>
      <c r="W12" s="13"/>
      <c r="X12" s="11">
        <v>126</v>
      </c>
      <c r="Y12" s="11">
        <v>19</v>
      </c>
      <c r="Z12" s="13">
        <v>1468.44</v>
      </c>
      <c r="AA12" s="11">
        <v>88</v>
      </c>
      <c r="AB12" s="12"/>
      <c r="AC12" s="12"/>
    </row>
    <row r="13">
      <c r="A13" s="10" t="s">
        <v>39</v>
      </c>
      <c r="B13" s="11">
        <v>147</v>
      </c>
      <c r="C13" s="11">
        <f>=ROUNDDOWN(6.68181818181818,0)</f>
      </c>
      <c r="D13" s="11">
        <v>550</v>
      </c>
      <c r="E13" s="12">
        <v>0.5</v>
      </c>
      <c r="F13" s="11"/>
      <c r="G13" s="11">
        <f>=ROUNDDOWN({0},0)</f>
      </c>
      <c r="H13" s="11"/>
      <c r="I13" s="12"/>
      <c r="J13" s="11"/>
      <c r="K13" s="13"/>
      <c r="L13" s="11">
        <v>67</v>
      </c>
      <c r="M13" s="14"/>
      <c r="N13" s="11">
        <v>2</v>
      </c>
      <c r="O13" s="13">
        <v>53.54</v>
      </c>
      <c r="P13" s="11">
        <v>82</v>
      </c>
      <c r="Q13" s="14">
        <v>0.65</v>
      </c>
      <c r="R13" s="12"/>
      <c r="S13" s="12"/>
      <c r="T13" s="12">
        <v>-0.1829</v>
      </c>
      <c r="U13" s="12"/>
      <c r="V13" s="11"/>
      <c r="W13" s="13"/>
      <c r="X13" s="11">
        <v>67</v>
      </c>
      <c r="Y13" s="11">
        <v>2</v>
      </c>
      <c r="Z13" s="13">
        <v>53.54</v>
      </c>
      <c r="AA13" s="11">
        <v>82</v>
      </c>
      <c r="AB13" s="12"/>
      <c r="AC13" s="12"/>
    </row>
    <row r="14">
      <c r="A14" s="10" t="s">
        <v>40</v>
      </c>
      <c r="B14" s="11">
        <v>51057</v>
      </c>
      <c r="C14" s="11">
        <f>=ROUNDDOWN(43.3200407262854,0)</f>
      </c>
      <c r="D14" s="11">
        <v>7229</v>
      </c>
      <c r="E14" s="12">
        <v>0.9677</v>
      </c>
      <c r="F14" s="11"/>
      <c r="G14" s="11">
        <f>=ROUNDDOWN({0},0)</f>
      </c>
      <c r="H14" s="11"/>
      <c r="I14" s="12"/>
      <c r="J14" s="11">
        <v>2</v>
      </c>
      <c r="K14" s="13">
        <v>40.2</v>
      </c>
      <c r="L14" s="11">
        <v>863</v>
      </c>
      <c r="M14" s="14">
        <v>0.05</v>
      </c>
      <c r="N14" s="11">
        <v>45</v>
      </c>
      <c r="O14" s="13">
        <v>1155.59</v>
      </c>
      <c r="P14" s="11">
        <v>889</v>
      </c>
      <c r="Q14" s="14">
        <v>1.3</v>
      </c>
      <c r="R14" s="12">
        <v>-0.9556</v>
      </c>
      <c r="S14" s="12">
        <v>-0.9652</v>
      </c>
      <c r="T14" s="12">
        <v>-0.0292</v>
      </c>
      <c r="U14" s="12">
        <v>-0.9615</v>
      </c>
      <c r="V14" s="11">
        <v>2</v>
      </c>
      <c r="W14" s="13">
        <v>40.2</v>
      </c>
      <c r="X14" s="11">
        <v>863</v>
      </c>
      <c r="Y14" s="11">
        <v>45</v>
      </c>
      <c r="Z14" s="13">
        <v>1155.59</v>
      </c>
      <c r="AA14" s="11">
        <v>857</v>
      </c>
      <c r="AB14" s="12">
        <v>-0.9556</v>
      </c>
      <c r="AC14" s="12">
        <v>-0.9652</v>
      </c>
    </row>
    <row r="15">
      <c r="A15" s="10" t="s">
        <v>41</v>
      </c>
      <c r="B15" s="11">
        <v>90205</v>
      </c>
      <c r="C15" s="11">
        <f>=ROUNDDOWN(24.0758534176742,0)</f>
      </c>
      <c r="D15" s="11">
        <v>51598</v>
      </c>
      <c r="E15" s="12">
        <v>0.9697</v>
      </c>
      <c r="F15" s="11"/>
      <c r="G15" s="11">
        <f>=ROUNDDOWN({0},0)</f>
      </c>
      <c r="H15" s="11"/>
      <c r="I15" s="12"/>
      <c r="J15" s="11"/>
      <c r="K15" s="13"/>
      <c r="L15" s="11">
        <v>499</v>
      </c>
      <c r="M15" s="14"/>
      <c r="N15" s="11">
        <v>296</v>
      </c>
      <c r="O15" s="13">
        <v>5288.75</v>
      </c>
      <c r="P15" s="11">
        <v>648</v>
      </c>
      <c r="Q15" s="14">
        <v>8.16</v>
      </c>
      <c r="R15" s="12"/>
      <c r="S15" s="12"/>
      <c r="T15" s="12">
        <v>-0.2299</v>
      </c>
      <c r="U15" s="12"/>
      <c r="V15" s="11"/>
      <c r="W15" s="13"/>
      <c r="X15" s="11">
        <v>498</v>
      </c>
      <c r="Y15" s="11">
        <v>296</v>
      </c>
      <c r="Z15" s="13">
        <v>5288.75</v>
      </c>
      <c r="AA15" s="11">
        <v>648</v>
      </c>
      <c r="AB15" s="12"/>
      <c r="AC15" s="12"/>
    </row>
    <row r="16">
      <c r="A16" s="10" t="s">
        <v>42</v>
      </c>
      <c r="B16" s="11">
        <v>13697</v>
      </c>
      <c r="C16" s="11">
        <f>=ROUNDDOWN(26.856862745098,0)</f>
      </c>
      <c r="D16" s="11">
        <v>9905</v>
      </c>
      <c r="E16" s="12">
        <v>0.931</v>
      </c>
      <c r="F16" s="11"/>
      <c r="G16" s="11">
        <f>=ROUNDDOWN({0},0)</f>
      </c>
      <c r="H16" s="11"/>
      <c r="I16" s="12"/>
      <c r="J16" s="11">
        <v>2</v>
      </c>
      <c r="K16" s="13">
        <v>87.71</v>
      </c>
      <c r="L16" s="11">
        <v>486</v>
      </c>
      <c r="M16" s="14">
        <v>0.18</v>
      </c>
      <c r="N16" s="11">
        <v>45</v>
      </c>
      <c r="O16" s="13">
        <v>1841.07</v>
      </c>
      <c r="P16" s="11">
        <v>516</v>
      </c>
      <c r="Q16" s="14">
        <v>3.57</v>
      </c>
      <c r="R16" s="12">
        <v>-0.9556</v>
      </c>
      <c r="S16" s="12">
        <v>-0.9524</v>
      </c>
      <c r="T16" s="12">
        <v>-0.0581</v>
      </c>
      <c r="U16" s="12">
        <v>-0.9496</v>
      </c>
      <c r="V16" s="11">
        <v>2</v>
      </c>
      <c r="W16" s="13">
        <v>87.71</v>
      </c>
      <c r="X16" s="11">
        <v>464</v>
      </c>
      <c r="Y16" s="11">
        <v>45</v>
      </c>
      <c r="Z16" s="13">
        <v>1841.07</v>
      </c>
      <c r="AA16" s="11">
        <v>502</v>
      </c>
      <c r="AB16" s="12">
        <v>-0.9556</v>
      </c>
      <c r="AC16" s="12">
        <v>-0.9524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88</v>
      </c>
      <c r="K17" s="17">
        <v>4216.29</v>
      </c>
      <c r="L17" s="15">
        <v>5596</v>
      </c>
      <c r="M17" s="18">
        <v>0.75</v>
      </c>
      <c r="N17" s="15">
        <v>1164</v>
      </c>
      <c r="O17" s="17">
        <v>78464.99</v>
      </c>
      <c r="P17" s="15">
        <v>6154</v>
      </c>
      <c r="Q17" s="18">
        <v>12.75</v>
      </c>
      <c r="R17" s="16">
        <v>-0.9244</v>
      </c>
      <c r="S17" s="16">
        <v>-0.9463</v>
      </c>
      <c r="T17" s="16">
        <v>-0.0907</v>
      </c>
      <c r="U17" s="16">
        <v>-0.9412</v>
      </c>
      <c r="V17" s="15">
        <v>88</v>
      </c>
      <c r="W17" s="17">
        <v>4216.29</v>
      </c>
      <c r="X17" s="15">
        <v>5326</v>
      </c>
      <c r="Y17" s="15">
        <v>1164</v>
      </c>
      <c r="Z17" s="17">
        <v>78464.99</v>
      </c>
      <c r="AA17" s="15">
        <v>5816</v>
      </c>
      <c r="AB17" s="16">
        <v>-0.9244</v>
      </c>
      <c r="AC17" s="16">
        <v>-0.9463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