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<sst xmlns="http://schemas.openxmlformats.org/spreadsheetml/2006/main" count="43" uniqueCount="43">
  <si>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</si>
  <si>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</si>
  <si>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</si>
  <si>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01/21/2025</t>
  </si>
  <si>
    <t>End Date:</t>
  </si>
  <si>
    <t>Report Run Date:</t>
  </si>
  <si>
    <t>01/22/2025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</si>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</sst>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203365</v>
      </c>
      <c r="C5" s="11">
        <f>=ROUNDDOWN(32.4501356310834,0)</f>
      </c>
      <c r="D5" s="11">
        <v>54282</v>
      </c>
      <c r="E5" s="12">
        <v>0.9967</v>
      </c>
      <c r="F5" s="11"/>
      <c r="G5" s="11">
        <f>=ROUNDDOWN({0},0)</f>
      </c>
      <c r="H5" s="11"/>
      <c r="I5" s="12">
        <v>0.5714</v>
      </c>
      <c r="J5" s="11">
        <v>217</v>
      </c>
      <c r="K5" s="13">
        <v>14329.82</v>
      </c>
      <c r="L5" s="11">
        <v>1535</v>
      </c>
      <c r="M5" s="14">
        <v>9.34</v>
      </c>
      <c r="N5" s="11">
        <v>308</v>
      </c>
      <c r="O5" s="13">
        <v>18885.34</v>
      </c>
      <c r="P5" s="11">
        <v>1698</v>
      </c>
      <c r="Q5" s="14">
        <v>11.12</v>
      </c>
      <c r="R5" s="12">
        <v>-0.2955</v>
      </c>
      <c r="S5" s="12">
        <v>-0.2412</v>
      </c>
      <c r="T5" s="12">
        <v>-0.096</v>
      </c>
      <c r="U5" s="12">
        <v>-0.1601</v>
      </c>
      <c r="V5" s="11">
        <v>217</v>
      </c>
      <c r="W5" s="13">
        <v>14329.82</v>
      </c>
      <c r="X5" s="11">
        <v>1497</v>
      </c>
      <c r="Y5" s="11">
        <v>308</v>
      </c>
      <c r="Z5" s="13">
        <v>18885.34</v>
      </c>
      <c r="AA5" s="11">
        <v>1671</v>
      </c>
      <c r="AB5" s="12">
        <v>-0.2955</v>
      </c>
      <c r="AC5" s="12">
        <v>-0.2412</v>
      </c>
    </row>
    <row r="6">
      <c r="A6" s="10" t="s">
        <v>32</v>
      </c>
      <c r="B6" s="11">
        <v>7312</v>
      </c>
      <c r="C6" s="11">
        <f>=ROUNDDOWN(12.0302731161566,0)</f>
      </c>
      <c r="D6" s="11">
        <v>9360</v>
      </c>
      <c r="E6" s="12">
        <v>1</v>
      </c>
      <c r="F6" s="11"/>
      <c r="G6" s="11">
        <f>=ROUNDDOWN({0},0)</f>
      </c>
      <c r="H6" s="11"/>
      <c r="I6" s="12"/>
      <c r="J6" s="11">
        <v>44</v>
      </c>
      <c r="K6" s="13">
        <v>2085.6</v>
      </c>
      <c r="L6" s="11">
        <v>153</v>
      </c>
      <c r="M6" s="14">
        <v>13.63</v>
      </c>
      <c r="N6" s="11">
        <v>34</v>
      </c>
      <c r="O6" s="13">
        <v>2076.09</v>
      </c>
      <c r="P6" s="11">
        <v>174</v>
      </c>
      <c r="Q6" s="14">
        <v>11.93</v>
      </c>
      <c r="R6" s="12">
        <v>0.2941</v>
      </c>
      <c r="S6" s="12">
        <v>0.0046</v>
      </c>
      <c r="T6" s="12">
        <v>-0.1207</v>
      </c>
      <c r="U6" s="12">
        <v>0.1425</v>
      </c>
      <c r="V6" s="11">
        <v>44</v>
      </c>
      <c r="W6" s="13">
        <v>2085.6</v>
      </c>
      <c r="X6" s="11">
        <v>153</v>
      </c>
      <c r="Y6" s="11">
        <v>34</v>
      </c>
      <c r="Z6" s="13">
        <v>2076.09</v>
      </c>
      <c r="AA6" s="11">
        <v>169</v>
      </c>
      <c r="AB6" s="12">
        <v>0.2941</v>
      </c>
      <c r="AC6" s="12">
        <v>0.0046</v>
      </c>
    </row>
    <row r="7">
      <c r="A7" s="10" t="s">
        <v>33</v>
      </c>
      <c r="B7" s="11">
        <v>31329</v>
      </c>
      <c r="C7" s="11">
        <f>=ROUNDDOWN(14.3776961909133,0)</f>
      </c>
      <c r="D7" s="11">
        <v>49860</v>
      </c>
      <c r="E7" s="12">
        <v>1</v>
      </c>
      <c r="F7" s="11"/>
      <c r="G7" s="11">
        <f>=ROUNDDOWN({0},0)</f>
      </c>
      <c r="H7" s="11"/>
      <c r="I7" s="12"/>
      <c r="J7" s="11">
        <v>85</v>
      </c>
      <c r="K7" s="13">
        <v>2100.43</v>
      </c>
      <c r="L7" s="11">
        <v>151</v>
      </c>
      <c r="M7" s="14">
        <v>13.91</v>
      </c>
      <c r="N7" s="11">
        <v>48</v>
      </c>
      <c r="O7" s="13">
        <v>1280</v>
      </c>
      <c r="P7" s="11">
        <v>172</v>
      </c>
      <c r="Q7" s="14">
        <v>7.44</v>
      </c>
      <c r="R7" s="12">
        <v>0.7708</v>
      </c>
      <c r="S7" s="12">
        <v>0.641</v>
      </c>
      <c r="T7" s="12">
        <v>-0.1221</v>
      </c>
      <c r="U7" s="12">
        <v>0.8696</v>
      </c>
      <c r="V7" s="11">
        <v>85</v>
      </c>
      <c r="W7" s="13">
        <v>2100.43</v>
      </c>
      <c r="X7" s="11">
        <v>144</v>
      </c>
      <c r="Y7" s="11">
        <v>48</v>
      </c>
      <c r="Z7" s="13">
        <v>1280</v>
      </c>
      <c r="AA7" s="11">
        <v>163</v>
      </c>
      <c r="AB7" s="12">
        <v>0.7708</v>
      </c>
      <c r="AC7" s="12">
        <v>0.641</v>
      </c>
    </row>
    <row r="8">
      <c r="A8" s="10" t="s">
        <v>34</v>
      </c>
      <c r="B8" s="11">
        <v>94555</v>
      </c>
      <c r="C8" s="11">
        <f>=ROUNDDOWN(23.735472048598,0)</f>
      </c>
      <c r="D8" s="11">
        <v>38234</v>
      </c>
      <c r="E8" s="12">
        <v>1</v>
      </c>
      <c r="F8" s="11"/>
      <c r="G8" s="11">
        <f>=ROUNDDOWN({0},0)</f>
      </c>
      <c r="H8" s="11"/>
      <c r="I8" s="12"/>
      <c r="J8" s="11">
        <v>89</v>
      </c>
      <c r="K8" s="13">
        <v>1788.78</v>
      </c>
      <c r="L8" s="11">
        <v>276</v>
      </c>
      <c r="M8" s="14">
        <v>6.48</v>
      </c>
      <c r="N8" s="11">
        <v>51</v>
      </c>
      <c r="O8" s="13">
        <v>919.52</v>
      </c>
      <c r="P8" s="11">
        <v>241</v>
      </c>
      <c r="Q8" s="14">
        <v>3.82</v>
      </c>
      <c r="R8" s="12">
        <v>0.7451</v>
      </c>
      <c r="S8" s="12">
        <v>0.9453</v>
      </c>
      <c r="T8" s="12">
        <v>0.1452</v>
      </c>
      <c r="U8" s="12">
        <v>0.6963</v>
      </c>
      <c r="V8" s="11">
        <v>89</v>
      </c>
      <c r="W8" s="13">
        <v>1788.78</v>
      </c>
      <c r="X8" s="11">
        <v>273</v>
      </c>
      <c r="Y8" s="11">
        <v>51</v>
      </c>
      <c r="Z8" s="13">
        <v>919.52</v>
      </c>
      <c r="AA8" s="11">
        <v>233</v>
      </c>
      <c r="AB8" s="12">
        <v>0.7451</v>
      </c>
      <c r="AC8" s="12">
        <v>0.9453</v>
      </c>
    </row>
    <row r="9">
      <c r="A9" s="10" t="s">
        <v>35</v>
      </c>
      <c r="B9" s="11">
        <v>102998</v>
      </c>
      <c r="C9" s="11">
        <f>=ROUNDDOWN(24.5490513871675,0)</f>
      </c>
      <c r="D9" s="11">
        <v>32871</v>
      </c>
      <c r="E9" s="12">
        <v>0.9701</v>
      </c>
      <c r="F9" s="11"/>
      <c r="G9" s="11">
        <f>=ROUNDDOWN({0},0)</f>
      </c>
      <c r="H9" s="11"/>
      <c r="I9" s="12"/>
      <c r="J9" s="11">
        <v>118</v>
      </c>
      <c r="K9" s="13">
        <v>4780.2</v>
      </c>
      <c r="L9" s="11">
        <v>1077</v>
      </c>
      <c r="M9" s="14">
        <v>4.44</v>
      </c>
      <c r="N9" s="11">
        <v>89</v>
      </c>
      <c r="O9" s="13">
        <v>3887.53</v>
      </c>
      <c r="P9" s="11">
        <v>1153</v>
      </c>
      <c r="Q9" s="14">
        <v>3.37</v>
      </c>
      <c r="R9" s="12">
        <v>0.3258</v>
      </c>
      <c r="S9" s="12">
        <v>0.2296</v>
      </c>
      <c r="T9" s="12">
        <v>-0.0659</v>
      </c>
      <c r="U9" s="12">
        <v>0.3175</v>
      </c>
      <c r="V9" s="11">
        <v>118</v>
      </c>
      <c r="W9" s="13">
        <v>4780.2</v>
      </c>
      <c r="X9" s="11">
        <v>875</v>
      </c>
      <c r="Y9" s="11">
        <v>89</v>
      </c>
      <c r="Z9" s="13">
        <v>3887.53</v>
      </c>
      <c r="AA9" s="11">
        <v>987</v>
      </c>
      <c r="AB9" s="12">
        <v>0.3258</v>
      </c>
      <c r="AC9" s="12">
        <v>0.2296</v>
      </c>
    </row>
    <row r="10">
      <c r="A10" s="10" t="s">
        <v>36</v>
      </c>
      <c r="B10" s="11">
        <v>36196</v>
      </c>
      <c r="C10" s="11">
        <f>=ROUNDDOWN(16.1473947180585,0)</f>
      </c>
      <c r="D10" s="11">
        <v>32310</v>
      </c>
      <c r="E10" s="12">
        <v>0.9706</v>
      </c>
      <c r="F10" s="11"/>
      <c r="G10" s="11">
        <f>=ROUNDDOWN({0},0)</f>
      </c>
      <c r="H10" s="11">
        <v>13424</v>
      </c>
      <c r="I10" s="12">
        <v>0.6857</v>
      </c>
      <c r="J10" s="11">
        <v>208</v>
      </c>
      <c r="K10" s="13">
        <v>30195.48</v>
      </c>
      <c r="L10" s="11">
        <v>508</v>
      </c>
      <c r="M10" s="14">
        <v>59.44</v>
      </c>
      <c r="N10" s="11">
        <v>264</v>
      </c>
      <c r="O10" s="13">
        <v>45120.52</v>
      </c>
      <c r="P10" s="11">
        <v>632</v>
      </c>
      <c r="Q10" s="14">
        <v>71.39</v>
      </c>
      <c r="R10" s="12">
        <v>-0.2121</v>
      </c>
      <c r="S10" s="12">
        <v>-0.3308</v>
      </c>
      <c r="T10" s="12">
        <v>-0.1962</v>
      </c>
      <c r="U10" s="12">
        <v>-0.1674</v>
      </c>
      <c r="V10" s="11">
        <v>208</v>
      </c>
      <c r="W10" s="13">
        <v>30195.48</v>
      </c>
      <c r="X10" s="11">
        <v>508</v>
      </c>
      <c r="Y10" s="11">
        <v>264</v>
      </c>
      <c r="Z10" s="13">
        <v>45120.52</v>
      </c>
      <c r="AA10" s="11">
        <v>628</v>
      </c>
      <c r="AB10" s="12">
        <v>-0.2121</v>
      </c>
      <c r="AC10" s="12">
        <v>-0.3308</v>
      </c>
    </row>
    <row r="11">
      <c r="A11" s="10" t="s">
        <v>37</v>
      </c>
      <c r="B11" s="11">
        <v>2634</v>
      </c>
      <c r="C11" s="11">
        <f>=ROUNDDOWN(20.183908045977,0)</f>
      </c>
      <c r="D11" s="11">
        <v>1720</v>
      </c>
      <c r="E11" s="12">
        <v>1</v>
      </c>
      <c r="F11" s="11"/>
      <c r="G11" s="11">
        <f>=ROUNDDOWN({0},0)</f>
      </c>
      <c r="H11" s="11"/>
      <c r="I11" s="12"/>
      <c r="J11" s="11">
        <v>21</v>
      </c>
      <c r="K11" s="13">
        <v>1232.19</v>
      </c>
      <c r="L11" s="11">
        <v>114</v>
      </c>
      <c r="M11" s="14">
        <v>10.81</v>
      </c>
      <c r="N11" s="11">
        <v>12</v>
      </c>
      <c r="O11" s="13">
        <v>742.29</v>
      </c>
      <c r="P11" s="11">
        <v>81</v>
      </c>
      <c r="Q11" s="14">
        <v>9.16</v>
      </c>
      <c r="R11" s="12">
        <v>0.75</v>
      </c>
      <c r="S11" s="12">
        <v>0.66</v>
      </c>
      <c r="T11" s="12">
        <v>0.4074</v>
      </c>
      <c r="U11" s="12">
        <v>0.1801</v>
      </c>
      <c r="V11" s="11">
        <v>21</v>
      </c>
      <c r="W11" s="13">
        <v>1232.19</v>
      </c>
      <c r="X11" s="11">
        <v>114</v>
      </c>
      <c r="Y11" s="11">
        <v>12</v>
      </c>
      <c r="Z11" s="13">
        <v>742.29</v>
      </c>
      <c r="AA11" s="11">
        <v>81</v>
      </c>
      <c r="AB11" s="12">
        <v>0.75</v>
      </c>
      <c r="AC11" s="12">
        <v>0.66</v>
      </c>
    </row>
    <row r="12">
      <c r="A12" s="10" t="s">
        <v>38</v>
      </c>
      <c r="B12" s="11">
        <v>2650</v>
      </c>
      <c r="C12" s="11">
        <f>=ROUNDDOWN(66.25,0)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67</v>
      </c>
      <c r="M12" s="14"/>
      <c r="N12" s="11">
        <v>2</v>
      </c>
      <c r="O12" s="13">
        <v>36.05</v>
      </c>
      <c r="P12" s="11">
        <v>82</v>
      </c>
      <c r="Q12" s="14">
        <v>0.44</v>
      </c>
      <c r="R12" s="12"/>
      <c r="S12" s="12"/>
      <c r="T12" s="12">
        <v>-0.1829</v>
      </c>
      <c r="U12" s="12"/>
      <c r="V12" s="11"/>
      <c r="W12" s="13"/>
      <c r="X12" s="11">
        <v>67</v>
      </c>
      <c r="Y12" s="11">
        <v>2</v>
      </c>
      <c r="Z12" s="13">
        <v>36.05</v>
      </c>
      <c r="AA12" s="11">
        <v>82</v>
      </c>
      <c r="AB12" s="12"/>
      <c r="AC12" s="12"/>
    </row>
    <row r="13">
      <c r="A13" s="10" t="s">
        <v>39</v>
      </c>
      <c r="B13" s="11">
        <v>76317</v>
      </c>
      <c r="C13" s="11">
        <f>=ROUNDDOWN(35.5127966496045,0)</f>
      </c>
      <c r="D13" s="11">
        <v>20569</v>
      </c>
      <c r="E13" s="12">
        <v>0.9841</v>
      </c>
      <c r="F13" s="11"/>
      <c r="G13" s="11">
        <f>=ROUNDDOWN({0},0)</f>
      </c>
      <c r="H13" s="11"/>
      <c r="I13" s="12"/>
      <c r="J13" s="11">
        <v>48</v>
      </c>
      <c r="K13" s="13">
        <v>1492.21</v>
      </c>
      <c r="L13" s="11">
        <v>975</v>
      </c>
      <c r="M13" s="14">
        <v>1.53</v>
      </c>
      <c r="N13" s="11">
        <v>50</v>
      </c>
      <c r="O13" s="13">
        <v>1168.11</v>
      </c>
      <c r="P13" s="11">
        <v>1002</v>
      </c>
      <c r="Q13" s="14">
        <v>1.17</v>
      </c>
      <c r="R13" s="12">
        <v>-0.04</v>
      </c>
      <c r="S13" s="12">
        <v>0.2775</v>
      </c>
      <c r="T13" s="12">
        <v>-0.0269</v>
      </c>
      <c r="U13" s="12">
        <v>0.3077</v>
      </c>
      <c r="V13" s="11">
        <v>48</v>
      </c>
      <c r="W13" s="13">
        <v>1492.21</v>
      </c>
      <c r="X13" s="11">
        <v>973</v>
      </c>
      <c r="Y13" s="11">
        <v>50</v>
      </c>
      <c r="Z13" s="13">
        <v>1168.11</v>
      </c>
      <c r="AA13" s="11">
        <v>970</v>
      </c>
      <c r="AB13" s="12">
        <v>-0.04</v>
      </c>
      <c r="AC13" s="12">
        <v>0.2775</v>
      </c>
    </row>
    <row r="14">
      <c r="A14" s="10" t="s">
        <v>40</v>
      </c>
      <c r="B14" s="11">
        <v>116711</v>
      </c>
      <c r="C14" s="11">
        <f>=ROUNDDOWN(25.1858006042296,0)</f>
      </c>
      <c r="D14" s="11">
        <v>69204</v>
      </c>
      <c r="E14" s="12">
        <v>1</v>
      </c>
      <c r="F14" s="11"/>
      <c r="G14" s="11">
        <f>=ROUNDDOWN({0},0)</f>
      </c>
      <c r="H14" s="11"/>
      <c r="I14" s="12"/>
      <c r="J14" s="11">
        <v>136</v>
      </c>
      <c r="K14" s="13">
        <v>2701.27</v>
      </c>
      <c r="L14" s="11">
        <v>512</v>
      </c>
      <c r="M14" s="14">
        <v>5.28</v>
      </c>
      <c r="N14" s="11">
        <v>295</v>
      </c>
      <c r="O14" s="13">
        <v>5288.79</v>
      </c>
      <c r="P14" s="11">
        <v>659</v>
      </c>
      <c r="Q14" s="14">
        <v>8.03</v>
      </c>
      <c r="R14" s="12">
        <v>-0.539</v>
      </c>
      <c r="S14" s="12">
        <v>-0.4892</v>
      </c>
      <c r="T14" s="12">
        <v>-0.2231</v>
      </c>
      <c r="U14" s="12">
        <v>-0.3425</v>
      </c>
      <c r="V14" s="11">
        <v>136</v>
      </c>
      <c r="W14" s="13">
        <v>2701.27</v>
      </c>
      <c r="X14" s="11">
        <v>511</v>
      </c>
      <c r="Y14" s="11">
        <v>295</v>
      </c>
      <c r="Z14" s="13">
        <v>5288.79</v>
      </c>
      <c r="AA14" s="11">
        <v>659</v>
      </c>
      <c r="AB14" s="12">
        <v>-0.539</v>
      </c>
      <c r="AC14" s="12">
        <v>-0.4892</v>
      </c>
    </row>
    <row r="15">
      <c r="A15" s="10" t="s">
        <v>41</v>
      </c>
      <c r="B15" s="11">
        <v>31939</v>
      </c>
      <c r="C15" s="11">
        <f>=ROUNDDOWN(40.4803548795944,0)</f>
      </c>
      <c r="D15" s="11">
        <v>6888</v>
      </c>
      <c r="E15" s="12">
        <v>0.9556</v>
      </c>
      <c r="F15" s="11"/>
      <c r="G15" s="11">
        <f>=ROUNDDOWN({0},0)</f>
      </c>
      <c r="H15" s="11"/>
      <c r="I15" s="12"/>
      <c r="J15" s="11">
        <v>27</v>
      </c>
      <c r="K15" s="13">
        <v>980.87</v>
      </c>
      <c r="L15" s="11">
        <v>503</v>
      </c>
      <c r="M15" s="14">
        <v>1.95</v>
      </c>
      <c r="N15" s="11">
        <v>65</v>
      </c>
      <c r="O15" s="13">
        <v>2559.92</v>
      </c>
      <c r="P15" s="11">
        <v>538</v>
      </c>
      <c r="Q15" s="14">
        <v>4.76</v>
      </c>
      <c r="R15" s="12">
        <v>-0.5846</v>
      </c>
      <c r="S15" s="12">
        <v>-0.6168</v>
      </c>
      <c r="T15" s="12">
        <v>-0.0651</v>
      </c>
      <c r="U15" s="12">
        <v>-0.5903</v>
      </c>
      <c r="V15" s="11">
        <v>27</v>
      </c>
      <c r="W15" s="13">
        <v>980.87</v>
      </c>
      <c r="X15" s="11">
        <v>481</v>
      </c>
      <c r="Y15" s="11">
        <v>65</v>
      </c>
      <c r="Z15" s="13">
        <v>2559.92</v>
      </c>
      <c r="AA15" s="11">
        <v>524</v>
      </c>
      <c r="AB15" s="12">
        <v>-0.5846</v>
      </c>
      <c r="AC15" s="12">
        <v>-0.6168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993</v>
      </c>
      <c r="K16" s="17">
        <v>61686.85</v>
      </c>
      <c r="L16" s="15">
        <v>5871</v>
      </c>
      <c r="M16" s="18">
        <v>10.51</v>
      </c>
      <c r="N16" s="15">
        <v>1218</v>
      </c>
      <c r="O16" s="17">
        <v>81964.16</v>
      </c>
      <c r="P16" s="15">
        <v>6432</v>
      </c>
      <c r="Q16" s="18">
        <v>12.74</v>
      </c>
      <c r="R16" s="16">
        <v>-0.1847</v>
      </c>
      <c r="S16" s="16">
        <v>-0.2474</v>
      </c>
      <c r="T16" s="16">
        <v>-0.0872</v>
      </c>
      <c r="U16" s="16">
        <v>-0.175</v>
      </c>
      <c r="V16" s="15">
        <v>993</v>
      </c>
      <c r="W16" s="17">
        <v>61686.85</v>
      </c>
      <c r="X16" s="15">
        <v>5596</v>
      </c>
      <c r="Y16" s="15">
        <v>1218</v>
      </c>
      <c r="Z16" s="17">
        <v>81964.16</v>
      </c>
      <c r="AA16" s="15">
        <v>6167</v>
      </c>
      <c r="AB16" s="16">
        <v>-0.1847</v>
      </c>
      <c r="AC16" s="16">
        <v>-0.2474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