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filterPrivacy="1" defaultThemeVersion="124226"/>
  <xr:revisionPtr revIDLastSave="0" documentId="13_ncr:1_{DA810BDF-B129-4D34-9B0F-C723CD17DE26}" xr6:coauthVersionLast="47" xr6:coauthVersionMax="47" xr10:uidLastSave="{00000000-0000-0000-0000-000000000000}"/>
  <bookViews>
    <workbookView xWindow="-108" yWindow="-108" windowWidth="23256" windowHeight="12456" firstSheet="1" activeTab="2" xr2:uid="{00000000-000D-0000-FFFF-FFFF00000000}"/>
  </bookViews>
  <sheets>
    <sheet name="DRAFT" sheetId="7" state="hidden" r:id="rId1"/>
    <sheet name="Sheet4" sheetId="14" r:id="rId2"/>
    <sheet name="selected items" sheetId="13" r:id="rId3"/>
    <sheet name="Sheet1" sheetId="11" r:id="rId4"/>
    <sheet name="more item" sheetId="5" state="hidden" r:id="rId5"/>
  </sheets>
  <definedNames>
    <definedName name="_xlnm._FilterDatabase" localSheetId="0" hidden="1">DRAFT!$A$1:$P$387</definedName>
    <definedName name="_xlnm._FilterDatabase" localSheetId="4" hidden="1">'more item'!$A$1:$K$1021</definedName>
    <definedName name="_xlnm._FilterDatabase" localSheetId="2" hidden="1">'selected items'!$A$1:$M$363</definedName>
    <definedName name="_xlnm._FilterDatabase" localSheetId="3" hidden="1">Sheet1!$A$1:$U$1033</definedName>
  </definedNames>
  <calcPr calcId="191029"/>
  <pivotCaches>
    <pivotCache cacheId="29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" i="7" l="1"/>
  <c r="P3" i="7" s="1"/>
  <c r="O4" i="7"/>
  <c r="P4" i="7" s="1"/>
  <c r="O5" i="7"/>
  <c r="P5" i="7" s="1"/>
  <c r="O6" i="7"/>
  <c r="P6" i="7" s="1"/>
  <c r="O7" i="7"/>
  <c r="P7" i="7" s="1"/>
  <c r="O8" i="7"/>
  <c r="P8" i="7" s="1"/>
  <c r="O9" i="7"/>
  <c r="P9" i="7" s="1"/>
  <c r="O10" i="7"/>
  <c r="P10" i="7" s="1"/>
  <c r="O11" i="7"/>
  <c r="P11" i="7" s="1"/>
  <c r="O12" i="7"/>
  <c r="P12" i="7" s="1"/>
  <c r="O13" i="7"/>
  <c r="P13" i="7" s="1"/>
  <c r="O14" i="7"/>
  <c r="P14" i="7" s="1"/>
  <c r="O15" i="7"/>
  <c r="P15" i="7" s="1"/>
  <c r="O16" i="7"/>
  <c r="P16" i="7" s="1"/>
  <c r="O17" i="7"/>
  <c r="P17" i="7" s="1"/>
  <c r="O18" i="7"/>
  <c r="P18" i="7" s="1"/>
  <c r="O19" i="7"/>
  <c r="P19" i="7" s="1"/>
  <c r="O20" i="7"/>
  <c r="P20" i="7" s="1"/>
  <c r="O21" i="7"/>
  <c r="P21" i="7" s="1"/>
  <c r="O22" i="7"/>
  <c r="P22" i="7" s="1"/>
  <c r="O23" i="7"/>
  <c r="P23" i="7" s="1"/>
  <c r="O24" i="7"/>
  <c r="P24" i="7" s="1"/>
  <c r="O25" i="7"/>
  <c r="P25" i="7" s="1"/>
  <c r="O26" i="7"/>
  <c r="P26" i="7" s="1"/>
  <c r="O27" i="7"/>
  <c r="P27" i="7" s="1"/>
  <c r="O28" i="7"/>
  <c r="P28" i="7" s="1"/>
  <c r="O29" i="7"/>
  <c r="P29" i="7" s="1"/>
  <c r="O30" i="7"/>
  <c r="P30" i="7" s="1"/>
  <c r="O31" i="7"/>
  <c r="P31" i="7" s="1"/>
  <c r="O32" i="7"/>
  <c r="P32" i="7" s="1"/>
  <c r="O33" i="7"/>
  <c r="P33" i="7" s="1"/>
  <c r="O34" i="7"/>
  <c r="P34" i="7" s="1"/>
  <c r="O35" i="7"/>
  <c r="P35" i="7" s="1"/>
  <c r="O36" i="7"/>
  <c r="P36" i="7" s="1"/>
  <c r="O37" i="7"/>
  <c r="P37" i="7" s="1"/>
  <c r="O38" i="7"/>
  <c r="P38" i="7" s="1"/>
  <c r="O39" i="7"/>
  <c r="P39" i="7" s="1"/>
  <c r="O40" i="7"/>
  <c r="P40" i="7" s="1"/>
  <c r="O41" i="7"/>
  <c r="P41" i="7" s="1"/>
  <c r="O42" i="7"/>
  <c r="P42" i="7" s="1"/>
  <c r="O43" i="7"/>
  <c r="P43" i="7" s="1"/>
  <c r="O44" i="7"/>
  <c r="P44" i="7" s="1"/>
  <c r="O45" i="7"/>
  <c r="P45" i="7" s="1"/>
  <c r="O46" i="7"/>
  <c r="P46" i="7" s="1"/>
  <c r="O47" i="7"/>
  <c r="P47" i="7" s="1"/>
  <c r="O48" i="7"/>
  <c r="P48" i="7" s="1"/>
  <c r="O49" i="7"/>
  <c r="P49" i="7" s="1"/>
  <c r="O50" i="7"/>
  <c r="P50" i="7" s="1"/>
  <c r="O51" i="7"/>
  <c r="P51" i="7" s="1"/>
  <c r="O52" i="7"/>
  <c r="P52" i="7" s="1"/>
  <c r="O53" i="7"/>
  <c r="P53" i="7" s="1"/>
  <c r="O54" i="7"/>
  <c r="P54" i="7" s="1"/>
  <c r="O55" i="7"/>
  <c r="P55" i="7" s="1"/>
  <c r="O56" i="7"/>
  <c r="P56" i="7" s="1"/>
  <c r="O57" i="7"/>
  <c r="P57" i="7" s="1"/>
  <c r="O58" i="7"/>
  <c r="P58" i="7" s="1"/>
  <c r="O59" i="7"/>
  <c r="P59" i="7" s="1"/>
  <c r="O60" i="7"/>
  <c r="P60" i="7" s="1"/>
  <c r="O61" i="7"/>
  <c r="P61" i="7" s="1"/>
  <c r="O62" i="7"/>
  <c r="P62" i="7" s="1"/>
  <c r="O63" i="7"/>
  <c r="P63" i="7" s="1"/>
  <c r="O64" i="7"/>
  <c r="P64" i="7" s="1"/>
  <c r="O65" i="7"/>
  <c r="P65" i="7" s="1"/>
  <c r="O66" i="7"/>
  <c r="P66" i="7" s="1"/>
  <c r="O67" i="7"/>
  <c r="P67" i="7" s="1"/>
  <c r="O68" i="7"/>
  <c r="P68" i="7" s="1"/>
  <c r="O69" i="7"/>
  <c r="P69" i="7" s="1"/>
  <c r="O70" i="7"/>
  <c r="P70" i="7" s="1"/>
  <c r="O71" i="7"/>
  <c r="P71" i="7" s="1"/>
  <c r="O72" i="7"/>
  <c r="P72" i="7" s="1"/>
  <c r="O73" i="7"/>
  <c r="P73" i="7" s="1"/>
  <c r="O74" i="7"/>
  <c r="P74" i="7" s="1"/>
  <c r="O75" i="7"/>
  <c r="P75" i="7" s="1"/>
  <c r="O76" i="7"/>
  <c r="P76" i="7" s="1"/>
  <c r="O77" i="7"/>
  <c r="P77" i="7" s="1"/>
  <c r="O78" i="7"/>
  <c r="P78" i="7" s="1"/>
  <c r="O79" i="7"/>
  <c r="P79" i="7" s="1"/>
  <c r="O80" i="7"/>
  <c r="P80" i="7" s="1"/>
  <c r="O81" i="7"/>
  <c r="P81" i="7" s="1"/>
  <c r="O82" i="7"/>
  <c r="P82" i="7" s="1"/>
  <c r="O83" i="7"/>
  <c r="P83" i="7" s="1"/>
  <c r="O84" i="7"/>
  <c r="P84" i="7" s="1"/>
  <c r="O85" i="7"/>
  <c r="P85" i="7" s="1"/>
  <c r="O86" i="7"/>
  <c r="P86" i="7" s="1"/>
  <c r="O87" i="7"/>
  <c r="P87" i="7" s="1"/>
  <c r="O88" i="7"/>
  <c r="P88" i="7" s="1"/>
  <c r="O89" i="7"/>
  <c r="P89" i="7" s="1"/>
  <c r="O90" i="7"/>
  <c r="P90" i="7" s="1"/>
  <c r="O91" i="7"/>
  <c r="P91" i="7" s="1"/>
  <c r="O92" i="7"/>
  <c r="P92" i="7" s="1"/>
  <c r="O93" i="7"/>
  <c r="P93" i="7" s="1"/>
  <c r="O94" i="7"/>
  <c r="P94" i="7" s="1"/>
  <c r="O95" i="7"/>
  <c r="P95" i="7" s="1"/>
  <c r="O96" i="7"/>
  <c r="P96" i="7" s="1"/>
  <c r="O97" i="7"/>
  <c r="P97" i="7" s="1"/>
  <c r="O98" i="7"/>
  <c r="P98" i="7" s="1"/>
  <c r="O99" i="7"/>
  <c r="P99" i="7" s="1"/>
  <c r="O100" i="7"/>
  <c r="P100" i="7" s="1"/>
  <c r="O101" i="7"/>
  <c r="P101" i="7" s="1"/>
  <c r="O102" i="7"/>
  <c r="P102" i="7" s="1"/>
  <c r="O103" i="7"/>
  <c r="P103" i="7" s="1"/>
  <c r="O104" i="7"/>
  <c r="P104" i="7" s="1"/>
  <c r="O105" i="7"/>
  <c r="P105" i="7" s="1"/>
  <c r="O106" i="7"/>
  <c r="P106" i="7" s="1"/>
  <c r="O107" i="7"/>
  <c r="P107" i="7" s="1"/>
  <c r="O108" i="7"/>
  <c r="P108" i="7" s="1"/>
  <c r="O109" i="7"/>
  <c r="P109" i="7" s="1"/>
  <c r="O110" i="7"/>
  <c r="P110" i="7" s="1"/>
  <c r="O111" i="7"/>
  <c r="P111" i="7" s="1"/>
  <c r="O112" i="7"/>
  <c r="P112" i="7" s="1"/>
  <c r="O113" i="7"/>
  <c r="P113" i="7" s="1"/>
  <c r="O114" i="7"/>
  <c r="P114" i="7" s="1"/>
  <c r="O115" i="7"/>
  <c r="P115" i="7" s="1"/>
  <c r="O116" i="7"/>
  <c r="P116" i="7" s="1"/>
  <c r="O117" i="7"/>
  <c r="P117" i="7" s="1"/>
  <c r="O118" i="7"/>
  <c r="P118" i="7" s="1"/>
  <c r="O119" i="7"/>
  <c r="P119" i="7" s="1"/>
  <c r="O120" i="7"/>
  <c r="P120" i="7" s="1"/>
  <c r="O121" i="7"/>
  <c r="P121" i="7" s="1"/>
  <c r="O122" i="7"/>
  <c r="P122" i="7" s="1"/>
  <c r="O123" i="7"/>
  <c r="P123" i="7" s="1"/>
  <c r="O124" i="7"/>
  <c r="P124" i="7" s="1"/>
  <c r="O125" i="7"/>
  <c r="P125" i="7" s="1"/>
  <c r="O126" i="7"/>
  <c r="P126" i="7" s="1"/>
  <c r="O127" i="7"/>
  <c r="P127" i="7" s="1"/>
  <c r="O128" i="7"/>
  <c r="P128" i="7" s="1"/>
  <c r="O129" i="7"/>
  <c r="P129" i="7" s="1"/>
  <c r="O130" i="7"/>
  <c r="P130" i="7" s="1"/>
  <c r="O131" i="7"/>
  <c r="P131" i="7" s="1"/>
  <c r="O132" i="7"/>
  <c r="P132" i="7" s="1"/>
  <c r="O133" i="7"/>
  <c r="P133" i="7" s="1"/>
  <c r="O134" i="7"/>
  <c r="P134" i="7" s="1"/>
  <c r="O135" i="7"/>
  <c r="P135" i="7" s="1"/>
  <c r="O136" i="7"/>
  <c r="P136" i="7" s="1"/>
  <c r="O137" i="7"/>
  <c r="P137" i="7" s="1"/>
  <c r="O138" i="7"/>
  <c r="P138" i="7" s="1"/>
  <c r="O139" i="7"/>
  <c r="P139" i="7" s="1"/>
  <c r="O140" i="7"/>
  <c r="P140" i="7" s="1"/>
  <c r="O141" i="7"/>
  <c r="P141" i="7" s="1"/>
  <c r="O142" i="7"/>
  <c r="P142" i="7" s="1"/>
  <c r="O143" i="7"/>
  <c r="P143" i="7" s="1"/>
  <c r="O144" i="7"/>
  <c r="P144" i="7" s="1"/>
  <c r="O145" i="7"/>
  <c r="P145" i="7" s="1"/>
  <c r="O146" i="7"/>
  <c r="P146" i="7" s="1"/>
  <c r="O147" i="7"/>
  <c r="P147" i="7" s="1"/>
  <c r="O148" i="7"/>
  <c r="P148" i="7" s="1"/>
  <c r="O149" i="7"/>
  <c r="P149" i="7" s="1"/>
  <c r="O150" i="7"/>
  <c r="P150" i="7" s="1"/>
  <c r="O151" i="7"/>
  <c r="P151" i="7" s="1"/>
  <c r="O152" i="7"/>
  <c r="P152" i="7" s="1"/>
  <c r="O153" i="7"/>
  <c r="P153" i="7" s="1"/>
  <c r="O154" i="7"/>
  <c r="P154" i="7" s="1"/>
  <c r="O155" i="7"/>
  <c r="P155" i="7" s="1"/>
  <c r="O156" i="7"/>
  <c r="P156" i="7" s="1"/>
  <c r="O157" i="7"/>
  <c r="P157" i="7" s="1"/>
  <c r="O158" i="7"/>
  <c r="P158" i="7" s="1"/>
  <c r="O159" i="7"/>
  <c r="P159" i="7" s="1"/>
  <c r="O160" i="7"/>
  <c r="P160" i="7" s="1"/>
  <c r="O161" i="7"/>
  <c r="P161" i="7" s="1"/>
  <c r="O162" i="7"/>
  <c r="P162" i="7" s="1"/>
  <c r="O163" i="7"/>
  <c r="P163" i="7" s="1"/>
  <c r="O164" i="7"/>
  <c r="P164" i="7" s="1"/>
  <c r="O165" i="7"/>
  <c r="P165" i="7" s="1"/>
  <c r="O166" i="7"/>
  <c r="P166" i="7" s="1"/>
  <c r="O167" i="7"/>
  <c r="P167" i="7" s="1"/>
  <c r="O168" i="7"/>
  <c r="P168" i="7" s="1"/>
  <c r="O169" i="7"/>
  <c r="P169" i="7" s="1"/>
  <c r="O170" i="7"/>
  <c r="P170" i="7" s="1"/>
  <c r="O171" i="7"/>
  <c r="P171" i="7" s="1"/>
  <c r="O172" i="7"/>
  <c r="P172" i="7" s="1"/>
  <c r="O173" i="7"/>
  <c r="P173" i="7" s="1"/>
  <c r="O174" i="7"/>
  <c r="P174" i="7" s="1"/>
  <c r="O175" i="7"/>
  <c r="P175" i="7" s="1"/>
  <c r="O176" i="7"/>
  <c r="P176" i="7" s="1"/>
  <c r="O177" i="7"/>
  <c r="P177" i="7" s="1"/>
  <c r="O178" i="7"/>
  <c r="P178" i="7" s="1"/>
  <c r="O179" i="7"/>
  <c r="P179" i="7" s="1"/>
  <c r="O180" i="7"/>
  <c r="P180" i="7" s="1"/>
  <c r="O181" i="7"/>
  <c r="P181" i="7" s="1"/>
  <c r="O182" i="7"/>
  <c r="P182" i="7" s="1"/>
  <c r="O183" i="7"/>
  <c r="P183" i="7" s="1"/>
  <c r="O184" i="7"/>
  <c r="P184" i="7" s="1"/>
  <c r="O185" i="7"/>
  <c r="P185" i="7" s="1"/>
  <c r="O186" i="7"/>
  <c r="P186" i="7" s="1"/>
  <c r="O187" i="7"/>
  <c r="P187" i="7" s="1"/>
  <c r="O188" i="7"/>
  <c r="P188" i="7" s="1"/>
  <c r="O189" i="7"/>
  <c r="P189" i="7" s="1"/>
  <c r="O190" i="7"/>
  <c r="P190" i="7" s="1"/>
  <c r="O191" i="7"/>
  <c r="P191" i="7" s="1"/>
  <c r="O192" i="7"/>
  <c r="P192" i="7" s="1"/>
  <c r="O193" i="7"/>
  <c r="P193" i="7" s="1"/>
  <c r="O194" i="7"/>
  <c r="P194" i="7" s="1"/>
  <c r="O195" i="7"/>
  <c r="P195" i="7" s="1"/>
  <c r="O196" i="7"/>
  <c r="P196" i="7" s="1"/>
  <c r="O197" i="7"/>
  <c r="P197" i="7" s="1"/>
  <c r="O198" i="7"/>
  <c r="P198" i="7" s="1"/>
  <c r="O199" i="7"/>
  <c r="P199" i="7" s="1"/>
  <c r="O200" i="7"/>
  <c r="P200" i="7" s="1"/>
  <c r="O201" i="7"/>
  <c r="P201" i="7" s="1"/>
  <c r="O202" i="7"/>
  <c r="P202" i="7" s="1"/>
  <c r="O203" i="7"/>
  <c r="P203" i="7" s="1"/>
  <c r="O204" i="7"/>
  <c r="P204" i="7" s="1"/>
  <c r="O205" i="7"/>
  <c r="P205" i="7" s="1"/>
  <c r="O206" i="7"/>
  <c r="P206" i="7" s="1"/>
  <c r="O207" i="7"/>
  <c r="P207" i="7" s="1"/>
  <c r="O208" i="7"/>
  <c r="P208" i="7" s="1"/>
  <c r="O209" i="7"/>
  <c r="P209" i="7" s="1"/>
  <c r="O210" i="7"/>
  <c r="P210" i="7" s="1"/>
  <c r="O211" i="7"/>
  <c r="P211" i="7" s="1"/>
  <c r="O212" i="7"/>
  <c r="P212" i="7" s="1"/>
  <c r="O213" i="7"/>
  <c r="P213" i="7" s="1"/>
  <c r="O214" i="7"/>
  <c r="P214" i="7" s="1"/>
  <c r="O215" i="7"/>
  <c r="P215" i="7" s="1"/>
  <c r="O216" i="7"/>
  <c r="P216" i="7" s="1"/>
  <c r="O217" i="7"/>
  <c r="P217" i="7" s="1"/>
  <c r="O218" i="7"/>
  <c r="P218" i="7" s="1"/>
  <c r="O219" i="7"/>
  <c r="P219" i="7" s="1"/>
  <c r="O220" i="7"/>
  <c r="P220" i="7" s="1"/>
  <c r="O221" i="7"/>
  <c r="P221" i="7" s="1"/>
  <c r="O222" i="7"/>
  <c r="P222" i="7" s="1"/>
  <c r="O223" i="7"/>
  <c r="P223" i="7" s="1"/>
  <c r="O224" i="7"/>
  <c r="P224" i="7" s="1"/>
  <c r="O225" i="7"/>
  <c r="P225" i="7" s="1"/>
  <c r="O226" i="7"/>
  <c r="P226" i="7" s="1"/>
  <c r="O227" i="7"/>
  <c r="P227" i="7" s="1"/>
  <c r="O228" i="7"/>
  <c r="P228" i="7" s="1"/>
  <c r="O229" i="7"/>
  <c r="P229" i="7" s="1"/>
  <c r="O230" i="7"/>
  <c r="P230" i="7" s="1"/>
  <c r="O231" i="7"/>
  <c r="P231" i="7" s="1"/>
  <c r="O232" i="7"/>
  <c r="P232" i="7" s="1"/>
  <c r="O233" i="7"/>
  <c r="P233" i="7" s="1"/>
  <c r="O234" i="7"/>
  <c r="P234" i="7" s="1"/>
  <c r="O235" i="7"/>
  <c r="P235" i="7" s="1"/>
  <c r="O236" i="7"/>
  <c r="P236" i="7" s="1"/>
  <c r="O237" i="7"/>
  <c r="P237" i="7" s="1"/>
  <c r="O238" i="7"/>
  <c r="P238" i="7" s="1"/>
  <c r="O239" i="7"/>
  <c r="P239" i="7" s="1"/>
  <c r="O240" i="7"/>
  <c r="P240" i="7" s="1"/>
  <c r="O241" i="7"/>
  <c r="P241" i="7" s="1"/>
  <c r="O242" i="7"/>
  <c r="P242" i="7" s="1"/>
  <c r="O243" i="7"/>
  <c r="P243" i="7" s="1"/>
  <c r="O244" i="7"/>
  <c r="P244" i="7" s="1"/>
  <c r="O245" i="7"/>
  <c r="P245" i="7" s="1"/>
  <c r="O246" i="7"/>
  <c r="P246" i="7" s="1"/>
  <c r="O247" i="7"/>
  <c r="P247" i="7" s="1"/>
  <c r="O248" i="7"/>
  <c r="P248" i="7" s="1"/>
  <c r="O249" i="7"/>
  <c r="P249" i="7" s="1"/>
  <c r="O250" i="7"/>
  <c r="P250" i="7" s="1"/>
  <c r="O251" i="7"/>
  <c r="P251" i="7" s="1"/>
  <c r="O252" i="7"/>
  <c r="P252" i="7" s="1"/>
  <c r="O253" i="7"/>
  <c r="P253" i="7" s="1"/>
  <c r="O254" i="7"/>
  <c r="P254" i="7" s="1"/>
  <c r="O255" i="7"/>
  <c r="P255" i="7" s="1"/>
  <c r="O256" i="7"/>
  <c r="P256" i="7" s="1"/>
  <c r="O257" i="7"/>
  <c r="P257" i="7" s="1"/>
  <c r="O258" i="7"/>
  <c r="P258" i="7" s="1"/>
  <c r="O259" i="7"/>
  <c r="P259" i="7" s="1"/>
  <c r="O260" i="7"/>
  <c r="P260" i="7" s="1"/>
  <c r="O261" i="7"/>
  <c r="P261" i="7" s="1"/>
  <c r="O262" i="7"/>
  <c r="P262" i="7" s="1"/>
  <c r="O263" i="7"/>
  <c r="P263" i="7" s="1"/>
  <c r="O264" i="7"/>
  <c r="P264" i="7" s="1"/>
  <c r="O265" i="7"/>
  <c r="P265" i="7" s="1"/>
  <c r="O266" i="7"/>
  <c r="P266" i="7" s="1"/>
  <c r="O267" i="7"/>
  <c r="P267" i="7" s="1"/>
  <c r="O268" i="7"/>
  <c r="P268" i="7" s="1"/>
  <c r="O269" i="7"/>
  <c r="P269" i="7" s="1"/>
  <c r="O270" i="7"/>
  <c r="P270" i="7" s="1"/>
  <c r="O271" i="7"/>
  <c r="P271" i="7" s="1"/>
  <c r="O272" i="7"/>
  <c r="P272" i="7" s="1"/>
  <c r="O273" i="7"/>
  <c r="P273" i="7" s="1"/>
  <c r="O274" i="7"/>
  <c r="P274" i="7" s="1"/>
  <c r="O275" i="7"/>
  <c r="P275" i="7" s="1"/>
  <c r="O276" i="7"/>
  <c r="P276" i="7" s="1"/>
  <c r="O277" i="7"/>
  <c r="P277" i="7" s="1"/>
  <c r="O278" i="7"/>
  <c r="P278" i="7" s="1"/>
  <c r="O279" i="7"/>
  <c r="P279" i="7" s="1"/>
  <c r="O280" i="7"/>
  <c r="P280" i="7" s="1"/>
  <c r="O281" i="7"/>
  <c r="P281" i="7" s="1"/>
  <c r="O282" i="7"/>
  <c r="P282" i="7" s="1"/>
  <c r="O283" i="7"/>
  <c r="P283" i="7" s="1"/>
  <c r="O284" i="7"/>
  <c r="P284" i="7" s="1"/>
  <c r="O285" i="7"/>
  <c r="P285" i="7" s="1"/>
  <c r="O286" i="7"/>
  <c r="P286" i="7" s="1"/>
  <c r="O287" i="7"/>
  <c r="P287" i="7" s="1"/>
  <c r="O288" i="7"/>
  <c r="P288" i="7" s="1"/>
  <c r="O289" i="7"/>
  <c r="P289" i="7" s="1"/>
  <c r="O290" i="7"/>
  <c r="P290" i="7" s="1"/>
  <c r="O291" i="7"/>
  <c r="P291" i="7" s="1"/>
  <c r="O292" i="7"/>
  <c r="P292" i="7" s="1"/>
  <c r="O293" i="7"/>
  <c r="P293" i="7" s="1"/>
  <c r="O294" i="7"/>
  <c r="P294" i="7" s="1"/>
  <c r="O295" i="7"/>
  <c r="P295" i="7" s="1"/>
  <c r="O296" i="7"/>
  <c r="P296" i="7" s="1"/>
  <c r="O297" i="7"/>
  <c r="P297" i="7" s="1"/>
  <c r="O298" i="7"/>
  <c r="P298" i="7" s="1"/>
  <c r="O299" i="7"/>
  <c r="P299" i="7" s="1"/>
  <c r="O300" i="7"/>
  <c r="P300" i="7" s="1"/>
  <c r="O301" i="7"/>
  <c r="P301" i="7" s="1"/>
  <c r="O302" i="7"/>
  <c r="P302" i="7" s="1"/>
  <c r="O303" i="7"/>
  <c r="P303" i="7" s="1"/>
  <c r="O304" i="7"/>
  <c r="P304" i="7" s="1"/>
  <c r="O305" i="7"/>
  <c r="P305" i="7" s="1"/>
  <c r="O306" i="7"/>
  <c r="P306" i="7" s="1"/>
  <c r="O307" i="7"/>
  <c r="P307" i="7" s="1"/>
  <c r="O308" i="7"/>
  <c r="P308" i="7" s="1"/>
  <c r="O309" i="7"/>
  <c r="P309" i="7" s="1"/>
  <c r="O310" i="7"/>
  <c r="P310" i="7" s="1"/>
  <c r="O311" i="7"/>
  <c r="P311" i="7" s="1"/>
  <c r="O312" i="7"/>
  <c r="P312" i="7" s="1"/>
  <c r="O313" i="7"/>
  <c r="P313" i="7" s="1"/>
  <c r="O314" i="7"/>
  <c r="P314" i="7" s="1"/>
  <c r="O315" i="7"/>
  <c r="P315" i="7" s="1"/>
  <c r="O316" i="7"/>
  <c r="P316" i="7" s="1"/>
  <c r="O317" i="7"/>
  <c r="P317" i="7" s="1"/>
  <c r="O318" i="7"/>
  <c r="P318" i="7" s="1"/>
  <c r="O319" i="7"/>
  <c r="P319" i="7" s="1"/>
  <c r="O320" i="7"/>
  <c r="P320" i="7" s="1"/>
  <c r="O321" i="7"/>
  <c r="P321" i="7" s="1"/>
  <c r="O322" i="7"/>
  <c r="P322" i="7" s="1"/>
  <c r="O323" i="7"/>
  <c r="P323" i="7" s="1"/>
  <c r="O324" i="7"/>
  <c r="P324" i="7" s="1"/>
  <c r="O325" i="7"/>
  <c r="P325" i="7" s="1"/>
  <c r="O326" i="7"/>
  <c r="P326" i="7" s="1"/>
  <c r="O327" i="7"/>
  <c r="P327" i="7" s="1"/>
  <c r="O328" i="7"/>
  <c r="P328" i="7" s="1"/>
  <c r="O329" i="7"/>
  <c r="P329" i="7" s="1"/>
  <c r="O330" i="7"/>
  <c r="P330" i="7" s="1"/>
  <c r="O331" i="7"/>
  <c r="P331" i="7" s="1"/>
  <c r="O332" i="7"/>
  <c r="P332" i="7" s="1"/>
  <c r="O333" i="7"/>
  <c r="P333" i="7" s="1"/>
  <c r="O334" i="7"/>
  <c r="P334" i="7" s="1"/>
  <c r="O335" i="7"/>
  <c r="P335" i="7" s="1"/>
  <c r="O336" i="7"/>
  <c r="P336" i="7" s="1"/>
  <c r="O337" i="7"/>
  <c r="P337" i="7" s="1"/>
  <c r="O338" i="7"/>
  <c r="P338" i="7" s="1"/>
  <c r="O339" i="7"/>
  <c r="P339" i="7" s="1"/>
  <c r="O340" i="7"/>
  <c r="P340" i="7" s="1"/>
  <c r="O341" i="7"/>
  <c r="P341" i="7" s="1"/>
  <c r="O342" i="7"/>
  <c r="P342" i="7" s="1"/>
  <c r="O343" i="7"/>
  <c r="P343" i="7" s="1"/>
  <c r="O344" i="7"/>
  <c r="P344" i="7" s="1"/>
  <c r="O345" i="7"/>
  <c r="P345" i="7" s="1"/>
  <c r="O346" i="7"/>
  <c r="P346" i="7" s="1"/>
  <c r="O347" i="7"/>
  <c r="P347" i="7" s="1"/>
  <c r="O348" i="7"/>
  <c r="P348" i="7" s="1"/>
  <c r="O349" i="7"/>
  <c r="P349" i="7" s="1"/>
  <c r="O350" i="7"/>
  <c r="P350" i="7" s="1"/>
  <c r="O351" i="7"/>
  <c r="P351" i="7" s="1"/>
  <c r="O352" i="7"/>
  <c r="P352" i="7" s="1"/>
  <c r="O353" i="7"/>
  <c r="P353" i="7" s="1"/>
  <c r="O354" i="7"/>
  <c r="P354" i="7" s="1"/>
  <c r="O355" i="7"/>
  <c r="P355" i="7" s="1"/>
  <c r="O356" i="7"/>
  <c r="P356" i="7" s="1"/>
  <c r="O357" i="7"/>
  <c r="P357" i="7" s="1"/>
  <c r="O358" i="7"/>
  <c r="P358" i="7" s="1"/>
  <c r="O359" i="7"/>
  <c r="P359" i="7" s="1"/>
  <c r="O360" i="7"/>
  <c r="P360" i="7" s="1"/>
  <c r="O361" i="7"/>
  <c r="P361" i="7" s="1"/>
  <c r="O362" i="7"/>
  <c r="P362" i="7" s="1"/>
  <c r="O363" i="7"/>
  <c r="P363" i="7" s="1"/>
  <c r="O364" i="7"/>
  <c r="P364" i="7" s="1"/>
  <c r="O365" i="7"/>
  <c r="P365" i="7" s="1"/>
  <c r="O366" i="7"/>
  <c r="P366" i="7" s="1"/>
  <c r="O367" i="7"/>
  <c r="P367" i="7" s="1"/>
  <c r="O368" i="7"/>
  <c r="P368" i="7" s="1"/>
  <c r="O369" i="7"/>
  <c r="P369" i="7" s="1"/>
  <c r="O370" i="7"/>
  <c r="P370" i="7" s="1"/>
  <c r="O371" i="7"/>
  <c r="P371" i="7" s="1"/>
  <c r="O372" i="7"/>
  <c r="P372" i="7" s="1"/>
  <c r="O373" i="7"/>
  <c r="P373" i="7" s="1"/>
  <c r="O2" i="7"/>
  <c r="P2" i="7" s="1"/>
  <c r="T348" i="11"/>
  <c r="U21" i="11"/>
  <c r="U95" i="11"/>
  <c r="U257" i="11"/>
  <c r="U712" i="11"/>
  <c r="T3" i="11"/>
  <c r="T4" i="11"/>
  <c r="U4" i="11" s="1"/>
  <c r="T5" i="11"/>
  <c r="U5" i="11" s="1"/>
  <c r="T6" i="11"/>
  <c r="U6" i="11" s="1"/>
  <c r="T7" i="11"/>
  <c r="U7" i="11" s="1"/>
  <c r="T8" i="11"/>
  <c r="U8" i="11" s="1"/>
  <c r="T9" i="11"/>
  <c r="U9" i="11" s="1"/>
  <c r="T10" i="11"/>
  <c r="U10" i="11" s="1"/>
  <c r="T11" i="11"/>
  <c r="U11" i="11" s="1"/>
  <c r="T12" i="11"/>
  <c r="U12" i="11" s="1"/>
  <c r="T13" i="11"/>
  <c r="U13" i="11" s="1"/>
  <c r="T14" i="11"/>
  <c r="U14" i="11" s="1"/>
  <c r="T15" i="11"/>
  <c r="U15" i="11" s="1"/>
  <c r="T16" i="11"/>
  <c r="U16" i="11" s="1"/>
  <c r="T17" i="11"/>
  <c r="U17" i="11" s="1"/>
  <c r="T18" i="11"/>
  <c r="U18" i="11" s="1"/>
  <c r="T19" i="11"/>
  <c r="U19" i="11" s="1"/>
  <c r="T20" i="11"/>
  <c r="U20" i="11" s="1"/>
  <c r="T21" i="11"/>
  <c r="T22" i="11"/>
  <c r="U22" i="11" s="1"/>
  <c r="T23" i="11"/>
  <c r="U23" i="11" s="1"/>
  <c r="T24" i="11"/>
  <c r="U24" i="11" s="1"/>
  <c r="T25" i="11"/>
  <c r="U25" i="11" s="1"/>
  <c r="T26" i="11"/>
  <c r="T27" i="11"/>
  <c r="T28" i="11"/>
  <c r="U28" i="11" s="1"/>
  <c r="T29" i="11"/>
  <c r="T30" i="11"/>
  <c r="T31" i="11"/>
  <c r="T32" i="11"/>
  <c r="N144" i="7" s="1"/>
  <c r="T33" i="11"/>
  <c r="N143" i="7" s="1"/>
  <c r="T34" i="11"/>
  <c r="T35" i="11"/>
  <c r="T36" i="11"/>
  <c r="T37" i="11"/>
  <c r="U37" i="11" s="1"/>
  <c r="T38" i="11"/>
  <c r="U38" i="11" s="1"/>
  <c r="T39" i="11"/>
  <c r="U39" i="11" s="1"/>
  <c r="T40" i="11"/>
  <c r="T41" i="11"/>
  <c r="U41" i="11" s="1"/>
  <c r="T42" i="11"/>
  <c r="T43" i="11"/>
  <c r="T44" i="11"/>
  <c r="T45" i="11"/>
  <c r="T46" i="11"/>
  <c r="U46" i="11" s="1"/>
  <c r="T47" i="11"/>
  <c r="U47" i="11" s="1"/>
  <c r="T48" i="11"/>
  <c r="N43" i="7" s="1"/>
  <c r="T49" i="11"/>
  <c r="N40" i="7" s="1"/>
  <c r="T50" i="11"/>
  <c r="U50" i="11" s="1"/>
  <c r="T51" i="11"/>
  <c r="U51" i="11" s="1"/>
  <c r="T52" i="11"/>
  <c r="T53" i="11"/>
  <c r="T54" i="11"/>
  <c r="T55" i="11"/>
  <c r="T56" i="11"/>
  <c r="T57" i="11"/>
  <c r="N132" i="7" s="1"/>
  <c r="T58" i="11"/>
  <c r="T59" i="11"/>
  <c r="N137" i="7" s="1"/>
  <c r="T60" i="11"/>
  <c r="U60" i="11" s="1"/>
  <c r="T61" i="11"/>
  <c r="U61" i="11" s="1"/>
  <c r="T62" i="11"/>
  <c r="U62" i="11" s="1"/>
  <c r="T63" i="11"/>
  <c r="U63" i="11" s="1"/>
  <c r="T64" i="11"/>
  <c r="U64" i="11" s="1"/>
  <c r="T65" i="11"/>
  <c r="U65" i="11" s="1"/>
  <c r="T66" i="11"/>
  <c r="T67" i="11"/>
  <c r="U67" i="11" s="1"/>
  <c r="T68" i="11"/>
  <c r="U68" i="11" s="1"/>
  <c r="T69" i="11"/>
  <c r="N28" i="7" s="1"/>
  <c r="T70" i="11"/>
  <c r="U70" i="11" s="1"/>
  <c r="T71" i="11"/>
  <c r="U71" i="11" s="1"/>
  <c r="T72" i="11"/>
  <c r="U72" i="11" s="1"/>
  <c r="T73" i="11"/>
  <c r="U73" i="11" s="1"/>
  <c r="T74" i="11"/>
  <c r="U74" i="11" s="1"/>
  <c r="T75" i="11"/>
  <c r="U75" i="11" s="1"/>
  <c r="T76" i="11"/>
  <c r="U76" i="11" s="1"/>
  <c r="T77" i="11"/>
  <c r="T78" i="11"/>
  <c r="U78" i="11" s="1"/>
  <c r="T79" i="11"/>
  <c r="U79" i="11" s="1"/>
  <c r="T80" i="11"/>
  <c r="U80" i="11" s="1"/>
  <c r="T81" i="11"/>
  <c r="U81" i="11" s="1"/>
  <c r="T82" i="11"/>
  <c r="U82" i="11" s="1"/>
  <c r="T83" i="11"/>
  <c r="U83" i="11" s="1"/>
  <c r="T84" i="11"/>
  <c r="T85" i="11"/>
  <c r="T86" i="11"/>
  <c r="N83" i="7" s="1"/>
  <c r="T87" i="11"/>
  <c r="T88" i="11"/>
  <c r="T89" i="11"/>
  <c r="U89" i="11" s="1"/>
  <c r="T90" i="11"/>
  <c r="U90" i="11" s="1"/>
  <c r="T91" i="11"/>
  <c r="T92" i="11"/>
  <c r="T93" i="11"/>
  <c r="T94" i="11"/>
  <c r="U94" i="11" s="1"/>
  <c r="T95" i="11"/>
  <c r="T96" i="11"/>
  <c r="U96" i="11" s="1"/>
  <c r="T97" i="11"/>
  <c r="U97" i="11" s="1"/>
  <c r="T98" i="11"/>
  <c r="U98" i="11" s="1"/>
  <c r="T99" i="11"/>
  <c r="U99" i="11" s="1"/>
  <c r="T100" i="11"/>
  <c r="U100" i="11" s="1"/>
  <c r="T101" i="11"/>
  <c r="U101" i="11" s="1"/>
  <c r="T102" i="11"/>
  <c r="U102" i="11" s="1"/>
  <c r="T103" i="11"/>
  <c r="U103" i="11" s="1"/>
  <c r="T104" i="11"/>
  <c r="U104" i="11" s="1"/>
  <c r="T105" i="11"/>
  <c r="U105" i="11" s="1"/>
  <c r="T106" i="11"/>
  <c r="U106" i="11" s="1"/>
  <c r="T107" i="11"/>
  <c r="U107" i="11" s="1"/>
  <c r="T108" i="11"/>
  <c r="U108" i="11" s="1"/>
  <c r="T109" i="11"/>
  <c r="U109" i="11" s="1"/>
  <c r="T110" i="11"/>
  <c r="U110" i="11" s="1"/>
  <c r="T111" i="11"/>
  <c r="U111" i="11" s="1"/>
  <c r="T112" i="11"/>
  <c r="U112" i="11" s="1"/>
  <c r="T113" i="11"/>
  <c r="U113" i="11" s="1"/>
  <c r="T114" i="11"/>
  <c r="U114" i="11" s="1"/>
  <c r="T115" i="11"/>
  <c r="U115" i="11" s="1"/>
  <c r="T116" i="11"/>
  <c r="U116" i="11" s="1"/>
  <c r="T117" i="11"/>
  <c r="U117" i="11" s="1"/>
  <c r="T118" i="11"/>
  <c r="T119" i="11"/>
  <c r="U119" i="11" s="1"/>
  <c r="T120" i="11"/>
  <c r="U120" i="11" s="1"/>
  <c r="T121" i="11"/>
  <c r="U121" i="11" s="1"/>
  <c r="T122" i="11"/>
  <c r="U122" i="11" s="1"/>
  <c r="T123" i="11"/>
  <c r="N13" i="7" s="1"/>
  <c r="T124" i="11"/>
  <c r="U124" i="11" s="1"/>
  <c r="T125" i="11"/>
  <c r="U125" i="11" s="1"/>
  <c r="T126" i="11"/>
  <c r="U126" i="11" s="1"/>
  <c r="T127" i="11"/>
  <c r="U127" i="11" s="1"/>
  <c r="T128" i="11"/>
  <c r="U128" i="11" s="1"/>
  <c r="T129" i="11"/>
  <c r="U129" i="11" s="1"/>
  <c r="T130" i="11"/>
  <c r="U130" i="11" s="1"/>
  <c r="T131" i="11"/>
  <c r="U131" i="11" s="1"/>
  <c r="T132" i="11"/>
  <c r="U132" i="11" s="1"/>
  <c r="T133" i="11"/>
  <c r="U133" i="11" s="1"/>
  <c r="T134" i="11"/>
  <c r="U134" i="11" s="1"/>
  <c r="T135" i="11"/>
  <c r="U135" i="11" s="1"/>
  <c r="T136" i="11"/>
  <c r="U136" i="11" s="1"/>
  <c r="T137" i="11"/>
  <c r="U137" i="11" s="1"/>
  <c r="T138" i="11"/>
  <c r="U138" i="11" s="1"/>
  <c r="T139" i="11"/>
  <c r="U139" i="11" s="1"/>
  <c r="T140" i="11"/>
  <c r="U140" i="11" s="1"/>
  <c r="T141" i="11"/>
  <c r="U141" i="11" s="1"/>
  <c r="T142" i="11"/>
  <c r="N313" i="7" s="1"/>
  <c r="T143" i="11"/>
  <c r="U143" i="11" s="1"/>
  <c r="T144" i="11"/>
  <c r="U144" i="11" s="1"/>
  <c r="T145" i="11"/>
  <c r="U145" i="11" s="1"/>
  <c r="T146" i="11"/>
  <c r="U146" i="11" s="1"/>
  <c r="T147" i="11"/>
  <c r="U147" i="11" s="1"/>
  <c r="T148" i="11"/>
  <c r="U148" i="11" s="1"/>
  <c r="T149" i="11"/>
  <c r="T150" i="11"/>
  <c r="U150" i="11" s="1"/>
  <c r="T151" i="11"/>
  <c r="U151" i="11" s="1"/>
  <c r="T152" i="11"/>
  <c r="U152" i="11" s="1"/>
  <c r="T153" i="11"/>
  <c r="U153" i="11" s="1"/>
  <c r="T154" i="11"/>
  <c r="U154" i="11" s="1"/>
  <c r="T155" i="11"/>
  <c r="U155" i="11" s="1"/>
  <c r="T156" i="11"/>
  <c r="U156" i="11" s="1"/>
  <c r="T157" i="11"/>
  <c r="U157" i="11" s="1"/>
  <c r="T158" i="11"/>
  <c r="U158" i="11" s="1"/>
  <c r="T159" i="11"/>
  <c r="N308" i="7" s="1"/>
  <c r="T160" i="11"/>
  <c r="U160" i="11" s="1"/>
  <c r="T161" i="11"/>
  <c r="U161" i="11" s="1"/>
  <c r="T162" i="11"/>
  <c r="U162" i="11" s="1"/>
  <c r="T163" i="11"/>
  <c r="U163" i="11" s="1"/>
  <c r="T164" i="11"/>
  <c r="U164" i="11" s="1"/>
  <c r="T165" i="11"/>
  <c r="U165" i="11" s="1"/>
  <c r="T166" i="11"/>
  <c r="U166" i="11" s="1"/>
  <c r="T167" i="11"/>
  <c r="U167" i="11" s="1"/>
  <c r="T168" i="11"/>
  <c r="U168" i="11" s="1"/>
  <c r="T169" i="11"/>
  <c r="U169" i="11" s="1"/>
  <c r="T170" i="11"/>
  <c r="U170" i="11" s="1"/>
  <c r="T171" i="11"/>
  <c r="U171" i="11" s="1"/>
  <c r="T172" i="11"/>
  <c r="U172" i="11" s="1"/>
  <c r="T173" i="11"/>
  <c r="U173" i="11" s="1"/>
  <c r="T174" i="11"/>
  <c r="U174" i="11" s="1"/>
  <c r="T175" i="11"/>
  <c r="U175" i="11" s="1"/>
  <c r="T176" i="11"/>
  <c r="T177" i="11"/>
  <c r="U177" i="11" s="1"/>
  <c r="T178" i="11"/>
  <c r="U178" i="11" s="1"/>
  <c r="T179" i="11"/>
  <c r="U179" i="11" s="1"/>
  <c r="T180" i="11"/>
  <c r="U180" i="11" s="1"/>
  <c r="T181" i="11"/>
  <c r="U181" i="11" s="1"/>
  <c r="T182" i="11"/>
  <c r="U182" i="11" s="1"/>
  <c r="T183" i="11"/>
  <c r="N237" i="7" s="1"/>
  <c r="T184" i="11"/>
  <c r="N238" i="7" s="1"/>
  <c r="T185" i="11"/>
  <c r="U185" i="11" s="1"/>
  <c r="T186" i="11"/>
  <c r="U186" i="11" s="1"/>
  <c r="T187" i="11"/>
  <c r="U187" i="11" s="1"/>
  <c r="T188" i="11"/>
  <c r="U188" i="11" s="1"/>
  <c r="T189" i="11"/>
  <c r="U189" i="11" s="1"/>
  <c r="T190" i="11"/>
  <c r="U190" i="11" s="1"/>
  <c r="T191" i="11"/>
  <c r="T192" i="11"/>
  <c r="U192" i="11" s="1"/>
  <c r="T193" i="11"/>
  <c r="U193" i="11" s="1"/>
  <c r="T194" i="11"/>
  <c r="T195" i="11"/>
  <c r="N57" i="7" s="1"/>
  <c r="T196" i="11"/>
  <c r="U196" i="11" s="1"/>
  <c r="T197" i="11"/>
  <c r="U197" i="11" s="1"/>
  <c r="T198" i="11"/>
  <c r="U198" i="11" s="1"/>
  <c r="T199" i="11"/>
  <c r="T200" i="11"/>
  <c r="T201" i="11"/>
  <c r="T202" i="11"/>
  <c r="U202" i="11" s="1"/>
  <c r="T203" i="11"/>
  <c r="U203" i="11" s="1"/>
  <c r="T204" i="11"/>
  <c r="T205" i="11"/>
  <c r="T206" i="11"/>
  <c r="U206" i="11" s="1"/>
  <c r="T207" i="11"/>
  <c r="U207" i="11" s="1"/>
  <c r="T208" i="11"/>
  <c r="U208" i="11" s="1"/>
  <c r="T209" i="11"/>
  <c r="U209" i="11" s="1"/>
  <c r="T210" i="11"/>
  <c r="U210" i="11" s="1"/>
  <c r="T211" i="11"/>
  <c r="U211" i="11" s="1"/>
  <c r="T212" i="11"/>
  <c r="U212" i="11" s="1"/>
  <c r="T213" i="11"/>
  <c r="U213" i="11" s="1"/>
  <c r="T214" i="11"/>
  <c r="U214" i="11" s="1"/>
  <c r="T215" i="11"/>
  <c r="N318" i="7" s="1"/>
  <c r="T216" i="11"/>
  <c r="N140" i="7" s="1"/>
  <c r="T217" i="11"/>
  <c r="T218" i="11"/>
  <c r="T219" i="11"/>
  <c r="U219" i="11" s="1"/>
  <c r="T220" i="11"/>
  <c r="T221" i="11"/>
  <c r="U221" i="11" s="1"/>
  <c r="T222" i="11"/>
  <c r="U222" i="11" s="1"/>
  <c r="T223" i="11"/>
  <c r="U223" i="11" s="1"/>
  <c r="T224" i="11"/>
  <c r="T225" i="11"/>
  <c r="U225" i="11" s="1"/>
  <c r="T226" i="11"/>
  <c r="U226" i="11" s="1"/>
  <c r="T227" i="11"/>
  <c r="U227" i="11" s="1"/>
  <c r="T228" i="11"/>
  <c r="U228" i="11" s="1"/>
  <c r="T229" i="11"/>
  <c r="U229" i="11" s="1"/>
  <c r="T230" i="11"/>
  <c r="N47" i="7" s="1"/>
  <c r="T231" i="11"/>
  <c r="U231" i="11" s="1"/>
  <c r="T232" i="11"/>
  <c r="U232" i="11" s="1"/>
  <c r="T233" i="11"/>
  <c r="U233" i="11" s="1"/>
  <c r="T234" i="11"/>
  <c r="U234" i="11" s="1"/>
  <c r="T235" i="11"/>
  <c r="U235" i="11" s="1"/>
  <c r="T236" i="11"/>
  <c r="T237" i="11"/>
  <c r="U237" i="11" s="1"/>
  <c r="T238" i="11"/>
  <c r="U238" i="11" s="1"/>
  <c r="T239" i="11"/>
  <c r="U239" i="11" s="1"/>
  <c r="T240" i="11"/>
  <c r="U240" i="11" s="1"/>
  <c r="T241" i="11"/>
  <c r="U241" i="11" s="1"/>
  <c r="T242" i="11"/>
  <c r="U242" i="11" s="1"/>
  <c r="T243" i="11"/>
  <c r="U243" i="11" s="1"/>
  <c r="T244" i="11"/>
  <c r="U244" i="11" s="1"/>
  <c r="T245" i="11"/>
  <c r="U245" i="11" s="1"/>
  <c r="T246" i="11"/>
  <c r="U246" i="11" s="1"/>
  <c r="T247" i="11"/>
  <c r="U247" i="11" s="1"/>
  <c r="T248" i="11"/>
  <c r="T249" i="11"/>
  <c r="U249" i="11" s="1"/>
  <c r="T250" i="11"/>
  <c r="U250" i="11" s="1"/>
  <c r="T251" i="11"/>
  <c r="T252" i="11"/>
  <c r="U252" i="11" s="1"/>
  <c r="T253" i="11"/>
  <c r="U253" i="11" s="1"/>
  <c r="T254" i="11"/>
  <c r="U254" i="11" s="1"/>
  <c r="T255" i="11"/>
  <c r="U255" i="11" s="1"/>
  <c r="T256" i="11"/>
  <c r="U256" i="11" s="1"/>
  <c r="T257" i="11"/>
  <c r="T258" i="11"/>
  <c r="U258" i="11" s="1"/>
  <c r="T259" i="11"/>
  <c r="T260" i="11"/>
  <c r="T261" i="11"/>
  <c r="U261" i="11" s="1"/>
  <c r="T262" i="11"/>
  <c r="U262" i="11" s="1"/>
  <c r="T263" i="11"/>
  <c r="U263" i="11" s="1"/>
  <c r="T264" i="11"/>
  <c r="U264" i="11" s="1"/>
  <c r="T265" i="11"/>
  <c r="N115" i="7" s="1"/>
  <c r="T266" i="11"/>
  <c r="T267" i="11"/>
  <c r="N18" i="7" s="1"/>
  <c r="T268" i="11"/>
  <c r="T269" i="11"/>
  <c r="T270" i="11"/>
  <c r="T271" i="11"/>
  <c r="T272" i="11"/>
  <c r="U272" i="11" s="1"/>
  <c r="T273" i="11"/>
  <c r="U273" i="11" s="1"/>
  <c r="T274" i="11"/>
  <c r="T275" i="11"/>
  <c r="U275" i="11" s="1"/>
  <c r="T276" i="11"/>
  <c r="U276" i="11" s="1"/>
  <c r="T277" i="11"/>
  <c r="U277" i="11" s="1"/>
  <c r="T278" i="11"/>
  <c r="U278" i="11" s="1"/>
  <c r="T279" i="11"/>
  <c r="U279" i="11" s="1"/>
  <c r="T280" i="11"/>
  <c r="U280" i="11" s="1"/>
  <c r="T281" i="11"/>
  <c r="T282" i="11"/>
  <c r="U282" i="11" s="1"/>
  <c r="T283" i="11"/>
  <c r="U283" i="11" s="1"/>
  <c r="T284" i="11"/>
  <c r="U284" i="11" s="1"/>
  <c r="T285" i="11"/>
  <c r="U285" i="11" s="1"/>
  <c r="T286" i="11"/>
  <c r="T287" i="11"/>
  <c r="U287" i="11" s="1"/>
  <c r="T288" i="11"/>
  <c r="N10" i="7" s="1"/>
  <c r="T289" i="11"/>
  <c r="N11" i="7" s="1"/>
  <c r="T290" i="11"/>
  <c r="U290" i="11" s="1"/>
  <c r="T291" i="11"/>
  <c r="U291" i="11" s="1"/>
  <c r="T292" i="11"/>
  <c r="U292" i="11" s="1"/>
  <c r="T293" i="11"/>
  <c r="U293" i="11" s="1"/>
  <c r="T294" i="11"/>
  <c r="U294" i="11" s="1"/>
  <c r="T295" i="11"/>
  <c r="T296" i="11"/>
  <c r="T297" i="11"/>
  <c r="U297" i="11" s="1"/>
  <c r="T298" i="11"/>
  <c r="T299" i="11"/>
  <c r="T300" i="11"/>
  <c r="U300" i="11" s="1"/>
  <c r="T301" i="11"/>
  <c r="U301" i="11" s="1"/>
  <c r="T302" i="11"/>
  <c r="N90" i="7" s="1"/>
  <c r="T303" i="11"/>
  <c r="U303" i="11" s="1"/>
  <c r="T304" i="11"/>
  <c r="U304" i="11" s="1"/>
  <c r="T305" i="11"/>
  <c r="U305" i="11" s="1"/>
  <c r="T306" i="11"/>
  <c r="U306" i="11" s="1"/>
  <c r="T307" i="11"/>
  <c r="T308" i="11"/>
  <c r="T309" i="11"/>
  <c r="U309" i="11" s="1"/>
  <c r="T310" i="11"/>
  <c r="U310" i="11" s="1"/>
  <c r="T311" i="11"/>
  <c r="U311" i="11" s="1"/>
  <c r="T312" i="11"/>
  <c r="U312" i="11" s="1"/>
  <c r="T313" i="11"/>
  <c r="U313" i="11" s="1"/>
  <c r="T314" i="11"/>
  <c r="U314" i="11" s="1"/>
  <c r="T315" i="11"/>
  <c r="U315" i="11" s="1"/>
  <c r="T316" i="11"/>
  <c r="U316" i="11" s="1"/>
  <c r="T317" i="11"/>
  <c r="T318" i="11"/>
  <c r="T319" i="11"/>
  <c r="T320" i="11"/>
  <c r="U320" i="11" s="1"/>
  <c r="T321" i="11"/>
  <c r="N228" i="7" s="1"/>
  <c r="T322" i="11"/>
  <c r="N224" i="7" s="1"/>
  <c r="T323" i="11"/>
  <c r="T324" i="11"/>
  <c r="T325" i="11"/>
  <c r="T326" i="11"/>
  <c r="N227" i="7" s="1"/>
  <c r="T327" i="11"/>
  <c r="U327" i="11" s="1"/>
  <c r="T328" i="11"/>
  <c r="T329" i="11"/>
  <c r="T330" i="11"/>
  <c r="T331" i="11"/>
  <c r="T332" i="11"/>
  <c r="T333" i="11"/>
  <c r="N207" i="7" s="1"/>
  <c r="T334" i="11"/>
  <c r="N36" i="7" s="1"/>
  <c r="T335" i="11"/>
  <c r="N203" i="7" s="1"/>
  <c r="T336" i="11"/>
  <c r="N58" i="7" s="1"/>
  <c r="T337" i="11"/>
  <c r="T338" i="11"/>
  <c r="U338" i="11" s="1"/>
  <c r="T339" i="11"/>
  <c r="U339" i="11" s="1"/>
  <c r="T340" i="11"/>
  <c r="U340" i="11" s="1"/>
  <c r="T341" i="11"/>
  <c r="U341" i="11" s="1"/>
  <c r="T342" i="11"/>
  <c r="U342" i="11" s="1"/>
  <c r="T343" i="11"/>
  <c r="U343" i="11" s="1"/>
  <c r="T344" i="11"/>
  <c r="U344" i="11" s="1"/>
  <c r="T345" i="11"/>
  <c r="N331" i="7" s="1"/>
  <c r="T346" i="11"/>
  <c r="N150" i="7" s="1"/>
  <c r="T347" i="11"/>
  <c r="U347" i="11" s="1"/>
  <c r="T349" i="11"/>
  <c r="T350" i="11"/>
  <c r="U350" i="11" s="1"/>
  <c r="T351" i="11"/>
  <c r="T352" i="11"/>
  <c r="U352" i="11" s="1"/>
  <c r="T353" i="11"/>
  <c r="U353" i="11" s="1"/>
  <c r="T354" i="11"/>
  <c r="N93" i="7" s="1"/>
  <c r="T355" i="11"/>
  <c r="U355" i="11" s="1"/>
  <c r="T356" i="11"/>
  <c r="U356" i="11" s="1"/>
  <c r="T357" i="11"/>
  <c r="U357" i="11" s="1"/>
  <c r="T358" i="11"/>
  <c r="U358" i="11" s="1"/>
  <c r="T359" i="11"/>
  <c r="U359" i="11" s="1"/>
  <c r="T360" i="11"/>
  <c r="U360" i="11" s="1"/>
  <c r="T361" i="11"/>
  <c r="U361" i="11" s="1"/>
  <c r="T362" i="11"/>
  <c r="U362" i="11" s="1"/>
  <c r="T363" i="11"/>
  <c r="U363" i="11" s="1"/>
  <c r="T364" i="11"/>
  <c r="T365" i="11"/>
  <c r="U365" i="11" s="1"/>
  <c r="T366" i="11"/>
  <c r="U366" i="11" s="1"/>
  <c r="T367" i="11"/>
  <c r="U367" i="11" s="1"/>
  <c r="T368" i="11"/>
  <c r="N14" i="7" s="1"/>
  <c r="T369" i="11"/>
  <c r="U369" i="11" s="1"/>
  <c r="T370" i="11"/>
  <c r="U370" i="11" s="1"/>
  <c r="T371" i="11"/>
  <c r="U371" i="11" s="1"/>
  <c r="T372" i="11"/>
  <c r="T373" i="11"/>
  <c r="U373" i="11" s="1"/>
  <c r="T374" i="11"/>
  <c r="U374" i="11" s="1"/>
  <c r="T375" i="11"/>
  <c r="U375" i="11" s="1"/>
  <c r="T376" i="11"/>
  <c r="U376" i="11" s="1"/>
  <c r="T377" i="11"/>
  <c r="N91" i="7" s="1"/>
  <c r="T378" i="11"/>
  <c r="U378" i="11" s="1"/>
  <c r="T379" i="11"/>
  <c r="U379" i="11" s="1"/>
  <c r="T380" i="11"/>
  <c r="U380" i="11" s="1"/>
  <c r="T381" i="11"/>
  <c r="U381" i="11" s="1"/>
  <c r="T382" i="11"/>
  <c r="U382" i="11" s="1"/>
  <c r="T383" i="11"/>
  <c r="T384" i="11"/>
  <c r="U384" i="11" s="1"/>
  <c r="T385" i="11"/>
  <c r="U385" i="11" s="1"/>
  <c r="T386" i="11"/>
  <c r="U386" i="11" s="1"/>
  <c r="T387" i="11"/>
  <c r="T388" i="11"/>
  <c r="U388" i="11" s="1"/>
  <c r="T389" i="11"/>
  <c r="U389" i="11" s="1"/>
  <c r="T390" i="11"/>
  <c r="U390" i="11" s="1"/>
  <c r="T391" i="11"/>
  <c r="U391" i="11" s="1"/>
  <c r="T392" i="11"/>
  <c r="U392" i="11" s="1"/>
  <c r="T393" i="11"/>
  <c r="U393" i="11" s="1"/>
  <c r="T394" i="11"/>
  <c r="U394" i="11" s="1"/>
  <c r="T395" i="11"/>
  <c r="U395" i="11" s="1"/>
  <c r="T396" i="11"/>
  <c r="U396" i="11" s="1"/>
  <c r="T397" i="11"/>
  <c r="N214" i="7" s="1"/>
  <c r="T398" i="11"/>
  <c r="T399" i="11"/>
  <c r="U399" i="11" s="1"/>
  <c r="T400" i="11"/>
  <c r="U400" i="11" s="1"/>
  <c r="T401" i="11"/>
  <c r="U401" i="11" s="1"/>
  <c r="T402" i="11"/>
  <c r="U402" i="11" s="1"/>
  <c r="T403" i="11"/>
  <c r="T404" i="11"/>
  <c r="T405" i="11"/>
  <c r="U405" i="11" s="1"/>
  <c r="T406" i="11"/>
  <c r="T407" i="11"/>
  <c r="N296" i="7" s="1"/>
  <c r="T408" i="11"/>
  <c r="U408" i="11" s="1"/>
  <c r="T409" i="11"/>
  <c r="N290" i="7" s="1"/>
  <c r="T410" i="11"/>
  <c r="U410" i="11" s="1"/>
  <c r="T411" i="11"/>
  <c r="U411" i="11" s="1"/>
  <c r="T412" i="11"/>
  <c r="T413" i="11"/>
  <c r="U413" i="11" s="1"/>
  <c r="T414" i="11"/>
  <c r="T415" i="11"/>
  <c r="T416" i="11"/>
  <c r="U416" i="11" s="1"/>
  <c r="T417" i="11"/>
  <c r="N267" i="7" s="1"/>
  <c r="T418" i="11"/>
  <c r="U418" i="11" s="1"/>
  <c r="T419" i="11"/>
  <c r="T420" i="11"/>
  <c r="T421" i="11"/>
  <c r="T422" i="11"/>
  <c r="T423" i="11"/>
  <c r="T424" i="11"/>
  <c r="T425" i="11"/>
  <c r="T426" i="11"/>
  <c r="U426" i="11" s="1"/>
  <c r="T427" i="11"/>
  <c r="T428" i="11"/>
  <c r="U428" i="11" s="1"/>
  <c r="T429" i="11"/>
  <c r="T430" i="11"/>
  <c r="T431" i="11"/>
  <c r="U431" i="11" s="1"/>
  <c r="T432" i="11"/>
  <c r="U432" i="11" s="1"/>
  <c r="T433" i="11"/>
  <c r="T434" i="11"/>
  <c r="U434" i="11" s="1"/>
  <c r="T435" i="11"/>
  <c r="U435" i="11" s="1"/>
  <c r="T436" i="11"/>
  <c r="U436" i="11" s="1"/>
  <c r="T437" i="11"/>
  <c r="U437" i="11" s="1"/>
  <c r="T438" i="11"/>
  <c r="U438" i="11" s="1"/>
  <c r="T439" i="11"/>
  <c r="U439" i="11" s="1"/>
  <c r="T440" i="11"/>
  <c r="U440" i="11" s="1"/>
  <c r="T441" i="11"/>
  <c r="U441" i="11" s="1"/>
  <c r="T442" i="11"/>
  <c r="U442" i="11" s="1"/>
  <c r="T443" i="11"/>
  <c r="U443" i="11" s="1"/>
  <c r="T444" i="11"/>
  <c r="U444" i="11" s="1"/>
  <c r="T445" i="11"/>
  <c r="U445" i="11" s="1"/>
  <c r="T446" i="11"/>
  <c r="U446" i="11" s="1"/>
  <c r="T447" i="11"/>
  <c r="T448" i="11"/>
  <c r="T449" i="11"/>
  <c r="N307" i="7" s="1"/>
  <c r="T450" i="11"/>
  <c r="N306" i="7" s="1"/>
  <c r="T451" i="11"/>
  <c r="U451" i="11" s="1"/>
  <c r="T452" i="11"/>
  <c r="T453" i="11"/>
  <c r="T454" i="11"/>
  <c r="T455" i="11"/>
  <c r="T456" i="11"/>
  <c r="T457" i="11"/>
  <c r="U457" i="11" s="1"/>
  <c r="T458" i="11"/>
  <c r="T459" i="11"/>
  <c r="T460" i="11"/>
  <c r="T461" i="11"/>
  <c r="U461" i="11" s="1"/>
  <c r="T462" i="11"/>
  <c r="U462" i="11" s="1"/>
  <c r="T463" i="11"/>
  <c r="N126" i="7" s="1"/>
  <c r="T464" i="11"/>
  <c r="N127" i="7" s="1"/>
  <c r="T465" i="11"/>
  <c r="T466" i="11"/>
  <c r="U466" i="11" s="1"/>
  <c r="T467" i="11"/>
  <c r="T468" i="11"/>
  <c r="U468" i="11" s="1"/>
  <c r="T469" i="11"/>
  <c r="T470" i="11"/>
  <c r="T471" i="11"/>
  <c r="U471" i="11" s="1"/>
  <c r="T472" i="11"/>
  <c r="U472" i="11" s="1"/>
  <c r="T473" i="11"/>
  <c r="T474" i="11"/>
  <c r="U474" i="11" s="1"/>
  <c r="T475" i="11"/>
  <c r="T476" i="11"/>
  <c r="T477" i="11"/>
  <c r="N98" i="7" s="1"/>
  <c r="T478" i="11"/>
  <c r="T479" i="11"/>
  <c r="N72" i="7" s="1"/>
  <c r="T480" i="11"/>
  <c r="U480" i="11" s="1"/>
  <c r="T481" i="11"/>
  <c r="T482" i="11"/>
  <c r="U482" i="11" s="1"/>
  <c r="T483" i="11"/>
  <c r="U483" i="11" s="1"/>
  <c r="T484" i="11"/>
  <c r="U484" i="11" s="1"/>
  <c r="T485" i="11"/>
  <c r="U485" i="11" s="1"/>
  <c r="T486" i="11"/>
  <c r="U486" i="11" s="1"/>
  <c r="T487" i="11"/>
  <c r="U487" i="11" s="1"/>
  <c r="T488" i="11"/>
  <c r="N134" i="7" s="1"/>
  <c r="T489" i="11"/>
  <c r="T490" i="11"/>
  <c r="T491" i="11"/>
  <c r="T492" i="11"/>
  <c r="T493" i="11"/>
  <c r="N253" i="7" s="1"/>
  <c r="T494" i="11"/>
  <c r="T495" i="11"/>
  <c r="N6" i="7" s="1"/>
  <c r="T496" i="11"/>
  <c r="U496" i="11" s="1"/>
  <c r="T497" i="11"/>
  <c r="U497" i="11" s="1"/>
  <c r="T498" i="11"/>
  <c r="T499" i="11"/>
  <c r="T500" i="11"/>
  <c r="T501" i="11"/>
  <c r="T502" i="11"/>
  <c r="T503" i="11"/>
  <c r="N309" i="7" s="1"/>
  <c r="T504" i="11"/>
  <c r="N314" i="7" s="1"/>
  <c r="T505" i="11"/>
  <c r="U505" i="11" s="1"/>
  <c r="T506" i="11"/>
  <c r="U506" i="11" s="1"/>
  <c r="T507" i="11"/>
  <c r="T508" i="11"/>
  <c r="T509" i="11"/>
  <c r="U509" i="11" s="1"/>
  <c r="T510" i="11"/>
  <c r="U510" i="11" s="1"/>
  <c r="T511" i="11"/>
  <c r="U511" i="11" s="1"/>
  <c r="T512" i="11"/>
  <c r="U512" i="11" s="1"/>
  <c r="T513" i="11"/>
  <c r="U513" i="11" s="1"/>
  <c r="T514" i="11"/>
  <c r="U514" i="11" s="1"/>
  <c r="T515" i="11"/>
  <c r="U515" i="11" s="1"/>
  <c r="T516" i="11"/>
  <c r="U516" i="11" s="1"/>
  <c r="T517" i="11"/>
  <c r="T518" i="11"/>
  <c r="T519" i="11"/>
  <c r="U519" i="11" s="1"/>
  <c r="T520" i="11"/>
  <c r="N327" i="7" s="1"/>
  <c r="T521" i="11"/>
  <c r="T522" i="11"/>
  <c r="U522" i="11" s="1"/>
  <c r="T523" i="11"/>
  <c r="T524" i="11"/>
  <c r="T525" i="11"/>
  <c r="N242" i="7" s="1"/>
  <c r="T526" i="11"/>
  <c r="U526" i="11" s="1"/>
  <c r="T527" i="11"/>
  <c r="U527" i="11" s="1"/>
  <c r="T528" i="11"/>
  <c r="U528" i="11" s="1"/>
  <c r="T529" i="11"/>
  <c r="U529" i="11" s="1"/>
  <c r="T530" i="11"/>
  <c r="U530" i="11" s="1"/>
  <c r="T531" i="11"/>
  <c r="U531" i="11" s="1"/>
  <c r="T532" i="11"/>
  <c r="T533" i="11"/>
  <c r="T534" i="11"/>
  <c r="U534" i="11" s="1"/>
  <c r="T535" i="11"/>
  <c r="N353" i="7" s="1"/>
  <c r="T536" i="11"/>
  <c r="U536" i="11" s="1"/>
  <c r="T537" i="11"/>
  <c r="U537" i="11" s="1"/>
  <c r="T538" i="11"/>
  <c r="U538" i="11" s="1"/>
  <c r="T539" i="11"/>
  <c r="U539" i="11" s="1"/>
  <c r="T540" i="11"/>
  <c r="U540" i="11" s="1"/>
  <c r="T541" i="11"/>
  <c r="U541" i="11" s="1"/>
  <c r="T542" i="11"/>
  <c r="T543" i="11"/>
  <c r="T544" i="11"/>
  <c r="N281" i="7" s="1"/>
  <c r="T545" i="11"/>
  <c r="T546" i="11"/>
  <c r="T547" i="11"/>
  <c r="T548" i="11"/>
  <c r="T549" i="11"/>
  <c r="T550" i="11"/>
  <c r="T551" i="11"/>
  <c r="T552" i="11"/>
  <c r="N360" i="7" s="1"/>
  <c r="T553" i="11"/>
  <c r="T554" i="11"/>
  <c r="U554" i="11" s="1"/>
  <c r="T555" i="11"/>
  <c r="T556" i="11"/>
  <c r="T557" i="11"/>
  <c r="N29" i="7" s="1"/>
  <c r="T558" i="11"/>
  <c r="U558" i="11" s="1"/>
  <c r="T559" i="11"/>
  <c r="U559" i="11" s="1"/>
  <c r="T560" i="11"/>
  <c r="U560" i="11" s="1"/>
  <c r="T561" i="11"/>
  <c r="T562" i="11"/>
  <c r="T563" i="11"/>
  <c r="T564" i="11"/>
  <c r="T565" i="11"/>
  <c r="U565" i="11" s="1"/>
  <c r="T566" i="11"/>
  <c r="U566" i="11" s="1"/>
  <c r="T567" i="11"/>
  <c r="U567" i="11" s="1"/>
  <c r="T568" i="11"/>
  <c r="U568" i="11" s="1"/>
  <c r="T569" i="11"/>
  <c r="U569" i="11" s="1"/>
  <c r="T570" i="11"/>
  <c r="U570" i="11" s="1"/>
  <c r="T571" i="11"/>
  <c r="U571" i="11" s="1"/>
  <c r="T572" i="11"/>
  <c r="U572" i="11" s="1"/>
  <c r="T573" i="11"/>
  <c r="U573" i="11" s="1"/>
  <c r="T574" i="11"/>
  <c r="U574" i="11" s="1"/>
  <c r="T575" i="11"/>
  <c r="U575" i="11" s="1"/>
  <c r="T576" i="11"/>
  <c r="U576" i="11" s="1"/>
  <c r="T577" i="11"/>
  <c r="U577" i="11" s="1"/>
  <c r="T578" i="11"/>
  <c r="U578" i="11" s="1"/>
  <c r="T579" i="11"/>
  <c r="U579" i="11" s="1"/>
  <c r="T580" i="11"/>
  <c r="U580" i="11" s="1"/>
  <c r="T581" i="11"/>
  <c r="U581" i="11" s="1"/>
  <c r="T582" i="11"/>
  <c r="U582" i="11" s="1"/>
  <c r="T583" i="11"/>
  <c r="U583" i="11" s="1"/>
  <c r="T584" i="11"/>
  <c r="U584" i="11" s="1"/>
  <c r="T585" i="11"/>
  <c r="U585" i="11" s="1"/>
  <c r="T586" i="11"/>
  <c r="U586" i="11" s="1"/>
  <c r="T587" i="11"/>
  <c r="U587" i="11" s="1"/>
  <c r="T588" i="11"/>
  <c r="U588" i="11" s="1"/>
  <c r="T589" i="11"/>
  <c r="U589" i="11" s="1"/>
  <c r="T590" i="11"/>
  <c r="U590" i="11" s="1"/>
  <c r="T591" i="11"/>
  <c r="U591" i="11" s="1"/>
  <c r="T592" i="11"/>
  <c r="U592" i="11" s="1"/>
  <c r="T593" i="11"/>
  <c r="U593" i="11" s="1"/>
  <c r="T594" i="11"/>
  <c r="U594" i="11" s="1"/>
  <c r="T595" i="11"/>
  <c r="U595" i="11" s="1"/>
  <c r="T596" i="11"/>
  <c r="U596" i="11" s="1"/>
  <c r="T597" i="11"/>
  <c r="U597" i="11" s="1"/>
  <c r="T598" i="11"/>
  <c r="U598" i="11" s="1"/>
  <c r="T599" i="11"/>
  <c r="U599" i="11" s="1"/>
  <c r="T600" i="11"/>
  <c r="U600" i="11" s="1"/>
  <c r="T601" i="11"/>
  <c r="U601" i="11" s="1"/>
  <c r="T602" i="11"/>
  <c r="U602" i="11" s="1"/>
  <c r="T603" i="11"/>
  <c r="T604" i="11"/>
  <c r="T605" i="11"/>
  <c r="N31" i="7" s="1"/>
  <c r="T606" i="11"/>
  <c r="T607" i="11"/>
  <c r="T608" i="11"/>
  <c r="U608" i="11" s="1"/>
  <c r="T609" i="11"/>
  <c r="U609" i="11" s="1"/>
  <c r="T610" i="11"/>
  <c r="T611" i="11"/>
  <c r="U611" i="11" s="1"/>
  <c r="T612" i="11"/>
  <c r="U612" i="11" s="1"/>
  <c r="T613" i="11"/>
  <c r="T614" i="11"/>
  <c r="U614" i="11" s="1"/>
  <c r="T615" i="11"/>
  <c r="U615" i="11" s="1"/>
  <c r="T616" i="11"/>
  <c r="N310" i="7" s="1"/>
  <c r="T617" i="11"/>
  <c r="U617" i="11" s="1"/>
  <c r="T618" i="11"/>
  <c r="U618" i="11" s="1"/>
  <c r="T619" i="11"/>
  <c r="U619" i="11" s="1"/>
  <c r="T620" i="11"/>
  <c r="T621" i="11"/>
  <c r="N323" i="7" s="1"/>
  <c r="T622" i="11"/>
  <c r="T623" i="11"/>
  <c r="U623" i="11" s="1"/>
  <c r="T624" i="11"/>
  <c r="N260" i="7" s="1"/>
  <c r="T625" i="11"/>
  <c r="T626" i="11"/>
  <c r="U626" i="11" s="1"/>
  <c r="T627" i="11"/>
  <c r="U627" i="11" s="1"/>
  <c r="T628" i="11"/>
  <c r="U628" i="11" s="1"/>
  <c r="T629" i="11"/>
  <c r="U629" i="11" s="1"/>
  <c r="T630" i="11"/>
  <c r="U630" i="11" s="1"/>
  <c r="T631" i="11"/>
  <c r="U631" i="11" s="1"/>
  <c r="T632" i="11"/>
  <c r="U632" i="11" s="1"/>
  <c r="T633" i="11"/>
  <c r="U633" i="11" s="1"/>
  <c r="T634" i="11"/>
  <c r="U634" i="11" s="1"/>
  <c r="T635" i="11"/>
  <c r="U635" i="11" s="1"/>
  <c r="T636" i="11"/>
  <c r="U636" i="11" s="1"/>
  <c r="T637" i="11"/>
  <c r="N5" i="7" s="1"/>
  <c r="T638" i="11"/>
  <c r="U638" i="11" s="1"/>
  <c r="T639" i="11"/>
  <c r="U639" i="11" s="1"/>
  <c r="T640" i="11"/>
  <c r="N34" i="7" s="1"/>
  <c r="T641" i="11"/>
  <c r="U641" i="11" s="1"/>
  <c r="T642" i="11"/>
  <c r="U642" i="11" s="1"/>
  <c r="T643" i="11"/>
  <c r="U643" i="11" s="1"/>
  <c r="T644" i="11"/>
  <c r="U644" i="11" s="1"/>
  <c r="T645" i="11"/>
  <c r="U645" i="11" s="1"/>
  <c r="T646" i="11"/>
  <c r="U646" i="11" s="1"/>
  <c r="T647" i="11"/>
  <c r="U647" i="11" s="1"/>
  <c r="T648" i="11"/>
  <c r="U648" i="11" s="1"/>
  <c r="T649" i="11"/>
  <c r="U649" i="11" s="1"/>
  <c r="T650" i="11"/>
  <c r="U650" i="11" s="1"/>
  <c r="T651" i="11"/>
  <c r="U651" i="11" s="1"/>
  <c r="T652" i="11"/>
  <c r="U652" i="11" s="1"/>
  <c r="T653" i="11"/>
  <c r="U653" i="11" s="1"/>
  <c r="T654" i="11"/>
  <c r="U654" i="11" s="1"/>
  <c r="T655" i="11"/>
  <c r="U655" i="11" s="1"/>
  <c r="T656" i="11"/>
  <c r="U656" i="11" s="1"/>
  <c r="T657" i="11"/>
  <c r="T658" i="11"/>
  <c r="U658" i="11" s="1"/>
  <c r="T659" i="11"/>
  <c r="U659" i="11" s="1"/>
  <c r="T660" i="11"/>
  <c r="U660" i="11" s="1"/>
  <c r="T661" i="11"/>
  <c r="U661" i="11" s="1"/>
  <c r="T662" i="11"/>
  <c r="U662" i="11" s="1"/>
  <c r="T663" i="11"/>
  <c r="U663" i="11" s="1"/>
  <c r="T664" i="11"/>
  <c r="U664" i="11" s="1"/>
  <c r="T665" i="11"/>
  <c r="U665" i="11" s="1"/>
  <c r="T666" i="11"/>
  <c r="U666" i="11" s="1"/>
  <c r="T667" i="11"/>
  <c r="U667" i="11" s="1"/>
  <c r="T668" i="11"/>
  <c r="U668" i="11" s="1"/>
  <c r="T669" i="11"/>
  <c r="U669" i="11" s="1"/>
  <c r="T670" i="11"/>
  <c r="U670" i="11" s="1"/>
  <c r="T671" i="11"/>
  <c r="U671" i="11" s="1"/>
  <c r="T672" i="11"/>
  <c r="U672" i="11" s="1"/>
  <c r="T673" i="11"/>
  <c r="U673" i="11" s="1"/>
  <c r="T674" i="11"/>
  <c r="U674" i="11" s="1"/>
  <c r="T675" i="11"/>
  <c r="U675" i="11" s="1"/>
  <c r="T676" i="11"/>
  <c r="U676" i="11" s="1"/>
  <c r="T677" i="11"/>
  <c r="U677" i="11" s="1"/>
  <c r="T678" i="11"/>
  <c r="U678" i="11" s="1"/>
  <c r="T679" i="11"/>
  <c r="T680" i="11"/>
  <c r="U680" i="11" s="1"/>
  <c r="T681" i="11"/>
  <c r="U681" i="11" s="1"/>
  <c r="T682" i="11"/>
  <c r="U682" i="11" s="1"/>
  <c r="T683" i="11"/>
  <c r="U683" i="11" s="1"/>
  <c r="T684" i="11"/>
  <c r="T685" i="11"/>
  <c r="N68" i="7" s="1"/>
  <c r="T686" i="11"/>
  <c r="U686" i="11" s="1"/>
  <c r="T687" i="11"/>
  <c r="U687" i="11" s="1"/>
  <c r="T688" i="11"/>
  <c r="U688" i="11" s="1"/>
  <c r="T689" i="11"/>
  <c r="U689" i="11" s="1"/>
  <c r="T690" i="11"/>
  <c r="U690" i="11" s="1"/>
  <c r="T691" i="11"/>
  <c r="U691" i="11" s="1"/>
  <c r="T692" i="11"/>
  <c r="U692" i="11" s="1"/>
  <c r="T693" i="11"/>
  <c r="U693" i="11" s="1"/>
  <c r="T694" i="11"/>
  <c r="U694" i="11" s="1"/>
  <c r="T695" i="11"/>
  <c r="U695" i="11" s="1"/>
  <c r="T696" i="11"/>
  <c r="U696" i="11" s="1"/>
  <c r="T697" i="11"/>
  <c r="U697" i="11" s="1"/>
  <c r="T698" i="11"/>
  <c r="U698" i="11" s="1"/>
  <c r="T699" i="11"/>
  <c r="U699" i="11" s="1"/>
  <c r="T700" i="11"/>
  <c r="T701" i="11"/>
  <c r="U701" i="11" s="1"/>
  <c r="T702" i="11"/>
  <c r="U702" i="11" s="1"/>
  <c r="T703" i="11"/>
  <c r="U703" i="11" s="1"/>
  <c r="T704" i="11"/>
  <c r="U704" i="11" s="1"/>
  <c r="T705" i="11"/>
  <c r="U705" i="11" s="1"/>
  <c r="T706" i="11"/>
  <c r="U706" i="11" s="1"/>
  <c r="T707" i="11"/>
  <c r="T708" i="11"/>
  <c r="T709" i="11"/>
  <c r="T710" i="11"/>
  <c r="T711" i="11"/>
  <c r="T712" i="11"/>
  <c r="T713" i="11"/>
  <c r="U713" i="11" s="1"/>
  <c r="T714" i="11"/>
  <c r="U714" i="11" s="1"/>
  <c r="T715" i="11"/>
  <c r="T716" i="11"/>
  <c r="T717" i="11"/>
  <c r="N193" i="7" s="1"/>
  <c r="T718" i="11"/>
  <c r="T719" i="11"/>
  <c r="T720" i="11"/>
  <c r="N196" i="7" s="1"/>
  <c r="T721" i="11"/>
  <c r="T722" i="11"/>
  <c r="T723" i="11"/>
  <c r="T724" i="11"/>
  <c r="T725" i="11"/>
  <c r="T726" i="11"/>
  <c r="T727" i="11"/>
  <c r="T728" i="11"/>
  <c r="N170" i="7" s="1"/>
  <c r="T729" i="11"/>
  <c r="T730" i="11"/>
  <c r="N164" i="7" s="1"/>
  <c r="T731" i="11"/>
  <c r="T732" i="11"/>
  <c r="T733" i="11"/>
  <c r="T734" i="11"/>
  <c r="T735" i="11"/>
  <c r="U735" i="11" s="1"/>
  <c r="T736" i="11"/>
  <c r="U736" i="11" s="1"/>
  <c r="T737" i="11"/>
  <c r="N337" i="7" s="1"/>
  <c r="T738" i="11"/>
  <c r="N158" i="7" s="1"/>
  <c r="T739" i="11"/>
  <c r="T740" i="11"/>
  <c r="U740" i="11" s="1"/>
  <c r="T741" i="11"/>
  <c r="N184" i="7" s="1"/>
  <c r="T742" i="11"/>
  <c r="T743" i="11"/>
  <c r="T744" i="11"/>
  <c r="N175" i="7" s="1"/>
  <c r="T745" i="11"/>
  <c r="N176" i="7" s="1"/>
  <c r="T746" i="11"/>
  <c r="N182" i="7" s="1"/>
  <c r="T747" i="11"/>
  <c r="N159" i="7" s="1"/>
  <c r="T748" i="11"/>
  <c r="T749" i="11"/>
  <c r="N285" i="7" s="1"/>
  <c r="T750" i="11"/>
  <c r="T751" i="11"/>
  <c r="U751" i="11" s="1"/>
  <c r="T752" i="11"/>
  <c r="N124" i="7" s="1"/>
  <c r="T753" i="11"/>
  <c r="N122" i="7" s="1"/>
  <c r="T754" i="11"/>
  <c r="N123" i="7" s="1"/>
  <c r="T755" i="11"/>
  <c r="U755" i="11" s="1"/>
  <c r="T756" i="11"/>
  <c r="T757" i="11"/>
  <c r="N205" i="7" s="1"/>
  <c r="T758" i="11"/>
  <c r="T759" i="11"/>
  <c r="T760" i="11"/>
  <c r="N239" i="7" s="1"/>
  <c r="T761" i="11"/>
  <c r="N236" i="7" s="1"/>
  <c r="T762" i="11"/>
  <c r="N233" i="7" s="1"/>
  <c r="T763" i="11"/>
  <c r="N234" i="7" s="1"/>
  <c r="T764" i="11"/>
  <c r="T765" i="11"/>
  <c r="N218" i="7" s="1"/>
  <c r="T766" i="11"/>
  <c r="T767" i="11"/>
  <c r="T768" i="11"/>
  <c r="N235" i="7" s="1"/>
  <c r="T769" i="11"/>
  <c r="N232" i="7" s="1"/>
  <c r="T770" i="11"/>
  <c r="N231" i="7" s="1"/>
  <c r="T771" i="11"/>
  <c r="N230" i="7" s="1"/>
  <c r="T772" i="11"/>
  <c r="T773" i="11"/>
  <c r="N358" i="7" s="1"/>
  <c r="T774" i="11"/>
  <c r="T775" i="11"/>
  <c r="T776" i="11"/>
  <c r="N355" i="7" s="1"/>
  <c r="T777" i="11"/>
  <c r="N248" i="7" s="1"/>
  <c r="T778" i="11"/>
  <c r="U778" i="11" s="1"/>
  <c r="T779" i="11"/>
  <c r="N133" i="7" s="1"/>
  <c r="T780" i="11"/>
  <c r="T781" i="11"/>
  <c r="U781" i="11" s="1"/>
  <c r="T782" i="11"/>
  <c r="U782" i="11" s="1"/>
  <c r="T783" i="11"/>
  <c r="U783" i="11" s="1"/>
  <c r="T784" i="11"/>
  <c r="U784" i="11" s="1"/>
  <c r="T785" i="11"/>
  <c r="U785" i="11" s="1"/>
  <c r="T786" i="11"/>
  <c r="U786" i="11" s="1"/>
  <c r="T787" i="11"/>
  <c r="U787" i="11" s="1"/>
  <c r="T788" i="11"/>
  <c r="U788" i="11" s="1"/>
  <c r="T789" i="11"/>
  <c r="U789" i="11" s="1"/>
  <c r="T790" i="11"/>
  <c r="U790" i="11" s="1"/>
  <c r="T791" i="11"/>
  <c r="U791" i="11" s="1"/>
  <c r="T792" i="11"/>
  <c r="U792" i="11" s="1"/>
  <c r="T793" i="11"/>
  <c r="U793" i="11" s="1"/>
  <c r="T794" i="11"/>
  <c r="U794" i="11" s="1"/>
  <c r="T795" i="11"/>
  <c r="U795" i="11" s="1"/>
  <c r="T796" i="11"/>
  <c r="T797" i="11"/>
  <c r="U797" i="11" s="1"/>
  <c r="T798" i="11"/>
  <c r="U798" i="11" s="1"/>
  <c r="T799" i="11"/>
  <c r="U799" i="11" s="1"/>
  <c r="T800" i="11"/>
  <c r="U800" i="11" s="1"/>
  <c r="T801" i="11"/>
  <c r="U801" i="11" s="1"/>
  <c r="T802" i="11"/>
  <c r="U802" i="11" s="1"/>
  <c r="T803" i="11"/>
  <c r="U803" i="11" s="1"/>
  <c r="T804" i="11"/>
  <c r="T805" i="11"/>
  <c r="U805" i="11" s="1"/>
  <c r="T806" i="11"/>
  <c r="U806" i="11" s="1"/>
  <c r="T807" i="11"/>
  <c r="U807" i="11" s="1"/>
  <c r="T808" i="11"/>
  <c r="U808" i="11" s="1"/>
  <c r="T809" i="11"/>
  <c r="U809" i="11" s="1"/>
  <c r="T810" i="11"/>
  <c r="U810" i="11" s="1"/>
  <c r="T811" i="11"/>
  <c r="N202" i="7" s="1"/>
  <c r="T812" i="11"/>
  <c r="U812" i="11" s="1"/>
  <c r="T813" i="11"/>
  <c r="N352" i="7" s="1"/>
  <c r="T814" i="11"/>
  <c r="U814" i="11" s="1"/>
  <c r="T815" i="11"/>
  <c r="T816" i="11"/>
  <c r="N167" i="7" s="1"/>
  <c r="T817" i="11"/>
  <c r="U817" i="11" s="1"/>
  <c r="T818" i="11"/>
  <c r="N346" i="7" s="1"/>
  <c r="T819" i="11"/>
  <c r="N186" i="7" s="1"/>
  <c r="T820" i="11"/>
  <c r="U820" i="11" s="1"/>
  <c r="T821" i="11"/>
  <c r="U821" i="11" s="1"/>
  <c r="T822" i="11"/>
  <c r="U822" i="11" s="1"/>
  <c r="T823" i="11"/>
  <c r="T824" i="11"/>
  <c r="U824" i="11" s="1"/>
  <c r="T825" i="11"/>
  <c r="U825" i="11" s="1"/>
  <c r="T826" i="11"/>
  <c r="U826" i="11" s="1"/>
  <c r="T827" i="11"/>
  <c r="U827" i="11" s="1"/>
  <c r="T828" i="11"/>
  <c r="U828" i="11" s="1"/>
  <c r="T829" i="11"/>
  <c r="U829" i="11" s="1"/>
  <c r="T830" i="11"/>
  <c r="U830" i="11" s="1"/>
  <c r="T831" i="11"/>
  <c r="U831" i="11" s="1"/>
  <c r="T832" i="11"/>
  <c r="U832" i="11" s="1"/>
  <c r="T833" i="11"/>
  <c r="U833" i="11" s="1"/>
  <c r="T834" i="11"/>
  <c r="U834" i="11" s="1"/>
  <c r="T835" i="11"/>
  <c r="U835" i="11" s="1"/>
  <c r="T836" i="11"/>
  <c r="U836" i="11" s="1"/>
  <c r="T837" i="11"/>
  <c r="U837" i="11" s="1"/>
  <c r="T838" i="11"/>
  <c r="U838" i="11" s="1"/>
  <c r="T839" i="11"/>
  <c r="U839" i="11" s="1"/>
  <c r="T840" i="11"/>
  <c r="U840" i="11" s="1"/>
  <c r="T841" i="11"/>
  <c r="U841" i="11" s="1"/>
  <c r="T842" i="11"/>
  <c r="U842" i="11" s="1"/>
  <c r="T843" i="11"/>
  <c r="U843" i="11" s="1"/>
  <c r="T844" i="11"/>
  <c r="U844" i="11" s="1"/>
  <c r="T845" i="11"/>
  <c r="U845" i="11" s="1"/>
  <c r="T846" i="11"/>
  <c r="U846" i="11" s="1"/>
  <c r="T847" i="11"/>
  <c r="U847" i="11" s="1"/>
  <c r="T848" i="11"/>
  <c r="U848" i="11" s="1"/>
  <c r="T849" i="11"/>
  <c r="N157" i="7" s="1"/>
  <c r="T850" i="11"/>
  <c r="U850" i="11" s="1"/>
  <c r="T851" i="11"/>
  <c r="U851" i="11" s="1"/>
  <c r="T852" i="11"/>
  <c r="U852" i="11" s="1"/>
  <c r="T853" i="11"/>
  <c r="U853" i="11" s="1"/>
  <c r="T854" i="11"/>
  <c r="U854" i="11" s="1"/>
  <c r="T855" i="11"/>
  <c r="U855" i="11" s="1"/>
  <c r="T856" i="11"/>
  <c r="U856" i="11" s="1"/>
  <c r="T857" i="11"/>
  <c r="U857" i="11" s="1"/>
  <c r="T858" i="11"/>
  <c r="U858" i="11" s="1"/>
  <c r="T859" i="11"/>
  <c r="U859" i="11" s="1"/>
  <c r="T860" i="11"/>
  <c r="U860" i="11" s="1"/>
  <c r="T861" i="11"/>
  <c r="N35" i="7" s="1"/>
  <c r="T862" i="11"/>
  <c r="U862" i="11" s="1"/>
  <c r="T863" i="11"/>
  <c r="U863" i="11" s="1"/>
  <c r="T864" i="11"/>
  <c r="U864" i="11" s="1"/>
  <c r="T865" i="11"/>
  <c r="U865" i="11" s="1"/>
  <c r="T866" i="11"/>
  <c r="U866" i="11" s="1"/>
  <c r="T867" i="11"/>
  <c r="U867" i="11" s="1"/>
  <c r="T868" i="11"/>
  <c r="T869" i="11"/>
  <c r="N151" i="7" s="1"/>
  <c r="T870" i="11"/>
  <c r="T871" i="11"/>
  <c r="T872" i="11"/>
  <c r="N114" i="7" s="1"/>
  <c r="T873" i="11"/>
  <c r="N117" i="7" s="1"/>
  <c r="T874" i="11"/>
  <c r="N118" i="7" s="1"/>
  <c r="T875" i="11"/>
  <c r="N103" i="7" s="1"/>
  <c r="T876" i="11"/>
  <c r="T877" i="11"/>
  <c r="N138" i="7" s="1"/>
  <c r="T878" i="11"/>
  <c r="T879" i="11"/>
  <c r="T880" i="11"/>
  <c r="N107" i="7" s="1"/>
  <c r="T881" i="11"/>
  <c r="N108" i="7" s="1"/>
  <c r="T882" i="11"/>
  <c r="N113" i="7" s="1"/>
  <c r="T883" i="11"/>
  <c r="N120" i="7" s="1"/>
  <c r="T884" i="11"/>
  <c r="U884" i="11" s="1"/>
  <c r="T885" i="11"/>
  <c r="N69" i="7" s="1"/>
  <c r="T886" i="11"/>
  <c r="T887" i="11"/>
  <c r="U887" i="11" s="1"/>
  <c r="T888" i="11"/>
  <c r="U888" i="11" s="1"/>
  <c r="T889" i="11"/>
  <c r="U889" i="11" s="1"/>
  <c r="T890" i="11"/>
  <c r="U890" i="11" s="1"/>
  <c r="T891" i="11"/>
  <c r="U891" i="11" s="1"/>
  <c r="T892" i="11"/>
  <c r="U892" i="11" s="1"/>
  <c r="T893" i="11"/>
  <c r="U893" i="11" s="1"/>
  <c r="T894" i="11"/>
  <c r="U894" i="11" s="1"/>
  <c r="T895" i="11"/>
  <c r="U895" i="11" s="1"/>
  <c r="T896" i="11"/>
  <c r="U896" i="11" s="1"/>
  <c r="T897" i="11"/>
  <c r="U897" i="11" s="1"/>
  <c r="T898" i="11"/>
  <c r="U898" i="11" s="1"/>
  <c r="T899" i="11"/>
  <c r="U899" i="11" s="1"/>
  <c r="T900" i="11"/>
  <c r="U900" i="11" s="1"/>
  <c r="T901" i="11"/>
  <c r="U901" i="11" s="1"/>
  <c r="T902" i="11"/>
  <c r="U902" i="11" s="1"/>
  <c r="T903" i="11"/>
  <c r="U903" i="11" s="1"/>
  <c r="T904" i="11"/>
  <c r="U904" i="11" s="1"/>
  <c r="T905" i="11"/>
  <c r="U905" i="11" s="1"/>
  <c r="T906" i="11"/>
  <c r="U906" i="11" s="1"/>
  <c r="T907" i="11"/>
  <c r="U907" i="11" s="1"/>
  <c r="T908" i="11"/>
  <c r="U908" i="11" s="1"/>
  <c r="T909" i="11"/>
  <c r="U909" i="11" s="1"/>
  <c r="T910" i="11"/>
  <c r="U910" i="11" s="1"/>
  <c r="T911" i="11"/>
  <c r="U911" i="11" s="1"/>
  <c r="T912" i="11"/>
  <c r="U912" i="11" s="1"/>
  <c r="T913" i="11"/>
  <c r="U913" i="11" s="1"/>
  <c r="T914" i="11"/>
  <c r="U914" i="11" s="1"/>
  <c r="T915" i="11"/>
  <c r="U915" i="11" s="1"/>
  <c r="T916" i="11"/>
  <c r="U916" i="11" s="1"/>
  <c r="T917" i="11"/>
  <c r="U917" i="11" s="1"/>
  <c r="T918" i="11"/>
  <c r="U918" i="11" s="1"/>
  <c r="T919" i="11"/>
  <c r="U919" i="11" s="1"/>
  <c r="T920" i="11"/>
  <c r="U920" i="11" s="1"/>
  <c r="T921" i="11"/>
  <c r="U921" i="11" s="1"/>
  <c r="T922" i="11"/>
  <c r="U922" i="11" s="1"/>
  <c r="T923" i="11"/>
  <c r="U923" i="11" s="1"/>
  <c r="T924" i="11"/>
  <c r="U924" i="11" s="1"/>
  <c r="T925" i="11"/>
  <c r="U925" i="11" s="1"/>
  <c r="T926" i="11"/>
  <c r="T927" i="11"/>
  <c r="U927" i="11" s="1"/>
  <c r="T928" i="11"/>
  <c r="U928" i="11" s="1"/>
  <c r="T929" i="11"/>
  <c r="N174" i="7" s="1"/>
  <c r="T930" i="11"/>
  <c r="U930" i="11" s="1"/>
  <c r="T931" i="11"/>
  <c r="U931" i="11" s="1"/>
  <c r="T932" i="11"/>
  <c r="U932" i="11" s="1"/>
  <c r="T933" i="11"/>
  <c r="U933" i="11" s="1"/>
  <c r="T934" i="11"/>
  <c r="U934" i="11" s="1"/>
  <c r="T935" i="11"/>
  <c r="U935" i="11" s="1"/>
  <c r="T936" i="11"/>
  <c r="U936" i="11" s="1"/>
  <c r="T937" i="11"/>
  <c r="U937" i="11" s="1"/>
  <c r="T938" i="11"/>
  <c r="U938" i="11" s="1"/>
  <c r="T939" i="11"/>
  <c r="U939" i="11" s="1"/>
  <c r="T940" i="11"/>
  <c r="U940" i="11" s="1"/>
  <c r="T941" i="11"/>
  <c r="N181" i="7" s="1"/>
  <c r="T942" i="11"/>
  <c r="T943" i="11"/>
  <c r="U943" i="11" s="1"/>
  <c r="T944" i="11"/>
  <c r="U944" i="11" s="1"/>
  <c r="T945" i="11"/>
  <c r="U945" i="11" s="1"/>
  <c r="T946" i="11"/>
  <c r="U946" i="11" s="1"/>
  <c r="T947" i="11"/>
  <c r="U947" i="11" s="1"/>
  <c r="T948" i="11"/>
  <c r="T949" i="11"/>
  <c r="N160" i="7" s="1"/>
  <c r="T950" i="11"/>
  <c r="T951" i="11"/>
  <c r="U951" i="11" s="1"/>
  <c r="T952" i="11"/>
  <c r="N343" i="7" s="1"/>
  <c r="T953" i="11"/>
  <c r="N179" i="7" s="1"/>
  <c r="T954" i="11"/>
  <c r="U954" i="11" s="1"/>
  <c r="T955" i="11"/>
  <c r="N351" i="7" s="1"/>
  <c r="T956" i="11"/>
  <c r="U956" i="11" s="1"/>
  <c r="T957" i="11"/>
  <c r="N350" i="7" s="1"/>
  <c r="T958" i="11"/>
  <c r="U958" i="11" s="1"/>
  <c r="T959" i="11"/>
  <c r="T960" i="11"/>
  <c r="N348" i="7" s="1"/>
  <c r="T961" i="11"/>
  <c r="N344" i="7" s="1"/>
  <c r="T962" i="11"/>
  <c r="U962" i="11" s="1"/>
  <c r="T963" i="11"/>
  <c r="N177" i="7" s="1"/>
  <c r="T964" i="11"/>
  <c r="N178" i="7" s="1"/>
  <c r="T965" i="11"/>
  <c r="N370" i="7" s="1"/>
  <c r="T966" i="11"/>
  <c r="U966" i="11" s="1"/>
  <c r="T967" i="11"/>
  <c r="T968" i="11"/>
  <c r="N161" i="7" s="1"/>
  <c r="T969" i="11"/>
  <c r="N366" i="7" s="1"/>
  <c r="T970" i="11"/>
  <c r="U970" i="11" s="1"/>
  <c r="T971" i="11"/>
  <c r="N341" i="7" s="1"/>
  <c r="T972" i="11"/>
  <c r="U972" i="11" s="1"/>
  <c r="T973" i="11"/>
  <c r="U973" i="11" s="1"/>
  <c r="T974" i="11"/>
  <c r="T975" i="11"/>
  <c r="U975" i="11" s="1"/>
  <c r="T976" i="11"/>
  <c r="U976" i="11" s="1"/>
  <c r="T977" i="11"/>
  <c r="U977" i="11" s="1"/>
  <c r="T978" i="11"/>
  <c r="U978" i="11" s="1"/>
  <c r="T979" i="11"/>
  <c r="N71" i="7" s="1"/>
  <c r="T980" i="11"/>
  <c r="U980" i="11" s="1"/>
  <c r="T981" i="11"/>
  <c r="U981" i="11" s="1"/>
  <c r="T982" i="11"/>
  <c r="U982" i="11" s="1"/>
  <c r="T983" i="11"/>
  <c r="U983" i="11" s="1"/>
  <c r="T984" i="11"/>
  <c r="U984" i="11" s="1"/>
  <c r="T985" i="11"/>
  <c r="U985" i="11" s="1"/>
  <c r="T986" i="11"/>
  <c r="U986" i="11" s="1"/>
  <c r="T987" i="11"/>
  <c r="N99" i="7" s="1"/>
  <c r="T988" i="11"/>
  <c r="N136" i="7" s="1"/>
  <c r="T989" i="11"/>
  <c r="N139" i="7" s="1"/>
  <c r="T990" i="11"/>
  <c r="T991" i="11"/>
  <c r="U991" i="11" s="1"/>
  <c r="T992" i="11"/>
  <c r="U992" i="11" s="1"/>
  <c r="T993" i="11"/>
  <c r="U993" i="11" s="1"/>
  <c r="T994" i="11"/>
  <c r="U994" i="11" s="1"/>
  <c r="T995" i="11"/>
  <c r="U995" i="11" s="1"/>
  <c r="T996" i="11"/>
  <c r="U996" i="11" s="1"/>
  <c r="T997" i="11"/>
  <c r="U997" i="11" s="1"/>
  <c r="T998" i="11"/>
  <c r="U998" i="11" s="1"/>
  <c r="T999" i="11"/>
  <c r="U999" i="11" s="1"/>
  <c r="T1000" i="11"/>
  <c r="U1000" i="11" s="1"/>
  <c r="T1001" i="11"/>
  <c r="U1001" i="11" s="1"/>
  <c r="T1002" i="11"/>
  <c r="U1002" i="11" s="1"/>
  <c r="T1003" i="11"/>
  <c r="U1003" i="11" s="1"/>
  <c r="T1004" i="11"/>
  <c r="U1004" i="11" s="1"/>
  <c r="T1005" i="11"/>
  <c r="N23" i="7" s="1"/>
  <c r="T1006" i="11"/>
  <c r="U1006" i="11" s="1"/>
  <c r="T1007" i="11"/>
  <c r="U1007" i="11" s="1"/>
  <c r="T1008" i="11"/>
  <c r="U1008" i="11" s="1"/>
  <c r="T1009" i="11"/>
  <c r="U1009" i="11" s="1"/>
  <c r="T1010" i="11"/>
  <c r="U1010" i="11" s="1"/>
  <c r="T1011" i="11"/>
  <c r="U1011" i="11" s="1"/>
  <c r="T1012" i="11"/>
  <c r="U1012" i="11" s="1"/>
  <c r="T1013" i="11"/>
  <c r="U1013" i="11" s="1"/>
  <c r="T1014" i="11"/>
  <c r="U1014" i="11" s="1"/>
  <c r="T1015" i="11"/>
  <c r="U1015" i="11" s="1"/>
  <c r="T1016" i="11"/>
  <c r="U1016" i="11" s="1"/>
  <c r="T1017" i="11"/>
  <c r="U1017" i="11" s="1"/>
  <c r="T1018" i="11"/>
  <c r="N116" i="7" s="1"/>
  <c r="T1019" i="11"/>
  <c r="U1019" i="11" s="1"/>
  <c r="T1020" i="11"/>
  <c r="N364" i="7" s="1"/>
  <c r="T1021" i="11"/>
  <c r="N312" i="7" s="1"/>
  <c r="T1022" i="11"/>
  <c r="T1023" i="11"/>
  <c r="U1023" i="11" s="1"/>
  <c r="T1024" i="11"/>
  <c r="U1024" i="11" s="1"/>
  <c r="T1025" i="11"/>
  <c r="U1025" i="11" s="1"/>
  <c r="T1026" i="11"/>
  <c r="U1026" i="11" s="1"/>
  <c r="T1027" i="11"/>
  <c r="U1027" i="11" s="1"/>
  <c r="T1028" i="11"/>
  <c r="U1028" i="11" s="1"/>
  <c r="T1029" i="11"/>
  <c r="U1029" i="11" s="1"/>
  <c r="T1030" i="11"/>
  <c r="U1030" i="11" s="1"/>
  <c r="T1031" i="11"/>
  <c r="U1031" i="11" s="1"/>
  <c r="T1032" i="11"/>
  <c r="U1032" i="11" s="1"/>
  <c r="T1033" i="11"/>
  <c r="U1033" i="11" s="1"/>
  <c r="T2" i="11"/>
  <c r="N16" i="7" s="1"/>
  <c r="U195" i="11" l="1"/>
  <c r="U1020" i="11"/>
  <c r="U988" i="11"/>
  <c r="U552" i="11"/>
  <c r="U368" i="11"/>
  <c r="U142" i="11"/>
  <c r="N372" i="7"/>
  <c r="U869" i="11"/>
  <c r="U354" i="11"/>
  <c r="U289" i="11"/>
  <c r="U184" i="11"/>
  <c r="U86" i="11"/>
  <c r="N156" i="7"/>
  <c r="U520" i="11"/>
  <c r="U288" i="11"/>
  <c r="N247" i="7"/>
  <c r="U741" i="11"/>
  <c r="U504" i="11"/>
  <c r="U417" i="11"/>
  <c r="U346" i="11"/>
  <c r="U216" i="11"/>
  <c r="U48" i="11"/>
  <c r="N293" i="7"/>
  <c r="U730" i="11"/>
  <c r="U616" i="11"/>
  <c r="U488" i="11"/>
  <c r="U326" i="11"/>
  <c r="U267" i="11"/>
  <c r="U215" i="11"/>
  <c r="N291" i="7"/>
  <c r="U728" i="11"/>
  <c r="U377" i="11"/>
  <c r="U265" i="11"/>
  <c r="U159" i="11"/>
  <c r="N325" i="7"/>
  <c r="U1022" i="11"/>
  <c r="N64" i="7"/>
  <c r="U990" i="11"/>
  <c r="U974" i="11"/>
  <c r="N345" i="7"/>
  <c r="N365" i="7"/>
  <c r="U950" i="11"/>
  <c r="N180" i="7"/>
  <c r="U942" i="11"/>
  <c r="N187" i="7"/>
  <c r="U926" i="11"/>
  <c r="N76" i="7"/>
  <c r="U886" i="11"/>
  <c r="N334" i="7"/>
  <c r="U878" i="11"/>
  <c r="N145" i="7"/>
  <c r="U870" i="11"/>
  <c r="N359" i="7"/>
  <c r="U774" i="11"/>
  <c r="N243" i="7"/>
  <c r="U766" i="11"/>
  <c r="N250" i="7"/>
  <c r="U758" i="11"/>
  <c r="N286" i="7"/>
  <c r="U750" i="11"/>
  <c r="N188" i="7"/>
  <c r="U742" i="11"/>
  <c r="N197" i="7"/>
  <c r="U734" i="11"/>
  <c r="N367" i="7"/>
  <c r="U726" i="11"/>
  <c r="N194" i="7"/>
  <c r="U718" i="11"/>
  <c r="N173" i="7"/>
  <c r="U710" i="11"/>
  <c r="N48" i="7"/>
  <c r="U622" i="11"/>
  <c r="N147" i="7"/>
  <c r="U606" i="11"/>
  <c r="N304" i="7"/>
  <c r="U550" i="11"/>
  <c r="N283" i="7"/>
  <c r="U542" i="11"/>
  <c r="N85" i="7"/>
  <c r="U518" i="11"/>
  <c r="N66" i="7"/>
  <c r="U502" i="11"/>
  <c r="N92" i="7"/>
  <c r="U494" i="11"/>
  <c r="N75" i="7"/>
  <c r="U478" i="11"/>
  <c r="N363" i="7"/>
  <c r="U470" i="11"/>
  <c r="N289" i="7"/>
  <c r="U454" i="11"/>
  <c r="N266" i="7"/>
  <c r="U430" i="11"/>
  <c r="N276" i="7"/>
  <c r="U422" i="11"/>
  <c r="N297" i="7"/>
  <c r="U414" i="11"/>
  <c r="N288" i="7"/>
  <c r="U406" i="11"/>
  <c r="N215" i="7"/>
  <c r="U398" i="11"/>
  <c r="U861" i="11"/>
  <c r="U605" i="11"/>
  <c r="U477" i="11"/>
  <c r="N347" i="7"/>
  <c r="U959" i="11"/>
  <c r="N110" i="7"/>
  <c r="U879" i="11"/>
  <c r="N246" i="7"/>
  <c r="U775" i="11"/>
  <c r="N251" i="7"/>
  <c r="U759" i="11"/>
  <c r="N189" i="7"/>
  <c r="U743" i="11"/>
  <c r="N169" i="7"/>
  <c r="U727" i="11"/>
  <c r="N185" i="7"/>
  <c r="U711" i="11"/>
  <c r="N26" i="7"/>
  <c r="U679" i="11"/>
  <c r="N302" i="7"/>
  <c r="U551" i="11"/>
  <c r="N279" i="7"/>
  <c r="U543" i="11"/>
  <c r="N163" i="7"/>
  <c r="U733" i="11"/>
  <c r="N168" i="7"/>
  <c r="U725" i="11"/>
  <c r="N172" i="7"/>
  <c r="U709" i="11"/>
  <c r="N316" i="7"/>
  <c r="U613" i="11"/>
  <c r="N303" i="7"/>
  <c r="U549" i="11"/>
  <c r="N211" i="7"/>
  <c r="U533" i="11"/>
  <c r="N62" i="7"/>
  <c r="U517" i="11"/>
  <c r="N96" i="7"/>
  <c r="U501" i="11"/>
  <c r="N106" i="7"/>
  <c r="U469" i="11"/>
  <c r="N298" i="7"/>
  <c r="U453" i="11"/>
  <c r="N270" i="7"/>
  <c r="U429" i="11"/>
  <c r="N274" i="7"/>
  <c r="U421" i="11"/>
  <c r="N3" i="7"/>
  <c r="U349" i="11"/>
  <c r="N225" i="7"/>
  <c r="U325" i="11"/>
  <c r="N45" i="7"/>
  <c r="U317" i="11"/>
  <c r="N20" i="7"/>
  <c r="U269" i="11"/>
  <c r="N210" i="7"/>
  <c r="U205" i="11"/>
  <c r="N361" i="7"/>
  <c r="U149" i="11"/>
  <c r="N130" i="7"/>
  <c r="U93" i="11"/>
  <c r="N59" i="7"/>
  <c r="U85" i="11"/>
  <c r="N287" i="7"/>
  <c r="U77" i="11"/>
  <c r="N54" i="7"/>
  <c r="U53" i="11"/>
  <c r="N217" i="7"/>
  <c r="U45" i="11"/>
  <c r="N330" i="7"/>
  <c r="U29" i="11"/>
  <c r="N368" i="7"/>
  <c r="N338" i="7"/>
  <c r="U967" i="11"/>
  <c r="N148" i="7"/>
  <c r="U871" i="11"/>
  <c r="N100" i="7"/>
  <c r="U823" i="11"/>
  <c r="N166" i="7"/>
  <c r="U815" i="11"/>
  <c r="N244" i="7"/>
  <c r="U767" i="11"/>
  <c r="N195" i="7"/>
  <c r="U719" i="11"/>
  <c r="N152" i="7"/>
  <c r="U607" i="11"/>
  <c r="N342" i="7"/>
  <c r="U948" i="11"/>
  <c r="N101" i="7"/>
  <c r="U876" i="11"/>
  <c r="N213" i="7"/>
  <c r="U868" i="11"/>
  <c r="N155" i="7"/>
  <c r="U804" i="11"/>
  <c r="N121" i="7"/>
  <c r="U796" i="11"/>
  <c r="N146" i="7"/>
  <c r="U780" i="11"/>
  <c r="N357" i="7"/>
  <c r="U772" i="11"/>
  <c r="N252" i="7"/>
  <c r="U764" i="11"/>
  <c r="N204" i="7"/>
  <c r="U756" i="11"/>
  <c r="N284" i="7"/>
  <c r="U748" i="11"/>
  <c r="N190" i="7"/>
  <c r="U732" i="11"/>
  <c r="N200" i="7"/>
  <c r="U724" i="11"/>
  <c r="U716" i="11"/>
  <c r="N192" i="7"/>
  <c r="N162" i="7"/>
  <c r="U708" i="11"/>
  <c r="U700" i="11"/>
  <c r="N273" i="7"/>
  <c r="N67" i="7"/>
  <c r="U684" i="11"/>
  <c r="N249" i="7"/>
  <c r="U620" i="11"/>
  <c r="N153" i="7"/>
  <c r="U604" i="11"/>
  <c r="N149" i="7"/>
  <c r="U564" i="11"/>
  <c r="N264" i="7"/>
  <c r="U556" i="11"/>
  <c r="N261" i="7"/>
  <c r="U548" i="11"/>
  <c r="N371" i="7"/>
  <c r="U532" i="11"/>
  <c r="N245" i="7"/>
  <c r="U524" i="11"/>
  <c r="N50" i="7"/>
  <c r="U508" i="11"/>
  <c r="N95" i="7"/>
  <c r="U500" i="11"/>
  <c r="U492" i="11"/>
  <c r="N119" i="7"/>
  <c r="N80" i="7"/>
  <c r="U476" i="11"/>
  <c r="N259" i="7"/>
  <c r="U460" i="11"/>
  <c r="U452" i="11"/>
  <c r="N299" i="7"/>
  <c r="U420" i="11"/>
  <c r="N275" i="7"/>
  <c r="N294" i="7"/>
  <c r="U412" i="11"/>
  <c r="U404" i="11"/>
  <c r="N356" i="7"/>
  <c r="N17" i="7"/>
  <c r="U372" i="11"/>
  <c r="N333" i="7"/>
  <c r="U364" i="11"/>
  <c r="N4" i="7"/>
  <c r="U348" i="11"/>
  <c r="N206" i="7"/>
  <c r="U332" i="11"/>
  <c r="N226" i="7"/>
  <c r="U324" i="11"/>
  <c r="N63" i="7"/>
  <c r="U308" i="11"/>
  <c r="N19" i="7"/>
  <c r="U268" i="11"/>
  <c r="N142" i="7"/>
  <c r="U260" i="11"/>
  <c r="N322" i="7"/>
  <c r="U236" i="11"/>
  <c r="N362" i="7"/>
  <c r="U220" i="11"/>
  <c r="N209" i="7"/>
  <c r="U204" i="11"/>
  <c r="U92" i="11"/>
  <c r="N128" i="7"/>
  <c r="N60" i="7"/>
  <c r="U84" i="11"/>
  <c r="N52" i="7"/>
  <c r="U52" i="11"/>
  <c r="N49" i="7"/>
  <c r="U44" i="11"/>
  <c r="N77" i="7"/>
  <c r="U36" i="11"/>
  <c r="U1005" i="11"/>
  <c r="U965" i="11"/>
  <c r="U717" i="11"/>
  <c r="U525" i="11"/>
  <c r="U397" i="11"/>
  <c r="U333" i="11"/>
  <c r="U69" i="11"/>
  <c r="U964" i="11"/>
  <c r="U773" i="11"/>
  <c r="N339" i="7"/>
  <c r="U957" i="11"/>
  <c r="U765" i="11"/>
  <c r="U637" i="11"/>
  <c r="U949" i="11"/>
  <c r="U885" i="11"/>
  <c r="U757" i="11"/>
  <c r="U1021" i="11"/>
  <c r="U989" i="11"/>
  <c r="U941" i="11"/>
  <c r="U877" i="11"/>
  <c r="U813" i="11"/>
  <c r="U749" i="11"/>
  <c r="U685" i="11"/>
  <c r="U621" i="11"/>
  <c r="U557" i="11"/>
  <c r="U493" i="11"/>
  <c r="N295" i="7"/>
  <c r="U455" i="11"/>
  <c r="N272" i="7"/>
  <c r="U447" i="11"/>
  <c r="N277" i="7"/>
  <c r="U423" i="11"/>
  <c r="N268" i="7"/>
  <c r="U415" i="11"/>
  <c r="N326" i="7"/>
  <c r="U383" i="11"/>
  <c r="N15" i="7"/>
  <c r="U351" i="11"/>
  <c r="N305" i="7"/>
  <c r="U319" i="11"/>
  <c r="N2" i="7"/>
  <c r="U295" i="11"/>
  <c r="N22" i="7"/>
  <c r="U271" i="11"/>
  <c r="N109" i="7"/>
  <c r="U199" i="11"/>
  <c r="N56" i="7"/>
  <c r="U191" i="11"/>
  <c r="N65" i="7"/>
  <c r="U87" i="11"/>
  <c r="N41" i="7"/>
  <c r="U55" i="11"/>
  <c r="N154" i="7"/>
  <c r="U31" i="11"/>
  <c r="U495" i="11"/>
  <c r="U479" i="11"/>
  <c r="U463" i="11"/>
  <c r="U335" i="11"/>
  <c r="N44" i="7"/>
  <c r="U318" i="11"/>
  <c r="N61" i="7"/>
  <c r="U286" i="11"/>
  <c r="N21" i="7"/>
  <c r="U270" i="11"/>
  <c r="N311" i="7"/>
  <c r="U118" i="11"/>
  <c r="N42" i="7"/>
  <c r="U54" i="11"/>
  <c r="N335" i="7"/>
  <c r="U30" i="11"/>
  <c r="U334" i="11"/>
  <c r="N369" i="7"/>
  <c r="N340" i="7"/>
  <c r="U739" i="11"/>
  <c r="N183" i="7"/>
  <c r="U731" i="11"/>
  <c r="N165" i="7"/>
  <c r="N199" i="7"/>
  <c r="U723" i="11"/>
  <c r="N191" i="7"/>
  <c r="U715" i="11"/>
  <c r="N201" i="7"/>
  <c r="U707" i="11"/>
  <c r="N27" i="7"/>
  <c r="U603" i="11"/>
  <c r="N32" i="7"/>
  <c r="U563" i="11"/>
  <c r="N255" i="7"/>
  <c r="U555" i="11"/>
  <c r="N280" i="7"/>
  <c r="U547" i="11"/>
  <c r="N241" i="7"/>
  <c r="U523" i="11"/>
  <c r="N51" i="7"/>
  <c r="U507" i="11"/>
  <c r="N88" i="7"/>
  <c r="U499" i="11"/>
  <c r="N329" i="7"/>
  <c r="U491" i="11"/>
  <c r="N135" i="7"/>
  <c r="U475" i="11"/>
  <c r="N105" i="7"/>
  <c r="U467" i="11"/>
  <c r="N257" i="7"/>
  <c r="U459" i="11"/>
  <c r="N301" i="7"/>
  <c r="U427" i="11"/>
  <c r="U419" i="11"/>
  <c r="N258" i="7"/>
  <c r="N39" i="7"/>
  <c r="U403" i="11"/>
  <c r="N78" i="7"/>
  <c r="U387" i="11"/>
  <c r="N208" i="7"/>
  <c r="U331" i="11"/>
  <c r="N223" i="7"/>
  <c r="U323" i="11"/>
  <c r="N125" i="7"/>
  <c r="U307" i="11"/>
  <c r="N87" i="7"/>
  <c r="U299" i="11"/>
  <c r="N141" i="7"/>
  <c r="U259" i="11"/>
  <c r="N354" i="7"/>
  <c r="U251" i="11"/>
  <c r="N129" i="7"/>
  <c r="U91" i="11"/>
  <c r="N38" i="7"/>
  <c r="U43" i="11"/>
  <c r="N73" i="7"/>
  <c r="U35" i="11"/>
  <c r="N102" i="7"/>
  <c r="U27" i="11"/>
  <c r="N94" i="7"/>
  <c r="U3" i="11"/>
  <c r="U987" i="11"/>
  <c r="U979" i="11"/>
  <c r="U971" i="11"/>
  <c r="U963" i="11"/>
  <c r="U955" i="11"/>
  <c r="U883" i="11"/>
  <c r="U875" i="11"/>
  <c r="U819" i="11"/>
  <c r="U811" i="11"/>
  <c r="U779" i="11"/>
  <c r="U771" i="11"/>
  <c r="U763" i="11"/>
  <c r="U747" i="11"/>
  <c r="U738" i="11"/>
  <c r="U535" i="11"/>
  <c r="U503" i="11"/>
  <c r="U409" i="11"/>
  <c r="U345" i="11"/>
  <c r="U183" i="11"/>
  <c r="N321" i="7"/>
  <c r="N349" i="7"/>
  <c r="U722" i="11"/>
  <c r="N315" i="7"/>
  <c r="U610" i="11"/>
  <c r="N33" i="7"/>
  <c r="U562" i="11"/>
  <c r="N262" i="7"/>
  <c r="U546" i="11"/>
  <c r="N70" i="7"/>
  <c r="U498" i="11"/>
  <c r="N328" i="7"/>
  <c r="U490" i="11"/>
  <c r="N256" i="7"/>
  <c r="U458" i="11"/>
  <c r="N219" i="7"/>
  <c r="U330" i="11"/>
  <c r="N86" i="7"/>
  <c r="U298" i="11"/>
  <c r="N74" i="7"/>
  <c r="U274" i="11"/>
  <c r="N82" i="7"/>
  <c r="U266" i="11"/>
  <c r="U218" i="11"/>
  <c r="N324" i="7"/>
  <c r="U194" i="11"/>
  <c r="N25" i="7"/>
  <c r="U66" i="11"/>
  <c r="N55" i="7"/>
  <c r="U58" i="11"/>
  <c r="N131" i="7"/>
  <c r="U42" i="11"/>
  <c r="N212" i="7"/>
  <c r="U34" i="11"/>
  <c r="N81" i="7"/>
  <c r="N104" i="7"/>
  <c r="U26" i="11"/>
  <c r="U2" i="11"/>
  <c r="U1018" i="11"/>
  <c r="U882" i="11"/>
  <c r="U874" i="11"/>
  <c r="U818" i="11"/>
  <c r="U770" i="11"/>
  <c r="U762" i="11"/>
  <c r="U754" i="11"/>
  <c r="U746" i="11"/>
  <c r="U737" i="11"/>
  <c r="U450" i="11"/>
  <c r="U322" i="11"/>
  <c r="U302" i="11"/>
  <c r="U230" i="11"/>
  <c r="U59" i="11"/>
  <c r="U33" i="11"/>
  <c r="N319" i="7"/>
  <c r="N229" i="7"/>
  <c r="N171" i="7"/>
  <c r="U729" i="11"/>
  <c r="N198" i="7"/>
  <c r="U721" i="11"/>
  <c r="N24" i="7"/>
  <c r="U657" i="11"/>
  <c r="U625" i="11"/>
  <c r="N336" i="7"/>
  <c r="N30" i="7"/>
  <c r="U561" i="11"/>
  <c r="N263" i="7"/>
  <c r="U553" i="11"/>
  <c r="U545" i="11"/>
  <c r="N282" i="7"/>
  <c r="N216" i="7"/>
  <c r="U521" i="11"/>
  <c r="N79" i="7"/>
  <c r="U489" i="11"/>
  <c r="N8" i="7"/>
  <c r="U481" i="11"/>
  <c r="N12" i="7"/>
  <c r="U473" i="11"/>
  <c r="N332" i="7"/>
  <c r="U465" i="11"/>
  <c r="U433" i="11"/>
  <c r="N265" i="7"/>
  <c r="N269" i="7"/>
  <c r="U425" i="11"/>
  <c r="N9" i="7"/>
  <c r="U337" i="11"/>
  <c r="U329" i="11"/>
  <c r="N220" i="7"/>
  <c r="N7" i="7"/>
  <c r="U281" i="11"/>
  <c r="N320" i="7"/>
  <c r="U217" i="11"/>
  <c r="N112" i="7"/>
  <c r="U201" i="11"/>
  <c r="U969" i="11"/>
  <c r="U961" i="11"/>
  <c r="U953" i="11"/>
  <c r="U929" i="11"/>
  <c r="U881" i="11"/>
  <c r="U873" i="11"/>
  <c r="U849" i="11"/>
  <c r="U777" i="11"/>
  <c r="U769" i="11"/>
  <c r="U761" i="11"/>
  <c r="U753" i="11"/>
  <c r="U745" i="11"/>
  <c r="U449" i="11"/>
  <c r="U407" i="11"/>
  <c r="U321" i="11"/>
  <c r="U57" i="11"/>
  <c r="U32" i="11"/>
  <c r="N317" i="7"/>
  <c r="N221" i="7"/>
  <c r="N292" i="7"/>
  <c r="U456" i="11"/>
  <c r="N271" i="7"/>
  <c r="U448" i="11"/>
  <c r="N278" i="7"/>
  <c r="U424" i="11"/>
  <c r="N222" i="7"/>
  <c r="U328" i="11"/>
  <c r="N89" i="7"/>
  <c r="U296" i="11"/>
  <c r="N240" i="7"/>
  <c r="U248" i="11"/>
  <c r="N46" i="7"/>
  <c r="U224" i="11"/>
  <c r="N111" i="7"/>
  <c r="U200" i="11"/>
  <c r="N84" i="7"/>
  <c r="U176" i="11"/>
  <c r="N97" i="7"/>
  <c r="U88" i="11"/>
  <c r="N53" i="7"/>
  <c r="U56" i="11"/>
  <c r="N37" i="7"/>
  <c r="U40" i="11"/>
  <c r="U968" i="11"/>
  <c r="U960" i="11"/>
  <c r="U952" i="11"/>
  <c r="U880" i="11"/>
  <c r="U872" i="11"/>
  <c r="U816" i="11"/>
  <c r="U776" i="11"/>
  <c r="U768" i="11"/>
  <c r="U760" i="11"/>
  <c r="U752" i="11"/>
  <c r="U744" i="11"/>
  <c r="U720" i="11"/>
  <c r="U640" i="11"/>
  <c r="U624" i="11"/>
  <c r="U544" i="11"/>
  <c r="U464" i="11"/>
  <c r="U336" i="11"/>
  <c r="U123" i="11"/>
  <c r="U49" i="11"/>
  <c r="N373" i="7"/>
  <c r="N300" i="7"/>
  <c r="N254" i="7"/>
</calcChain>
</file>

<file path=xl/sharedStrings.xml><?xml version="1.0" encoding="utf-8"?>
<sst xmlns="http://schemas.openxmlformats.org/spreadsheetml/2006/main" count="23401" uniqueCount="4171">
  <si>
    <t>Item No</t>
  </si>
  <si>
    <t>Pattern</t>
  </si>
  <si>
    <t>Size</t>
  </si>
  <si>
    <t>Color</t>
  </si>
  <si>
    <t>Closeout</t>
  </si>
  <si>
    <t>Loc</t>
  </si>
  <si>
    <t>Length</t>
  </si>
  <si>
    <t>Width</t>
  </si>
  <si>
    <t>Height</t>
  </si>
  <si>
    <t>Division</t>
  </si>
  <si>
    <t>PM</t>
  </si>
  <si>
    <t>Ramsey|Lynda|Casey</t>
  </si>
  <si>
    <t>Queen</t>
  </si>
  <si>
    <t>Neutral</t>
  </si>
  <si>
    <t/>
  </si>
  <si>
    <t>SD2</t>
  </si>
  <si>
    <t>ADUL</t>
  </si>
  <si>
    <t>King</t>
  </si>
  <si>
    <t>Cal King</t>
  </si>
  <si>
    <t>Seafoam</t>
  </si>
  <si>
    <t>Tinsley|Irvine|Arlie</t>
  </si>
  <si>
    <t>Grey</t>
  </si>
  <si>
    <t>Blush</t>
  </si>
  <si>
    <t>5DS10-0253</t>
  </si>
  <si>
    <t>King: 104"Wx92"L/20"Wx36"L(2)/</t>
  </si>
  <si>
    <t>Blue</t>
  </si>
  <si>
    <t>C240927</t>
  </si>
  <si>
    <t>Queen: 90"Wx90"L/20"Wx26"L(2)/</t>
  </si>
  <si>
    <t>5DS10-0265</t>
  </si>
  <si>
    <t>Queen:90"Wx90"L/20"Wx26"L(2)/6</t>
  </si>
  <si>
    <t>Khaki</t>
  </si>
  <si>
    <t>D241008</t>
  </si>
  <si>
    <t>Yellow</t>
  </si>
  <si>
    <t>Navy</t>
  </si>
  <si>
    <t>White</t>
  </si>
  <si>
    <t>Full/Queen: 90"W x 90"L / 20"W</t>
  </si>
  <si>
    <t>King/Cal King: 104"W x 94"L /2</t>
  </si>
  <si>
    <t>Cream</t>
  </si>
  <si>
    <t>Black/White</t>
  </si>
  <si>
    <t>WIN</t>
  </si>
  <si>
    <t>Multi</t>
  </si>
  <si>
    <t>Colt|Garett|Bryce</t>
  </si>
  <si>
    <t>Ivory</t>
  </si>
  <si>
    <t>37"W x 84"L (2)</t>
  </si>
  <si>
    <t>5DS40-0155</t>
  </si>
  <si>
    <t>Light Grey</t>
  </si>
  <si>
    <t>C240606</t>
  </si>
  <si>
    <t>Charcoal</t>
  </si>
  <si>
    <t>Green</t>
  </si>
  <si>
    <t>37x84"(2)</t>
  </si>
  <si>
    <t>White/Gold</t>
  </si>
  <si>
    <t>72"W x 72"L</t>
  </si>
  <si>
    <t>Donnell|Shane|Merissi</t>
  </si>
  <si>
    <t>BATH</t>
  </si>
  <si>
    <t>TOWL</t>
  </si>
  <si>
    <t>Indigo</t>
  </si>
  <si>
    <t>Beige</t>
  </si>
  <si>
    <t>Aqua</t>
  </si>
  <si>
    <t>Silver</t>
  </si>
  <si>
    <t>Black</t>
  </si>
  <si>
    <t>King: 104x90"/20x36"(2)</t>
  </si>
  <si>
    <t>Twin/Twin XL: 66x90"/20x26"(1)</t>
  </si>
  <si>
    <t>Full/Queen: 90x90"/20x26"(2)</t>
  </si>
  <si>
    <t>King/Cal King: 104x90"/20x36"(</t>
  </si>
  <si>
    <t>Red</t>
  </si>
  <si>
    <t>King/Cal King: 104x90"/20x36+2</t>
  </si>
  <si>
    <t>Brown</t>
  </si>
  <si>
    <t>Gray</t>
  </si>
  <si>
    <t>Aria|Milan|Senia</t>
  </si>
  <si>
    <t>AM10-0074</t>
  </si>
  <si>
    <t>C240618</t>
  </si>
  <si>
    <t>AM10-0076</t>
  </si>
  <si>
    <t>Sage</t>
  </si>
  <si>
    <t>AM10-0077</t>
  </si>
  <si>
    <t>AM10-0078</t>
  </si>
  <si>
    <t>AM10-0079</t>
  </si>
  <si>
    <t>AM10-0080</t>
  </si>
  <si>
    <t>AM10-0081</t>
  </si>
  <si>
    <t>AM10-0084</t>
  </si>
  <si>
    <t>Jonah|Micah|Asher</t>
  </si>
  <si>
    <t>AM10-0085</t>
  </si>
  <si>
    <t>Charcoal Grey</t>
  </si>
  <si>
    <t>AM10-0086</t>
  </si>
  <si>
    <t>AM10-0092</t>
  </si>
  <si>
    <t>Maca|Maca|Maca</t>
  </si>
  <si>
    <t>AM10-0093</t>
  </si>
  <si>
    <t>Queen: 90x90"/20x26+2"(2)/90x1</t>
  </si>
  <si>
    <t>Black/Grey</t>
  </si>
  <si>
    <t>Twin/Twin XL: 66x90"/20x26"</t>
  </si>
  <si>
    <t>Blue/Grey</t>
  </si>
  <si>
    <t>BLK</t>
  </si>
  <si>
    <t>Purple</t>
  </si>
  <si>
    <t>AM12-0114</t>
  </si>
  <si>
    <t>Taupe</t>
  </si>
  <si>
    <t>AM12-0115</t>
  </si>
  <si>
    <t>AM12-0116</t>
  </si>
  <si>
    <t>AM12-0117</t>
  </si>
  <si>
    <t>AM12-0118</t>
  </si>
  <si>
    <t>AM12-0119</t>
  </si>
  <si>
    <t>Light Blue</t>
  </si>
  <si>
    <t>AM12-0120</t>
  </si>
  <si>
    <t>AM12-0121</t>
  </si>
  <si>
    <t>SHET</t>
  </si>
  <si>
    <t>Queen: 90x102"/20x30"(2)/60x80</t>
  </si>
  <si>
    <t>AMFBA40-0187</t>
  </si>
  <si>
    <t>Grasscloth</t>
  </si>
  <si>
    <t>40x84"(2)</t>
  </si>
  <si>
    <t>D230906</t>
  </si>
  <si>
    <t>Full/Queen: 86x90"/20x26+2"(2)</t>
  </si>
  <si>
    <t>BASI</t>
  </si>
  <si>
    <t>Energy Recovery|Energy Recovery|Energy Recovery</t>
  </si>
  <si>
    <t>Twin XL</t>
  </si>
  <si>
    <t>Full</t>
  </si>
  <si>
    <t>BASI16-0309</t>
  </si>
  <si>
    <t>Stanton|Norwalk|Norwalk</t>
  </si>
  <si>
    <t>Queen: 60x80+18"</t>
  </si>
  <si>
    <t>D241216</t>
  </si>
  <si>
    <t>BASI16-0572</t>
  </si>
  <si>
    <t>Twin:39x75+15"</t>
  </si>
  <si>
    <t>BASI16-0573</t>
  </si>
  <si>
    <t>Full:54x75"15"</t>
  </si>
  <si>
    <t>BASI16-0591</t>
  </si>
  <si>
    <t>2-in-1|2-in-1|2-in-1</t>
  </si>
  <si>
    <t>Full: 54x75+15"</t>
  </si>
  <si>
    <t>Twin XL: 39x80+15"</t>
  </si>
  <si>
    <t>Rayon from Bamboo|Rayon from Bamboo|Rayon from Bamboo</t>
  </si>
  <si>
    <t>50x60"</t>
  </si>
  <si>
    <t>Chocolate</t>
  </si>
  <si>
    <t>60x70"</t>
  </si>
  <si>
    <t>Twin: 66x90"</t>
  </si>
  <si>
    <t>King: 108x90"</t>
  </si>
  <si>
    <t>BH9044409622-03</t>
  </si>
  <si>
    <t>Better Homes and Gardens|Better Homes and Gardens|Better Homes and Gardens</t>
  </si>
  <si>
    <t>Full/Queen :92x96"/20x28"(2)</t>
  </si>
  <si>
    <t>D241208</t>
  </si>
  <si>
    <t>BL50-0947</t>
  </si>
  <si>
    <t>Velvet to Berber|Velvet to Berber|Velvet to Berber</t>
  </si>
  <si>
    <t>48"x72"</t>
  </si>
  <si>
    <t>D221120</t>
  </si>
  <si>
    <t>BL50-0954</t>
  </si>
  <si>
    <t>Mink to Microfiber|Mink to Microfiber|Mink to Microfiber</t>
  </si>
  <si>
    <t>60"x80"</t>
  </si>
  <si>
    <t>D220309</t>
  </si>
  <si>
    <t>BL51-0614</t>
  </si>
  <si>
    <t>Microlight|Microlight|Microlight</t>
  </si>
  <si>
    <t>D241211</t>
  </si>
  <si>
    <t>Liquid Cotton|Liquid Cotton|Liquid Cotton</t>
  </si>
  <si>
    <t>Natural</t>
  </si>
  <si>
    <t>Full/Queen</t>
  </si>
  <si>
    <t>King/Cal King</t>
  </si>
  <si>
    <t>BR10-3852</t>
  </si>
  <si>
    <t>Miro|Miro|Miro</t>
  </si>
  <si>
    <t>Full/Queen: 92"Wx94"L/20"Wx26"</t>
  </si>
  <si>
    <t>D240827</t>
  </si>
  <si>
    <t>Maddox|Maddox|Maddox</t>
  </si>
  <si>
    <t>King/Cal King: 106"Wx94"L/20"W</t>
  </si>
  <si>
    <t>BR12-3859</t>
  </si>
  <si>
    <t>Kent|Kent|Kent</t>
  </si>
  <si>
    <t>BR12-3866</t>
  </si>
  <si>
    <t>BR20-0970</t>
  </si>
  <si>
    <t>400 Thread Count|400 Thread Count|400 Thread Count</t>
  </si>
  <si>
    <t>Full: 81x96/21x31"(2)/54x75"+1</t>
  </si>
  <si>
    <t>D240606</t>
  </si>
  <si>
    <t>Queen: 90x102"/21x31"(2)/60x80</t>
  </si>
  <si>
    <t>King: 108x102"/21x41"(2)/78x80</t>
  </si>
  <si>
    <t>Cal King: 102x108"/21x41"(2)/7</t>
  </si>
  <si>
    <t>BR20-0978</t>
  </si>
  <si>
    <t>BR20-0979</t>
  </si>
  <si>
    <t>BR20-0980</t>
  </si>
  <si>
    <t>BR20-0982</t>
  </si>
  <si>
    <t>BR20-0985</t>
  </si>
  <si>
    <t>600 Thread Count|600 Thread Count|600 Thread Count</t>
  </si>
  <si>
    <t>Full:81x96"/20x30"/54x75+16"</t>
  </si>
  <si>
    <t>Queen:90x102"/20x30"/60x80+16"</t>
  </si>
  <si>
    <t>King:108x102"/20x40"/78x80+16"</t>
  </si>
  <si>
    <t>BR20-1895</t>
  </si>
  <si>
    <t>700 Thread Count|700 Thread Count|700 Thread Count</t>
  </si>
  <si>
    <t>BR20-1896</t>
  </si>
  <si>
    <t>BR20-1897</t>
  </si>
  <si>
    <t>BR20-1907</t>
  </si>
  <si>
    <t>Lt. Grey</t>
  </si>
  <si>
    <t>D241223</t>
  </si>
  <si>
    <t>Teal</t>
  </si>
  <si>
    <t>BR20-3893</t>
  </si>
  <si>
    <t>Tencel Polyester Blend|Tencel Polyester Blend|Tencel Polyester Blend</t>
  </si>
  <si>
    <t>Ful: 81x96"/54x75+14"/20x30"(2</t>
  </si>
  <si>
    <t>BR20-3894</t>
  </si>
  <si>
    <t>Queen: 90x102"/60x80+14"/20x30</t>
  </si>
  <si>
    <t>BR20-3895</t>
  </si>
  <si>
    <t>King: 108x102"/78x80+14"/20x40</t>
  </si>
  <si>
    <t>BR20-3896</t>
  </si>
  <si>
    <t>Twin: 66x96"/39x75+14"/20x30"</t>
  </si>
  <si>
    <t>BR20-3897</t>
  </si>
  <si>
    <t>BR20-3898</t>
  </si>
  <si>
    <t>BR20-3899</t>
  </si>
  <si>
    <t>BR20-3900</t>
  </si>
  <si>
    <t>BR20-3901</t>
  </si>
  <si>
    <t>BR20-3903</t>
  </si>
  <si>
    <t>BR20-3904</t>
  </si>
  <si>
    <t>BR20-3905</t>
  </si>
  <si>
    <t>King: 108x108"/21x40"(2)/78x80</t>
  </si>
  <si>
    <t>Full: 81x96"/20x30"(2)/54x75+1</t>
  </si>
  <si>
    <t>Cal King: 108x102"/20x40"(2)/7</t>
  </si>
  <si>
    <t>Tan</t>
  </si>
  <si>
    <t>50x70"</t>
  </si>
  <si>
    <t>BR51-0968</t>
  </si>
  <si>
    <t>Duke Faux Fur|York Faux Fur|York Faux Fur</t>
  </si>
  <si>
    <t>60"x70"</t>
  </si>
  <si>
    <t>D240217</t>
  </si>
  <si>
    <t>BR51N-0929</t>
  </si>
  <si>
    <t>Deluxe|Deluxe|Deluxe</t>
  </si>
  <si>
    <t>60"W x 70"L</t>
  </si>
  <si>
    <t>D221127</t>
  </si>
  <si>
    <t>Twin:62x84"</t>
  </si>
  <si>
    <t>Full:80x84"</t>
  </si>
  <si>
    <t>Queen:84x90"</t>
  </si>
  <si>
    <t>King:100x90"</t>
  </si>
  <si>
    <t>Heated Plush|Heated Plush|Heated Plush</t>
  </si>
  <si>
    <t>Mink</t>
  </si>
  <si>
    <t>BR54-0532</t>
  </si>
  <si>
    <t>D240925</t>
  </si>
  <si>
    <t>Heated Ogee|Heated Ogee|Heated Ogee</t>
  </si>
  <si>
    <t>BR54-0540</t>
  </si>
  <si>
    <t>BR54-0542</t>
  </si>
  <si>
    <t>C230525</t>
  </si>
  <si>
    <t>Lavender</t>
  </si>
  <si>
    <t>Sapphire</t>
  </si>
  <si>
    <t>BR54-0778</t>
  </si>
  <si>
    <t>Bailey (Heated long fur)|Bailey (Heated long fur)|Bailey (Heated long fur)</t>
  </si>
  <si>
    <t>Burgundy</t>
  </si>
  <si>
    <t>BR54-0821</t>
  </si>
  <si>
    <t>BR54-0822</t>
  </si>
  <si>
    <t>BR54-0824</t>
  </si>
  <si>
    <t>Sapphire Blue</t>
  </si>
  <si>
    <t>50x64''</t>
  </si>
  <si>
    <t>Grey Plaid</t>
  </si>
  <si>
    <t>BR54-0857</t>
  </si>
  <si>
    <t>Foot-throw|Foot-throw|Foot-throw</t>
  </si>
  <si>
    <t>50x62"</t>
  </si>
  <si>
    <t>C231122</t>
  </si>
  <si>
    <t>BR54-0858</t>
  </si>
  <si>
    <t>BR54-0894</t>
  </si>
  <si>
    <t>Heated Fleece Throw|Heated Fleece Throw|Heated Fleece Throw</t>
  </si>
  <si>
    <t>Snow Leopard</t>
  </si>
  <si>
    <t>BR54-1156</t>
  </si>
  <si>
    <t>Oversized Plush|Oversized Plush|Oversized Plush</t>
  </si>
  <si>
    <t>Grey Dogs</t>
  </si>
  <si>
    <t>BR54-3738</t>
  </si>
  <si>
    <t>Plush to Sherpa Heated AZ|Plush to Sherpa Heated AZ|Plush to Sherpa Heated</t>
  </si>
  <si>
    <t>50x60''</t>
  </si>
  <si>
    <t>Red Plaid</t>
  </si>
  <si>
    <t>BR54-3739</t>
  </si>
  <si>
    <t>BR54-3740</t>
  </si>
  <si>
    <t>Oatmeal</t>
  </si>
  <si>
    <t>BR54-3741</t>
  </si>
  <si>
    <t>C241208</t>
  </si>
  <si>
    <t>Cal King:72x84+15"</t>
  </si>
  <si>
    <t>Plume|Plume|Plume</t>
  </si>
  <si>
    <t>Nuage|Nuage|Nuage</t>
  </si>
  <si>
    <t>30x56"(2)/16x28"(2)/13x13"(2)</t>
  </si>
  <si>
    <t>BR73-3751</t>
  </si>
  <si>
    <t>BR73-3754</t>
  </si>
  <si>
    <t>BR73-4070</t>
  </si>
  <si>
    <t>30x54"(2)/16x28"(2)/13x13"(2)</t>
  </si>
  <si>
    <t>Cal King: 108x108"/21x40"(2)/7</t>
  </si>
  <si>
    <t>Cal King: 108"x102"/20"x40"(2)</t>
  </si>
  <si>
    <t>BRB40-0005</t>
  </si>
  <si>
    <t>N/A|N/A|N/A</t>
  </si>
  <si>
    <t>52x108"(2)</t>
  </si>
  <si>
    <t>Full: 81x96/21x32"(2)/54x75"+1</t>
  </si>
  <si>
    <t>Full/Queen:90x92"</t>
  </si>
  <si>
    <t>CC71-0039</t>
  </si>
  <si>
    <t>Corsica|Corsica|Corsica</t>
  </si>
  <si>
    <t>3x3x4.2</t>
  </si>
  <si>
    <t>As Art</t>
  </si>
  <si>
    <t>CC71-0040</t>
  </si>
  <si>
    <t>CC71-0041</t>
  </si>
  <si>
    <t>4x4x4.6</t>
  </si>
  <si>
    <t>CC71-0042</t>
  </si>
  <si>
    <t>26x26"</t>
  </si>
  <si>
    <t>Full/Queen :90"W x 92"L/20"W x</t>
  </si>
  <si>
    <t>White/Grey</t>
  </si>
  <si>
    <t>CCA70-0020</t>
  </si>
  <si>
    <t>Calistoga|Calistoga|Calistoga</t>
  </si>
  <si>
    <t>72x72"</t>
  </si>
  <si>
    <t>C241210</t>
  </si>
  <si>
    <t>CCA70-0021</t>
  </si>
  <si>
    <t>Queen: 92x96"/20x26+2"(2)/60x8</t>
  </si>
  <si>
    <t>Cal King: 110x96"/20x36+2"(2)/</t>
  </si>
  <si>
    <t>King: 110x96"/20x36+2"(2)/78x8</t>
  </si>
  <si>
    <t>Gold</t>
  </si>
  <si>
    <t>Biron|Biron|Biron</t>
  </si>
  <si>
    <t>18x18"</t>
  </si>
  <si>
    <t>CCL30-0032</t>
  </si>
  <si>
    <t>D240924</t>
  </si>
  <si>
    <t>20x20"</t>
  </si>
  <si>
    <t>CH30-008</t>
  </si>
  <si>
    <t>Bari|Bari|Bari</t>
  </si>
  <si>
    <t>D240510</t>
  </si>
  <si>
    <t>CH30-009</t>
  </si>
  <si>
    <t>Naples|Naples|Naples</t>
  </si>
  <si>
    <t>12x18"</t>
  </si>
  <si>
    <t>CHM12-0001</t>
  </si>
  <si>
    <t>Contessa|Contessa|Contessa</t>
  </si>
  <si>
    <t>Blue Multi</t>
  </si>
  <si>
    <t>Villa|Villa|Villa</t>
  </si>
  <si>
    <t>CHM12-0005</t>
  </si>
  <si>
    <t>Winslow|Winslow|Winslow</t>
  </si>
  <si>
    <t>CHM70-0020</t>
  </si>
  <si>
    <t>CHM70-0021</t>
  </si>
  <si>
    <t>CL10-0013</t>
  </si>
  <si>
    <t>Cleo|Cleo|Cleo</t>
  </si>
  <si>
    <t>Full/Queen:90x90"/20x26+2"(2)</t>
  </si>
  <si>
    <t>D230216</t>
  </si>
  <si>
    <t>CL50-0029</t>
  </si>
  <si>
    <t>D220517</t>
  </si>
  <si>
    <t>CL50-0030</t>
  </si>
  <si>
    <t>CS10-0015-1</t>
  </si>
  <si>
    <t>Cavoy|Esther|Philly</t>
  </si>
  <si>
    <t>Queen: 90x90/20x26"(2)/60x80+1</t>
  </si>
  <si>
    <t>C240917</t>
  </si>
  <si>
    <t>CS10-0016-1</t>
  </si>
  <si>
    <t>King: 104x92"/20x36" (2)/78x80</t>
  </si>
  <si>
    <t>CS10-0018-1</t>
  </si>
  <si>
    <t>CS10-0019-1</t>
  </si>
  <si>
    <t>CS10-0020-1</t>
  </si>
  <si>
    <t>CS10-0021-1</t>
  </si>
  <si>
    <t>Enya|Gwen|Lotta</t>
  </si>
  <si>
    <t>Queen: 90x90"/20x26+2"(2)/60x8</t>
  </si>
  <si>
    <t>CS10-0022-1</t>
  </si>
  <si>
    <t>King: 104x90"/20x36+2"(2)/78x8</t>
  </si>
  <si>
    <t>CS10-0023-1</t>
  </si>
  <si>
    <t>CS10-0024-1</t>
  </si>
  <si>
    <t>CS10-0025-1</t>
  </si>
  <si>
    <t>Enya</t>
  </si>
  <si>
    <t>CS10-0026-1</t>
  </si>
  <si>
    <t>YOUT</t>
  </si>
  <si>
    <t>CS10-0068</t>
  </si>
  <si>
    <t>Pierre</t>
  </si>
  <si>
    <t>Queen: 90x90"/20x26"(2)/12x16"</t>
  </si>
  <si>
    <t>CS10-0093-1</t>
  </si>
  <si>
    <t>Vixie|Lacey|Lacey</t>
  </si>
  <si>
    <t>Teal/Dark Gray</t>
  </si>
  <si>
    <t>CS10-0094-1</t>
  </si>
  <si>
    <t>CS10-0176</t>
  </si>
  <si>
    <t>Mona</t>
  </si>
  <si>
    <t>Queen: 90x90"/20x26"(2)/60x80+</t>
  </si>
  <si>
    <t>CS10-0177</t>
  </si>
  <si>
    <t>Mona|Mona|Mona</t>
  </si>
  <si>
    <t>King: 104x90"/20x36+0.5"(2)/78</t>
  </si>
  <si>
    <t>CS10-0202-1</t>
  </si>
  <si>
    <t>Kashmir|Noami|Gale</t>
  </si>
  <si>
    <t>Cal King: 104x90"/20x36+0.5"(2</t>
  </si>
  <si>
    <t>CS10-0255-1</t>
  </si>
  <si>
    <t>Grey/Yellow</t>
  </si>
  <si>
    <t>CS10-0257-1</t>
  </si>
  <si>
    <t>Navy/Charcoal</t>
  </si>
  <si>
    <t>CS10-0258-1</t>
  </si>
  <si>
    <t>CS10-0259-1</t>
  </si>
  <si>
    <t>CS10-0274-1</t>
  </si>
  <si>
    <t>CS10-0275-1</t>
  </si>
  <si>
    <t>CS10-0276-1</t>
  </si>
  <si>
    <t>Malcom|Malcom|Malcom</t>
  </si>
  <si>
    <t>Full/Queen: 90"W x 90"L/20"W x</t>
  </si>
  <si>
    <t>King: 104"W x 90"L/20"W x 36"L</t>
  </si>
  <si>
    <t>CS10-0693</t>
  </si>
  <si>
    <t>Coco</t>
  </si>
  <si>
    <t>Twin/Twin XL: 66"W x 90"L/20"W</t>
  </si>
  <si>
    <t>Queen: 90"W x 90"L/20"W x 26"L</t>
  </si>
  <si>
    <t>CS10-0764-1</t>
  </si>
  <si>
    <t>Red/Black</t>
  </si>
  <si>
    <t>CS10-0765-1</t>
  </si>
  <si>
    <t>CS10-0805</t>
  </si>
  <si>
    <t>Zoe|Zoe|Zoe</t>
  </si>
  <si>
    <t>Twin: 66"W x 90"L/20"W x 26"L</t>
  </si>
  <si>
    <t>pink</t>
  </si>
  <si>
    <t>CS10-0806-1</t>
  </si>
  <si>
    <t>CS10-0890-1</t>
  </si>
  <si>
    <t>Colin|Colin|Colin</t>
  </si>
  <si>
    <t>CS10-0912-1</t>
  </si>
  <si>
    <t>Cara|Cara|Cara</t>
  </si>
  <si>
    <t>Red/Grey</t>
  </si>
  <si>
    <t>CS10-0976</t>
  </si>
  <si>
    <t>Vivian|Vivian|Vivian</t>
  </si>
  <si>
    <t>Twin/Twin XL: 66x90/20x26+1" (</t>
  </si>
  <si>
    <t>blush/gold</t>
  </si>
  <si>
    <t>CS10-0977</t>
  </si>
  <si>
    <t>Full/Queen: 90x90/20x26+1" (2)</t>
  </si>
  <si>
    <t>CS10-0993-1</t>
  </si>
  <si>
    <t>Twin/Twin XL: 66x90"/20x26" (1</t>
  </si>
  <si>
    <t>CS10-1292</t>
  </si>
  <si>
    <t>Natalie</t>
  </si>
  <si>
    <t>Full:80"Wx90"L/20"Wx26"L(2)/81</t>
  </si>
  <si>
    <t>Blue/Red</t>
  </si>
  <si>
    <t>CS10-1293</t>
  </si>
  <si>
    <t>CS10-1294</t>
  </si>
  <si>
    <t>King:104"Wx90"W/20"Wx36"L(2)/1</t>
  </si>
  <si>
    <t>Twin XL: 66"Wx90"L/20"Wx26"L/6</t>
  </si>
  <si>
    <t>Coral</t>
  </si>
  <si>
    <t>CS10-1331</t>
  </si>
  <si>
    <t>Ava</t>
  </si>
  <si>
    <t>CS10-1340</t>
  </si>
  <si>
    <t>Wallace</t>
  </si>
  <si>
    <t>Navy/Red</t>
  </si>
  <si>
    <t>D231211</t>
  </si>
  <si>
    <t>CS10-1341</t>
  </si>
  <si>
    <t>CS10-1342</t>
  </si>
  <si>
    <t>CS10-1383</t>
  </si>
  <si>
    <t>Ivory/Gold</t>
  </si>
  <si>
    <t>CS10-1384</t>
  </si>
  <si>
    <t>CS10-1385</t>
  </si>
  <si>
    <t>White/Silver</t>
  </si>
  <si>
    <t>CS10-1386</t>
  </si>
  <si>
    <t>CS10-1387</t>
  </si>
  <si>
    <t>Phillips|Phillips|Phillips</t>
  </si>
  <si>
    <t>CS10-1388</t>
  </si>
  <si>
    <t>CS10-1391</t>
  </si>
  <si>
    <t>Albany|Albany|Albany</t>
  </si>
  <si>
    <t>CS10-1430</t>
  </si>
  <si>
    <t>Ember|Ember|Ember</t>
  </si>
  <si>
    <t>Full/Queen:88x92/20x26"(2)</t>
  </si>
  <si>
    <t>CS10-1434</t>
  </si>
  <si>
    <t>Nero|Nero|Nero</t>
  </si>
  <si>
    <t>CS10-1435</t>
  </si>
  <si>
    <t>Juliette|Juliette|Juliette</t>
  </si>
  <si>
    <t>Kylar|Kylar|Kylar</t>
  </si>
  <si>
    <t>Twin/Twin XL:66x90/20x26"</t>
  </si>
  <si>
    <t>CS10-1465</t>
  </si>
  <si>
    <t>Enya|Enya|Enya</t>
  </si>
  <si>
    <t>CS10-1518</t>
  </si>
  <si>
    <t>CS10-1519</t>
  </si>
  <si>
    <t>Vixie|Vixie|Vixie</t>
  </si>
  <si>
    <t>Orange/Grey</t>
  </si>
  <si>
    <t>Black/Black</t>
  </si>
  <si>
    <t>CS10-1668</t>
  </si>
  <si>
    <t>Grey/White</t>
  </si>
  <si>
    <t>Kienna|Kienna|Kienna</t>
  </si>
  <si>
    <t>CS13-1606</t>
  </si>
  <si>
    <t>King: 104"W x 90"W/20"W x 36"L</t>
  </si>
  <si>
    <t>CS13-1607</t>
  </si>
  <si>
    <t>CS13-1608</t>
  </si>
  <si>
    <t>CS13-1609</t>
  </si>
  <si>
    <t>Full/Queen: 90x90"/20x26+1/2"(</t>
  </si>
  <si>
    <t>King: 104x90"/20x36+1/2"(2)</t>
  </si>
  <si>
    <t>CS14-0061-1</t>
  </si>
  <si>
    <t>CS14-0062-1</t>
  </si>
  <si>
    <t>CS14-0063-1</t>
  </si>
  <si>
    <t>CS14-0064-1</t>
  </si>
  <si>
    <t>King/Cal King: 104x90"/20x36+1</t>
  </si>
  <si>
    <t>CS14-0065-1</t>
  </si>
  <si>
    <t>CS14-0066-1</t>
  </si>
  <si>
    <t>Full/Queen: 90x90"/20x26+0.5"(</t>
  </si>
  <si>
    <t>CS14-0226-1</t>
  </si>
  <si>
    <t>Adele|Nicole|Elise</t>
  </si>
  <si>
    <t>D240226</t>
  </si>
  <si>
    <t>CS14-0417-1</t>
  </si>
  <si>
    <t>Full/Queen: 90x90"/20x26"+1/2"</t>
  </si>
  <si>
    <t>CS14-0418-1</t>
  </si>
  <si>
    <t>King: 104x90"/20x36"+1/2"(2)</t>
  </si>
  <si>
    <t>CS14-0680-1</t>
  </si>
  <si>
    <t>Coco|Bianca|Lauren</t>
  </si>
  <si>
    <t>CS14-0681-1</t>
  </si>
  <si>
    <t>CS14-0766-1</t>
  </si>
  <si>
    <t>CS14-0767-1</t>
  </si>
  <si>
    <t>King/Cal King: 104"W x 90"L/20</t>
  </si>
  <si>
    <t>CS14-0807-1</t>
  </si>
  <si>
    <t>Mona|Kary|Shelly</t>
  </si>
  <si>
    <t>CS14-0808-1</t>
  </si>
  <si>
    <t>Pierre|Parker|Preston</t>
  </si>
  <si>
    <t>Full/Queen: 90x90/20x26"(2)</t>
  </si>
  <si>
    <t>CS14-0865-1</t>
  </si>
  <si>
    <t>Gray/Orange</t>
  </si>
  <si>
    <t>CS14-0866-1</t>
  </si>
  <si>
    <t>CS14-0892-1</t>
  </si>
  <si>
    <t>plum</t>
  </si>
  <si>
    <t>CS14-0893-1</t>
  </si>
  <si>
    <t>King: 104x90"/20x36+0.5"(2)</t>
  </si>
  <si>
    <t>CS14-1273</t>
  </si>
  <si>
    <t>CS14-1274</t>
  </si>
  <si>
    <t>CS14-1275</t>
  </si>
  <si>
    <t>CS14-1278</t>
  </si>
  <si>
    <t>CS14-1296</t>
  </si>
  <si>
    <t>Full/Queen: 90"Wx90"L/20"Wx26"</t>
  </si>
  <si>
    <t>King: 104"Wx90"L/20"Wx36"L+0.5</t>
  </si>
  <si>
    <t>Twin/Twin XL:66"Wx90"L/20"Wx26</t>
  </si>
  <si>
    <t>CS14-1335</t>
  </si>
  <si>
    <t>CS14-1336</t>
  </si>
  <si>
    <t>CS14-1337</t>
  </si>
  <si>
    <t>CS14-1511</t>
  </si>
  <si>
    <t>CS14-1512</t>
  </si>
  <si>
    <t>CS14-1517</t>
  </si>
  <si>
    <t>Queen : 90"W x 90"L/20"W x 26"</t>
  </si>
  <si>
    <t>Microfiber 75GSM|Microfiber 75GSM|Microfiber 75GSM</t>
  </si>
  <si>
    <t>CS20-0246</t>
  </si>
  <si>
    <t>Twin XL: 66x100"/20x30"(2)/39x</t>
  </si>
  <si>
    <t>Queen: 90"W x 102"L/60"W x 80"</t>
  </si>
  <si>
    <t>King: 108"W x 102"L/78"W x 80"</t>
  </si>
  <si>
    <t>CS20-1133</t>
  </si>
  <si>
    <t>Microfiber 85GSM|Microfiber 85GSM|Microfiber 85GSM</t>
  </si>
  <si>
    <t>King:78x80+14""</t>
  </si>
  <si>
    <t>Reindeer</t>
  </si>
  <si>
    <t>CS40-0702</t>
  </si>
  <si>
    <t>Grasscloth|Grasscloth|Grasscloth</t>
  </si>
  <si>
    <t>40"W x 84"L (2)</t>
  </si>
  <si>
    <t>D230606</t>
  </si>
  <si>
    <t>CS40-1263</t>
  </si>
  <si>
    <t>Solid Thermal Panel Pair|Solid Thermal Panel Pair|Solid Thermal Panel Pair</t>
  </si>
  <si>
    <t>42x95"(2)</t>
  </si>
  <si>
    <t>CS40-1549</t>
  </si>
  <si>
    <t>50x63"(2)</t>
  </si>
  <si>
    <t>CS40-1550</t>
  </si>
  <si>
    <t>50x84"(2)</t>
  </si>
  <si>
    <t>CS40-1553</t>
  </si>
  <si>
    <t>CS40-1554</t>
  </si>
  <si>
    <t>CS54-0981</t>
  </si>
  <si>
    <t>Heated Wrap Sock Set|Heated Wrap Sock Set|Heated Wrap Sock Set</t>
  </si>
  <si>
    <t>ogee aqua</t>
  </si>
  <si>
    <t>CS54-0982</t>
  </si>
  <si>
    <t>CS54-0983</t>
  </si>
  <si>
    <t>ogee navy</t>
  </si>
  <si>
    <t>CS54-0984</t>
  </si>
  <si>
    <t>tan plaid</t>
  </si>
  <si>
    <t>CS54-0999</t>
  </si>
  <si>
    <t>CS54-1253</t>
  </si>
  <si>
    <t>Blush Lattice</t>
  </si>
  <si>
    <t>CS58-0315</t>
  </si>
  <si>
    <t>Angel</t>
  </si>
  <si>
    <t>58"W x 72"L</t>
  </si>
  <si>
    <t>CS58-0316</t>
  </si>
  <si>
    <t>CS70-0099</t>
  </si>
  <si>
    <t>Cavoy|Cavoy|Cavoy</t>
  </si>
  <si>
    <t>D240927</t>
  </si>
  <si>
    <t>CS70-0104</t>
  </si>
  <si>
    <t>CS70-0105</t>
  </si>
  <si>
    <t>Mara|Adalyn|Elena</t>
  </si>
  <si>
    <t>Full/Queen:92"W x 94"L / 20"W</t>
  </si>
  <si>
    <t>King/Cal King: 104"Wx92"L/20"W</t>
  </si>
  <si>
    <t>CSP12-1478</t>
  </si>
  <si>
    <t>CSP20-1503</t>
  </si>
  <si>
    <t>300TC BCI Cotton|300TC BCI Cotton|300TC BCI Cotton</t>
  </si>
  <si>
    <t>Full: 81x96"/54x75+16"/20x30"(</t>
  </si>
  <si>
    <t>D241213</t>
  </si>
  <si>
    <t>CSP20-1509</t>
  </si>
  <si>
    <t>CSP20-1514</t>
  </si>
  <si>
    <t>Twin: 66x96"/39x75+16"/20x30"</t>
  </si>
  <si>
    <t>CSP20-1515</t>
  </si>
  <si>
    <t>DLFBA40-0006</t>
  </si>
  <si>
    <t>40x95"(2)</t>
  </si>
  <si>
    <t>D221206</t>
  </si>
  <si>
    <t>Velvet Touch|Velvet Touch</t>
  </si>
  <si>
    <t>Beach House</t>
  </si>
  <si>
    <t>HH10-1545</t>
  </si>
  <si>
    <t>Coastline|Coastline|Coastline</t>
  </si>
  <si>
    <t>HH10-1546</t>
  </si>
  <si>
    <t>HH10-1547</t>
  </si>
  <si>
    <t>Full/Queen: 92"W x 96"L / 20"W</t>
  </si>
  <si>
    <t>Full/Queen: 90x90"/20x26"(2)/1</t>
  </si>
  <si>
    <t>HH30-106</t>
  </si>
  <si>
    <t>20x12"</t>
  </si>
  <si>
    <t>18"W x 18"L</t>
  </si>
  <si>
    <t>12"W x 20"L</t>
  </si>
  <si>
    <t>HH30-272</t>
  </si>
  <si>
    <t>Senna|Sabrina|Chelsea</t>
  </si>
  <si>
    <t>Raina|Khloe|Arielle</t>
  </si>
  <si>
    <t>Twin/Twin XL: 68"W x 90"L/20"W</t>
  </si>
  <si>
    <t>Grey/Silver</t>
  </si>
  <si>
    <t>Twin/Twin XL</t>
  </si>
  <si>
    <t>ID10-1337</t>
  </si>
  <si>
    <t>Zoey|Liv|Nova</t>
  </si>
  <si>
    <t>Dorsey|Renee|Hannah</t>
  </si>
  <si>
    <t>Twin/Twin XL: 68''W x 90"L/20'</t>
  </si>
  <si>
    <t>Abby|Lara|Nicole</t>
  </si>
  <si>
    <t>Malea|Leena|Leena</t>
  </si>
  <si>
    <t>ID10-1704</t>
  </si>
  <si>
    <t>ID10-1774</t>
  </si>
  <si>
    <t>Magnolia|Jennifer|Megan</t>
  </si>
  <si>
    <t>ID10-1827</t>
  </si>
  <si>
    <t>Kai|Jasper|Jasper</t>
  </si>
  <si>
    <t>Full/Queen: 86x90"/20x26"(2)</t>
  </si>
  <si>
    <t>ID10-1894</t>
  </si>
  <si>
    <t>Nisha|Maya|Samara</t>
  </si>
  <si>
    <t>Full:78"W x 86"L/20"W x 26"L +</t>
  </si>
  <si>
    <t>D220608</t>
  </si>
  <si>
    <t>King/Cal King:104"Wx90"L/20"Wx</t>
  </si>
  <si>
    <t>ID10-1984</t>
  </si>
  <si>
    <t>Tate|Tory|Taren</t>
  </si>
  <si>
    <t>ID10-2011</t>
  </si>
  <si>
    <t>Lumi|Bryce|Cameron</t>
  </si>
  <si>
    <t>ID10-2012</t>
  </si>
  <si>
    <t>ID10-2102</t>
  </si>
  <si>
    <t>Effie AZ|Effie AZ|Effie AZ</t>
  </si>
  <si>
    <t>Twin/Twin XL:68x90"/20x26+2"</t>
  </si>
  <si>
    <t>ID10-2103</t>
  </si>
  <si>
    <t>ID10-2104</t>
  </si>
  <si>
    <t>King/Cal King:104x90"/20x36+2"</t>
  </si>
  <si>
    <t>ID10-2114</t>
  </si>
  <si>
    <t>Aqua Blue</t>
  </si>
  <si>
    <t>Stella|Luna|Zuri</t>
  </si>
  <si>
    <t>ID10-2228</t>
  </si>
  <si>
    <t>Maude|Lilith|Elowen</t>
  </si>
  <si>
    <t>ID10-2229</t>
  </si>
  <si>
    <t>ID10-2237</t>
  </si>
  <si>
    <t>Naomi|Alaia|Madelyn</t>
  </si>
  <si>
    <t>Twin/Twin XL: 68"W x 90"L / 20</t>
  </si>
  <si>
    <t>Black/Silver</t>
  </si>
  <si>
    <t>ID10-2238</t>
  </si>
  <si>
    <t>ID10-2239</t>
  </si>
  <si>
    <t>ID10-2240</t>
  </si>
  <si>
    <t>ID10-2241</t>
  </si>
  <si>
    <t>ID10-2242</t>
  </si>
  <si>
    <t>ID10-2251</t>
  </si>
  <si>
    <t>King/Cal King: 104"W x 90"L /</t>
  </si>
  <si>
    <t>Off-White</t>
  </si>
  <si>
    <t>ID10-898</t>
  </si>
  <si>
    <t>King/Cal King: 104x90+1"/20x36</t>
  </si>
  <si>
    <t>Full/Queen: 88"W x 90"L/20"W x</t>
  </si>
  <si>
    <t>ID12-1593</t>
  </si>
  <si>
    <t>Full/Queen: 88''W x 90"L/20''W</t>
  </si>
  <si>
    <t>ID12-1821</t>
  </si>
  <si>
    <t>Full/Queen: 88"Wx90"L/20"Wx26"</t>
  </si>
  <si>
    <t>D230306</t>
  </si>
  <si>
    <t>Twin:66x90"/20x26+2"</t>
  </si>
  <si>
    <t>King:104x90"/20x36+2"(2)</t>
  </si>
  <si>
    <t>ID12-1967</t>
  </si>
  <si>
    <t>ID12-2039</t>
  </si>
  <si>
    <t>ID12-2127</t>
  </si>
  <si>
    <t>ID12-2128</t>
  </si>
  <si>
    <t>ID12-2243</t>
  </si>
  <si>
    <t>ID12-2244</t>
  </si>
  <si>
    <t>ID12-2245</t>
  </si>
  <si>
    <t>ID12-2246</t>
  </si>
  <si>
    <t>ID12-2247</t>
  </si>
  <si>
    <t>ID12-2248</t>
  </si>
  <si>
    <t>Twin: 66x96"/20x30"/39x75+12"</t>
  </si>
  <si>
    <t>Novelty|Novelty|Novelty</t>
  </si>
  <si>
    <t>Twin XL: 66"W x 102"L /20"W x</t>
  </si>
  <si>
    <t>ID20-1435</t>
  </si>
  <si>
    <t>Grey Llamas</t>
  </si>
  <si>
    <t>ID20-1630</t>
  </si>
  <si>
    <t>KING: 108x102"/20x40"(2)/78x80</t>
  </si>
  <si>
    <t>ID20-285</t>
  </si>
  <si>
    <t>Chevron|Chevron|Chevron</t>
  </si>
  <si>
    <t>Twin: 66x96"/21x30"/39x75"+12"</t>
  </si>
  <si>
    <t>D231122</t>
  </si>
  <si>
    <t>ID20-290</t>
  </si>
  <si>
    <t>ID20-295</t>
  </si>
  <si>
    <t>ID20-300</t>
  </si>
  <si>
    <t>50x84"</t>
  </si>
  <si>
    <t>ID40-1013</t>
  </si>
  <si>
    <t>Adel|Kennedy|Amanda</t>
  </si>
  <si>
    <t>50"W x 84"L</t>
  </si>
  <si>
    <t>50x63"</t>
  </si>
  <si>
    <t>ID40-1909</t>
  </si>
  <si>
    <t>Rebecca|Natalia|Vanessa</t>
  </si>
  <si>
    <t>84" Panel</t>
  </si>
  <si>
    <t>D240822</t>
  </si>
  <si>
    <t>ID40-553</t>
  </si>
  <si>
    <t>Alex|Rayna|Elaine</t>
  </si>
  <si>
    <t>42x84"(2)</t>
  </si>
  <si>
    <t>C231006</t>
  </si>
  <si>
    <t>ID40-554</t>
  </si>
  <si>
    <t>42x63"(2)</t>
  </si>
  <si>
    <t>ID40-555</t>
  </si>
  <si>
    <t>ID40-556</t>
  </si>
  <si>
    <t>ID50-842</t>
  </si>
  <si>
    <t>Microlight Plush|Microlight Plush|Microlight Plush</t>
  </si>
  <si>
    <t>D241119</t>
  </si>
  <si>
    <t>ID51-831</t>
  </si>
  <si>
    <t>D241203</t>
  </si>
  <si>
    <t>ID73-2058</t>
  </si>
  <si>
    <t>Lita AZ|Lita AZ|Lita AZ</t>
  </si>
  <si>
    <t>28 x 54"(2)/16 x 26"(4)</t>
  </si>
  <si>
    <t>Chartruse Green</t>
  </si>
  <si>
    <t>ID73-2060</t>
  </si>
  <si>
    <t>ID73-2061</t>
  </si>
  <si>
    <t>Nadia AZ|Nadia AZ|Nadia AZ</t>
  </si>
  <si>
    <t>ID80-276</t>
  </si>
  <si>
    <t>Tamira|Lacie|Dana</t>
  </si>
  <si>
    <t>Twin/Twin XL: 68x90"/20x26"/16</t>
  </si>
  <si>
    <t>28x54"(2)/16x26"(4)</t>
  </si>
  <si>
    <t>ID91-523</t>
  </si>
  <si>
    <t>Lita|Gwen|Sonya</t>
  </si>
  <si>
    <t>IDI12-0002</t>
  </si>
  <si>
    <t>Mist|Mist|Mist</t>
  </si>
  <si>
    <t>D240828</t>
  </si>
  <si>
    <t>II02-7834</t>
  </si>
  <si>
    <t>II122227|II122227|II122227</t>
  </si>
  <si>
    <t>S</t>
  </si>
  <si>
    <t>Coral Paisley 473</t>
  </si>
  <si>
    <t>C240814</t>
  </si>
  <si>
    <t>APL</t>
  </si>
  <si>
    <t>II02-7837</t>
  </si>
  <si>
    <t>XL</t>
  </si>
  <si>
    <t>II02-7841</t>
  </si>
  <si>
    <t>Daisies 471</t>
  </si>
  <si>
    <t>II02-7847</t>
  </si>
  <si>
    <t>M</t>
  </si>
  <si>
    <t>Foulard 470</t>
  </si>
  <si>
    <t>II02-7849</t>
  </si>
  <si>
    <t>II10-047</t>
  </si>
  <si>
    <t>Sutton|Sutton|Sutton</t>
  </si>
  <si>
    <t>Full/Queen: 92x92/20x26"(2)</t>
  </si>
  <si>
    <t>II10-048</t>
  </si>
  <si>
    <t>King: 106x94/20x36"(2)</t>
  </si>
  <si>
    <t>II10-092</t>
  </si>
  <si>
    <t>Lakeside|Lakeside|Lakeside</t>
  </si>
  <si>
    <t>Full/Queen: 88x92"/20x26"(2)</t>
  </si>
  <si>
    <t>Full/Queen: 88"W x 92"L / 20"W</t>
  </si>
  <si>
    <t>Full/Queen: 88"W x 92"L/20"W x</t>
  </si>
  <si>
    <t>King: 104"W x 92"L/20"W x 36"L</t>
  </si>
  <si>
    <t>Mila|Mila|Mila</t>
  </si>
  <si>
    <t>King/Cal King: 104"W x 92"L/20</t>
  </si>
  <si>
    <t>Imani|Imani|Imani</t>
  </si>
  <si>
    <t>King/Cal King: 104"W x 92"L /</t>
  </si>
  <si>
    <t>Kara|Kara|Kara</t>
  </si>
  <si>
    <t>Cody|Cody|Cody</t>
  </si>
  <si>
    <t>II10-1149</t>
  </si>
  <si>
    <t>II10-1150</t>
  </si>
  <si>
    <t>II10-1203</t>
  </si>
  <si>
    <t>Hayes AZ|Hayes AZ|Hayes AZ</t>
  </si>
  <si>
    <t>II10-1204</t>
  </si>
  <si>
    <t>II10-1214</t>
  </si>
  <si>
    <t>Serena|Serena|Serena</t>
  </si>
  <si>
    <t>D240610</t>
  </si>
  <si>
    <t>II10-1215</t>
  </si>
  <si>
    <t>II10-1258</t>
  </si>
  <si>
    <t>Ciara AZ|Ciara AZ|Ciara AZ</t>
  </si>
  <si>
    <t>C240313</t>
  </si>
  <si>
    <t>II10-1260</t>
  </si>
  <si>
    <t>Full/Queen: 88"W x 92"L/ 20"W</t>
  </si>
  <si>
    <t>Gray/Navy</t>
  </si>
  <si>
    <t>II10-1261</t>
  </si>
  <si>
    <t>II10-1266</t>
  </si>
  <si>
    <t>II10-1267</t>
  </si>
  <si>
    <t>Queen: 90x92"/20x26"(2)</t>
  </si>
  <si>
    <t>Auburn</t>
  </si>
  <si>
    <t>King: 106x94"/20x36"(2)</t>
  </si>
  <si>
    <t>Alpine|Alpine|Alpine</t>
  </si>
  <si>
    <t>Camila|Camila|Camila</t>
  </si>
  <si>
    <t>II11-230</t>
  </si>
  <si>
    <t>II12-1096</t>
  </si>
  <si>
    <t>II12-1163</t>
  </si>
  <si>
    <t>Hayes|Hayes|Hayes</t>
  </si>
  <si>
    <t>C231017</t>
  </si>
  <si>
    <t>II12-1164</t>
  </si>
  <si>
    <t>II12-1216</t>
  </si>
  <si>
    <t>II12-1217</t>
  </si>
  <si>
    <t>II12-1262</t>
  </si>
  <si>
    <t>II12-1317</t>
  </si>
  <si>
    <t>II12-1318</t>
  </si>
  <si>
    <t>II12-933</t>
  </si>
  <si>
    <t>II13-1199</t>
  </si>
  <si>
    <t>Pomona|Pomona|Pomona</t>
  </si>
  <si>
    <t>II13-1247</t>
  </si>
  <si>
    <t>Salar|Salar|Salar</t>
  </si>
  <si>
    <t>King/Cal King: 106"W x 94"L/20</t>
  </si>
  <si>
    <t>II13-125</t>
  </si>
  <si>
    <t>Pacific|Pacific|Pacific</t>
  </si>
  <si>
    <t>D220607</t>
  </si>
  <si>
    <t>II13-126</t>
  </si>
  <si>
    <t>King/Cal King: 104x92"/20x36"(</t>
  </si>
  <si>
    <t>Bree Knit|Bree Knit|Bree Knit</t>
  </si>
  <si>
    <t>20"W x 20"L</t>
  </si>
  <si>
    <t>II30-1085</t>
  </si>
  <si>
    <t>Kerala|Kerala|Kerala</t>
  </si>
  <si>
    <t>II30-1086</t>
  </si>
  <si>
    <t>Daria|Daria|Daria</t>
  </si>
  <si>
    <t>II30-1128</t>
  </si>
  <si>
    <t>Ren|Ren|Ren</t>
  </si>
  <si>
    <t>II30-1139</t>
  </si>
  <si>
    <t>C241211</t>
  </si>
  <si>
    <t>II30-1140</t>
  </si>
  <si>
    <t>II30-221</t>
  </si>
  <si>
    <t>Cario</t>
  </si>
  <si>
    <t>II30-549</t>
  </si>
  <si>
    <t>Fleur</t>
  </si>
  <si>
    <t>II30-738</t>
  </si>
  <si>
    <t>II30-993</t>
  </si>
  <si>
    <t>Chet|Chet|Chet</t>
  </si>
  <si>
    <t>D250110</t>
  </si>
  <si>
    <t>II30-998</t>
  </si>
  <si>
    <t>Bea|Bea|Bea</t>
  </si>
  <si>
    <t>II73-1252</t>
  </si>
  <si>
    <t>Nova|Atlas|Rhett</t>
  </si>
  <si>
    <t>D250107</t>
  </si>
  <si>
    <t>II73-1255</t>
  </si>
  <si>
    <t>JLA13-499</t>
  </si>
  <si>
    <t>Queen: 92x96"/20x26"(2)</t>
  </si>
  <si>
    <t>Peacock</t>
  </si>
  <si>
    <t>JLA13-500</t>
  </si>
  <si>
    <t>King: 110x96"/20x36"(2)</t>
  </si>
  <si>
    <t>Queen: 90x92"/20x26+2"(2)/60x8</t>
  </si>
  <si>
    <t>KL10-3338</t>
  </si>
  <si>
    <t>Maxwell</t>
  </si>
  <si>
    <t>Queen: 90x92" /20x26"(2)/60x80</t>
  </si>
  <si>
    <t>KL10-3339</t>
  </si>
  <si>
    <t>King: 106x94"/20x36"(2)/78x80+</t>
  </si>
  <si>
    <t>KL10-3340</t>
  </si>
  <si>
    <t>Cal King: 106x94"/20x36"(2)/72</t>
  </si>
  <si>
    <t>KL40-3418</t>
  </si>
  <si>
    <t>Valerie Light Filtering</t>
  </si>
  <si>
    <t>KL40-3419</t>
  </si>
  <si>
    <t>KL40-3420</t>
  </si>
  <si>
    <t>KL40-3421</t>
  </si>
  <si>
    <t>D240906</t>
  </si>
  <si>
    <t>LGT</t>
  </si>
  <si>
    <t>MCH20-4508</t>
  </si>
  <si>
    <t>Black 400TC|Black 400TC|Black 400TC</t>
  </si>
  <si>
    <t>Queen: 90"x102"/20"x30"(2)/60"</t>
  </si>
  <si>
    <t>White(Bright white 11-0601 TCX)</t>
  </si>
  <si>
    <t>MCH20-4510</t>
  </si>
  <si>
    <t>MCH20-4513</t>
  </si>
  <si>
    <t>King: 108"x102"/20"x40"(2)/78"</t>
  </si>
  <si>
    <t>Light Grey(Antarctica 13-4104 TCX)</t>
  </si>
  <si>
    <t>MCH20-4519</t>
  </si>
  <si>
    <t>Full: 81"x96"/20"x30"/54"x75"+</t>
  </si>
  <si>
    <t>Ivory (Coconut Milk 11-0608 TCX</t>
  </si>
  <si>
    <t>MCH20-4523</t>
  </si>
  <si>
    <t>Seafoam(Misty Blue 13-4405 TCX)</t>
  </si>
  <si>
    <t>MCH20-4526</t>
  </si>
  <si>
    <t>MCH20-4529</t>
  </si>
  <si>
    <t>Tan(Feather Gray 15-1305TCX)</t>
  </si>
  <si>
    <t>MCH20-4531</t>
  </si>
  <si>
    <t>Charcoal(Quiet Shade 18-4006 TCX)</t>
  </si>
  <si>
    <t>MCH20-4533</t>
  </si>
  <si>
    <t>MCH20-4537</t>
  </si>
  <si>
    <t>Blush(Mauve Chalk 12-2902TCX)</t>
  </si>
  <si>
    <t>MCH20-4538</t>
  </si>
  <si>
    <t>MCH20-5068</t>
  </si>
  <si>
    <t>MCH20-5088</t>
  </si>
  <si>
    <t>MCH20-5090</t>
  </si>
  <si>
    <t>MCH20-5091</t>
  </si>
  <si>
    <t>C241002</t>
  </si>
  <si>
    <t>MCH20-5098</t>
  </si>
  <si>
    <t>MP10-003</t>
  </si>
  <si>
    <t>Athena|Athena|Anna</t>
  </si>
  <si>
    <t>Cal-King: 104x92"/20x36+2"(2)/</t>
  </si>
  <si>
    <t>King: 104x92"/20x36+2"(2)/78x8</t>
  </si>
  <si>
    <t>MP10-1026</t>
  </si>
  <si>
    <t>Hampton|Richmond|Cullen</t>
  </si>
  <si>
    <t>MP10-1027</t>
  </si>
  <si>
    <t>King: 104x92"/20x36"(2)/78x80+</t>
  </si>
  <si>
    <t>MP10-1028</t>
  </si>
  <si>
    <t>Cal King: 104x92"/20x36"(2)/72</t>
  </si>
  <si>
    <t>MP10-1099</t>
  </si>
  <si>
    <t>Serena|Alicia|Jasmine</t>
  </si>
  <si>
    <t>MP10-1100</t>
  </si>
  <si>
    <t>MP10-1101</t>
  </si>
  <si>
    <t>Cal King: 104x92"/20x36+2"(2)/</t>
  </si>
  <si>
    <t>Lincoln Square|Davenport|Daniel</t>
  </si>
  <si>
    <t>Blue/Brown</t>
  </si>
  <si>
    <t>MP10-113</t>
  </si>
  <si>
    <t>MP10-123</t>
  </si>
  <si>
    <t>Amherst|Eastridge|Salem</t>
  </si>
  <si>
    <t>MP10-1249</t>
  </si>
  <si>
    <t>Northfield|Longford|Longford</t>
  </si>
  <si>
    <t>Twin/Twin XL: 63x90"</t>
  </si>
  <si>
    <t>MP10-1260</t>
  </si>
  <si>
    <t>Sarasota|Belford|Belford</t>
  </si>
  <si>
    <t>King/Cal King:  102x90"/20x36+</t>
  </si>
  <si>
    <t>D241209</t>
  </si>
  <si>
    <t>Palisades|Hanover|Overland</t>
  </si>
  <si>
    <t>Lavine|Anouk|Octavia</t>
  </si>
  <si>
    <t>MP10-2321</t>
  </si>
  <si>
    <t>Mushroom</t>
  </si>
  <si>
    <t>MP10-2980</t>
  </si>
  <si>
    <t>MP10-2981</t>
  </si>
  <si>
    <t>Serene|Belle|Monroe</t>
  </si>
  <si>
    <t>MP10-3631</t>
  </si>
  <si>
    <t>Mindy|Heidi|Gretchen</t>
  </si>
  <si>
    <t>MP10-3660</t>
  </si>
  <si>
    <t>Lucy|Georgia|Rose</t>
  </si>
  <si>
    <t>MP10-4044</t>
  </si>
  <si>
    <t>MP10-4139</t>
  </si>
  <si>
    <t>Stratford|Carlton|Heritage</t>
  </si>
  <si>
    <t>Donovan|Blaine|Perry</t>
  </si>
  <si>
    <t>Brown/Gold</t>
  </si>
  <si>
    <t>MP10-6175</t>
  </si>
  <si>
    <t>MP10-6176</t>
  </si>
  <si>
    <t>MP10-6177</t>
  </si>
  <si>
    <t>MP10-6723</t>
  </si>
  <si>
    <t>Blush/Taupe</t>
  </si>
  <si>
    <t>MP10-7090</t>
  </si>
  <si>
    <t>Mariana|Fiona|Julia</t>
  </si>
  <si>
    <t>Queen :90"W x 90"L/20"W x 26"L</t>
  </si>
  <si>
    <t>MP10-7091</t>
  </si>
  <si>
    <t>King :104"W x 92"L/20"W x 36"L</t>
  </si>
  <si>
    <t>MP10-7092</t>
  </si>
  <si>
    <t>Cal King :104"W x 92"L/20"W x</t>
  </si>
  <si>
    <t>Gray/White</t>
  </si>
  <si>
    <t>MP10-7355</t>
  </si>
  <si>
    <t>Margot|Luna|Lola</t>
  </si>
  <si>
    <t>Full/Queen :90"W x 90"L / 20"W</t>
  </si>
  <si>
    <t>MP10-7676</t>
  </si>
  <si>
    <t>Pema|Zayden|Elian</t>
  </si>
  <si>
    <t>MP10-7677</t>
  </si>
  <si>
    <t>MP10-7843</t>
  </si>
  <si>
    <t>Windom AZ|Windom AZ|Windom AZ</t>
  </si>
  <si>
    <t>Twin/Twin XL:68x90"</t>
  </si>
  <si>
    <t>MP10-7844</t>
  </si>
  <si>
    <t>Full/Queen:90x90"</t>
  </si>
  <si>
    <t>MP10-8110</t>
  </si>
  <si>
    <t>Sawyer|Everett|Everett</t>
  </si>
  <si>
    <t>MP10-8160</t>
  </si>
  <si>
    <t>Drew|Hendry|Knox</t>
  </si>
  <si>
    <t>MP10-8161</t>
  </si>
  <si>
    <t>King/ Cal King: 104"W x 92"L/2</t>
  </si>
  <si>
    <t>MP10-8165</t>
  </si>
  <si>
    <t>Langley|Langley|Cove</t>
  </si>
  <si>
    <t>MP10-8207</t>
  </si>
  <si>
    <t>Jules|Alaina|Everly</t>
  </si>
  <si>
    <t>MP10-8208</t>
  </si>
  <si>
    <t>MP10-8209</t>
  </si>
  <si>
    <t>Rana|Marlon|Gianni</t>
  </si>
  <si>
    <t>MP10-8210</t>
  </si>
  <si>
    <t>Taupe/Blue</t>
  </si>
  <si>
    <t>MP10-8280</t>
  </si>
  <si>
    <t>MP10-8281</t>
  </si>
  <si>
    <t>MP10-8282</t>
  </si>
  <si>
    <t>Spice</t>
  </si>
  <si>
    <t>Black/Ivory</t>
  </si>
  <si>
    <t>Ivory/Black</t>
  </si>
  <si>
    <t>MP10-848</t>
  </si>
  <si>
    <t>MP12-1103</t>
  </si>
  <si>
    <t>King: 104x92"/20x36+2"(2)/18x1</t>
  </si>
  <si>
    <t>MP12-4396</t>
  </si>
  <si>
    <t>Nicolette|Kate|Amari</t>
  </si>
  <si>
    <t>MP12-4397</t>
  </si>
  <si>
    <t>MP12-5862</t>
  </si>
  <si>
    <t>Lillian|Daisi|Sula</t>
  </si>
  <si>
    <t>C230524</t>
  </si>
  <si>
    <t>Full/ Queen :90"W x 90"L/20"W</t>
  </si>
  <si>
    <t>MP12-8162</t>
  </si>
  <si>
    <t>MP12-8163</t>
  </si>
  <si>
    <t>King/ Cal King:104"W x 92"L/20</t>
  </si>
  <si>
    <t>MP12-8166</t>
  </si>
  <si>
    <t>MP12-8167</t>
  </si>
  <si>
    <t>Quebec|Mansfield|Vancouver</t>
  </si>
  <si>
    <t>Claire|Montecito|Arbor</t>
  </si>
  <si>
    <t>King/Cal King: 104x94"/20x36"(</t>
  </si>
  <si>
    <t>MP13-1422</t>
  </si>
  <si>
    <t>MP13-1423</t>
  </si>
  <si>
    <t>Harper|Emery|Mercer</t>
  </si>
  <si>
    <t>King/Cal King: 104x94"/20x36+0</t>
  </si>
  <si>
    <t>King/Cal King: 104"W x 94"L/20</t>
  </si>
  <si>
    <t>MP13-6484</t>
  </si>
  <si>
    <t>MP13-7101</t>
  </si>
  <si>
    <t>Mason|Lucas|Aidan</t>
  </si>
  <si>
    <t>King/ Cal King: 104"Wx92"L/20"</t>
  </si>
  <si>
    <t>Grey Multi</t>
  </si>
  <si>
    <t>Full/Queen:  90"Wx90L"/20"Wx26</t>
  </si>
  <si>
    <t>King/Cal King: 104"Wx94"L/20"W</t>
  </si>
  <si>
    <t>MP13-8009</t>
  </si>
  <si>
    <t>Mustard</t>
  </si>
  <si>
    <t>MP13-8010</t>
  </si>
  <si>
    <t>MP13-8132</t>
  </si>
  <si>
    <t>Blake|Taylor|Drew</t>
  </si>
  <si>
    <t>MP13-8133</t>
  </si>
  <si>
    <t>MP13-8152</t>
  </si>
  <si>
    <t>Franklin|Cameron|Ashton</t>
  </si>
  <si>
    <t>MP13-8153</t>
  </si>
  <si>
    <t>MP13-8154</t>
  </si>
  <si>
    <t>MP13-8190</t>
  </si>
  <si>
    <t>Graham|Arden|Halston</t>
  </si>
  <si>
    <t>MP13-8191</t>
  </si>
  <si>
    <t>3M Microcell|3M Microcell|3M Microcell</t>
  </si>
  <si>
    <t>Cal King: 108x102"/72x84+16"/2</t>
  </si>
  <si>
    <t>TXL: 66x102"/39x80+16"/20x30"</t>
  </si>
  <si>
    <t>MP20-6334</t>
  </si>
  <si>
    <t>MP20-6344</t>
  </si>
  <si>
    <t>MP20-6499</t>
  </si>
  <si>
    <t>525 Thread Count|525 Thread Count|525 Thread Count</t>
  </si>
  <si>
    <t>Full: 84x96"/20x30"(2)/54x76+1</t>
  </si>
  <si>
    <t>D241126</t>
  </si>
  <si>
    <t>MP20-6501</t>
  </si>
  <si>
    <t>King: 108x104"/20x40"(2)/78x81</t>
  </si>
  <si>
    <t>D241108</t>
  </si>
  <si>
    <t>MP20-7881</t>
  </si>
  <si>
    <t>Linen Blend|Linen Blend|Linen Blend</t>
  </si>
  <si>
    <t>Full:  81x96"/54x75+14"/20x30"</t>
  </si>
  <si>
    <t>Warm Taupe</t>
  </si>
  <si>
    <t>MP20-7886</t>
  </si>
  <si>
    <t>MP20-7891</t>
  </si>
  <si>
    <t>MP20-8176</t>
  </si>
  <si>
    <t>Embroidered Microfiber|Embroidered Microfiber|Embroidered Microfiber</t>
  </si>
  <si>
    <t>Taupe Geo</t>
  </si>
  <si>
    <t>MP20-8177</t>
  </si>
  <si>
    <t>MP20-8179</t>
  </si>
  <si>
    <t>Teal Medallion</t>
  </si>
  <si>
    <t>Edina|Adelaide|Adelaide</t>
  </si>
  <si>
    <t>MP30-4831</t>
  </si>
  <si>
    <t>MP31-7465</t>
  </si>
  <si>
    <t>Newport|Bolinas|Ventura</t>
  </si>
  <si>
    <t>20x20x3"</t>
  </si>
  <si>
    <t>Irina|Iris|Clarissa</t>
  </si>
  <si>
    <t>Saratoga|Westmont|Sereno</t>
  </si>
  <si>
    <t>50x95"</t>
  </si>
  <si>
    <t>Andora|Eliza|Aden</t>
  </si>
  <si>
    <t>Emilia|Natalie|Lillian</t>
  </si>
  <si>
    <t>Blue/White</t>
  </si>
  <si>
    <t>MP40-1576</t>
  </si>
  <si>
    <t>Yellow/White</t>
  </si>
  <si>
    <t>50x108"</t>
  </si>
  <si>
    <t>MP40-2026</t>
  </si>
  <si>
    <t>MP40-2029</t>
  </si>
  <si>
    <t>Beige/Spice</t>
  </si>
  <si>
    <t>D240423</t>
  </si>
  <si>
    <t>MP40-2334</t>
  </si>
  <si>
    <t>MP40-2407</t>
  </si>
  <si>
    <t>Khaki/Black</t>
  </si>
  <si>
    <t>MP40-2408</t>
  </si>
  <si>
    <t>MP40-2410</t>
  </si>
  <si>
    <t>MP40-3504</t>
  </si>
  <si>
    <t>D241107</t>
  </si>
  <si>
    <t>MP40-3553</t>
  </si>
  <si>
    <t>D240826</t>
  </si>
  <si>
    <t>MP40-3554</t>
  </si>
  <si>
    <t>50x120"</t>
  </si>
  <si>
    <t>Eden|Laya|Zoe</t>
  </si>
  <si>
    <t>MP40-3779</t>
  </si>
  <si>
    <t>D241112</t>
  </si>
  <si>
    <t>MP40-3780</t>
  </si>
  <si>
    <t>MP40-3781</t>
  </si>
  <si>
    <t>MP40-4371</t>
  </si>
  <si>
    <t>D241017</t>
  </si>
  <si>
    <t>Harper|Kaylee|Avery</t>
  </si>
  <si>
    <t>42"W x 95"L (2)</t>
  </si>
  <si>
    <t>MP40-4490</t>
  </si>
  <si>
    <t>42"W x 144"L</t>
  </si>
  <si>
    <t>42"W x 216"L</t>
  </si>
  <si>
    <t>MP40-4506</t>
  </si>
  <si>
    <t>D241014</t>
  </si>
  <si>
    <t>MP40-4598</t>
  </si>
  <si>
    <t>Hayden|Jasper|Jacey</t>
  </si>
  <si>
    <t>MP40-4599</t>
  </si>
  <si>
    <t>50"W x 95"L</t>
  </si>
  <si>
    <t>50"W x 216"L</t>
  </si>
  <si>
    <t>MP40-4943</t>
  </si>
  <si>
    <t>MP40-5272</t>
  </si>
  <si>
    <t>MP40-5470</t>
  </si>
  <si>
    <t>Galen|Colm|Paxton</t>
  </si>
  <si>
    <t>27x64"</t>
  </si>
  <si>
    <t>31x64"</t>
  </si>
  <si>
    <t>33x64"</t>
  </si>
  <si>
    <t>35x64"</t>
  </si>
  <si>
    <t>Simone|Abelia|Fleur</t>
  </si>
  <si>
    <t>MP40-6619</t>
  </si>
  <si>
    <t>MP40-6623</t>
  </si>
  <si>
    <t>MP40-6745</t>
  </si>
  <si>
    <t>Englewood|Oslow|Lincoln</t>
  </si>
  <si>
    <t>39x64"</t>
  </si>
  <si>
    <t>Como|Leighton|Aberdeen</t>
  </si>
  <si>
    <t>MP40-7444</t>
  </si>
  <si>
    <t>29x64"</t>
  </si>
  <si>
    <t>34x64"</t>
  </si>
  <si>
    <t>MP40-7797</t>
  </si>
  <si>
    <t>Alden|Oakley|Willow</t>
  </si>
  <si>
    <t>D241218</t>
  </si>
  <si>
    <t>40"W x 84"L(2)</t>
  </si>
  <si>
    <t>MP40-7925</t>
  </si>
  <si>
    <t>MP40-7929</t>
  </si>
  <si>
    <t>D240805</t>
  </si>
  <si>
    <t>MP40-7935</t>
  </si>
  <si>
    <t>Aida|Calista|Kaley</t>
  </si>
  <si>
    <t>MP40-7937</t>
  </si>
  <si>
    <t>MP40-7938</t>
  </si>
  <si>
    <t>MP40-7939</t>
  </si>
  <si>
    <t>MP40-7941</t>
  </si>
  <si>
    <t>Kyler|Suvi|Juno</t>
  </si>
  <si>
    <t>MP40-7973</t>
  </si>
  <si>
    <t>MP40-7974</t>
  </si>
  <si>
    <t>MP40-7975</t>
  </si>
  <si>
    <t>MP40-7976</t>
  </si>
  <si>
    <t>MP40-7977</t>
  </si>
  <si>
    <t>52x84"(2)</t>
  </si>
  <si>
    <t>MP40-7984</t>
  </si>
  <si>
    <t>MP40-7986</t>
  </si>
  <si>
    <t>MP40-7989</t>
  </si>
  <si>
    <t>MP40-7990</t>
  </si>
  <si>
    <t>MP40-7991</t>
  </si>
  <si>
    <t>MP40-8090</t>
  </si>
  <si>
    <t>MP40-8102</t>
  </si>
  <si>
    <t>Yara|Tulia|Mar</t>
  </si>
  <si>
    <t>MP40-8104</t>
  </si>
  <si>
    <t>MP40-8118</t>
  </si>
  <si>
    <t>MP40-8119</t>
  </si>
  <si>
    <t>D240913</t>
  </si>
  <si>
    <t>MP40-8121</t>
  </si>
  <si>
    <t>D241021</t>
  </si>
  <si>
    <t>MP40-8183</t>
  </si>
  <si>
    <t>Otis|Leo|Ivan</t>
  </si>
  <si>
    <t>White/Brown</t>
  </si>
  <si>
    <t>50x18"</t>
  </si>
  <si>
    <t>MP41-2024</t>
  </si>
  <si>
    <t>MP41-2027</t>
  </si>
  <si>
    <t>MP41-2030</t>
  </si>
  <si>
    <t>D240712</t>
  </si>
  <si>
    <t>MP41-2228</t>
  </si>
  <si>
    <t>D240904</t>
  </si>
  <si>
    <t>MP41-4375</t>
  </si>
  <si>
    <t>D241025</t>
  </si>
  <si>
    <t>50"W x 18"L</t>
  </si>
  <si>
    <t>MP41-4570</t>
  </si>
  <si>
    <t>MP41-5471</t>
  </si>
  <si>
    <t>60x72"</t>
  </si>
  <si>
    <t>MP50-8017</t>
  </si>
  <si>
    <t>Bristol|Sienna|Sienna</t>
  </si>
  <si>
    <t>Brianne|Hannah|Hannah</t>
  </si>
  <si>
    <t>50x60+4x2"</t>
  </si>
  <si>
    <t>MP50N-7096</t>
  </si>
  <si>
    <t>MP50N-7097</t>
  </si>
  <si>
    <t>MP51-7855</t>
  </si>
  <si>
    <t>Twin:68x90"</t>
  </si>
  <si>
    <t>Diamond Geo/Dark Grey</t>
  </si>
  <si>
    <t>MP51-7856</t>
  </si>
  <si>
    <t>MP51-7857</t>
  </si>
  <si>
    <t>King:108x90"</t>
  </si>
  <si>
    <t>MP51N-4641</t>
  </si>
  <si>
    <t>Full/Queen: 90"W x 90"L</t>
  </si>
  <si>
    <t>MP70-6823A</t>
  </si>
  <si>
    <t>Arlo|Eider|Orinn</t>
  </si>
  <si>
    <t>D221031</t>
  </si>
  <si>
    <t>ART</t>
  </si>
  <si>
    <t>MPE10-021</t>
  </si>
  <si>
    <t>Claremont|Nicolette|Kendall</t>
  </si>
  <si>
    <t>Twin: 68x86"/20x26+2"/39x75+15</t>
  </si>
  <si>
    <t>Twin: 68"W x 86"L/20"W x 26"L(</t>
  </si>
  <si>
    <t>MPE10-150</t>
  </si>
  <si>
    <t>Serenity|Odisha|Nepal</t>
  </si>
  <si>
    <t>Twin: 68x86"/20x26"+2"/39x75+1</t>
  </si>
  <si>
    <t>MPE10-152</t>
  </si>
  <si>
    <t>Queen: 90x90"/20x26"+2"(2)/60x</t>
  </si>
  <si>
    <t>MPE10-234</t>
  </si>
  <si>
    <t>Jelena|Katarina|Ivana</t>
  </si>
  <si>
    <t>MPE10-564</t>
  </si>
  <si>
    <t>Hayden|Braydon|Braydon</t>
  </si>
  <si>
    <t>Twin/Twin XL: 63"W x 86"L/20"W</t>
  </si>
  <si>
    <t>MPE10-566</t>
  </si>
  <si>
    <t>MPE10-572</t>
  </si>
  <si>
    <t>Merritt|Almaden|Becker</t>
  </si>
  <si>
    <t>Twin: 68x86"/20x26+2"(1)/39x75</t>
  </si>
  <si>
    <t>MPE10-763</t>
  </si>
  <si>
    <t>Windsor|Harriet|Matilda</t>
  </si>
  <si>
    <t>Black/Gold</t>
  </si>
  <si>
    <t>MPE10-799</t>
  </si>
  <si>
    <t>Lilia|Lisetta|Lorine</t>
  </si>
  <si>
    <t>White/Charcoal</t>
  </si>
  <si>
    <t>MPE10-822</t>
  </si>
  <si>
    <t>MPE10-894</t>
  </si>
  <si>
    <t>Everest|Colebrook|Rochester</t>
  </si>
  <si>
    <t>Twin: 68x86"/20x26+2"/66x96"/3</t>
  </si>
  <si>
    <t>MPE10-896</t>
  </si>
  <si>
    <t>MPE10-897</t>
  </si>
  <si>
    <t>King: 104x92"/20x36+2"(2)/108x</t>
  </si>
  <si>
    <t>MPE10-956</t>
  </si>
  <si>
    <t>Nimbus|Cirrus|Alto</t>
  </si>
  <si>
    <t>MPE10-957</t>
  </si>
  <si>
    <t>Full: 78"W x 86"L/20"W x 26"L(</t>
  </si>
  <si>
    <t>MPE10-958</t>
  </si>
  <si>
    <t>MPE10-959</t>
  </si>
  <si>
    <t>MPE10-960</t>
  </si>
  <si>
    <t>MPE12-641</t>
  </si>
  <si>
    <t>King: 104"Wx90"L/20"Wx36"L+2"D</t>
  </si>
  <si>
    <t>D240919</t>
  </si>
  <si>
    <t>MPE13-241</t>
  </si>
  <si>
    <t>Sybil|Nova|Sasha</t>
  </si>
  <si>
    <t>MPE13-509</t>
  </si>
  <si>
    <t>MPE13-510</t>
  </si>
  <si>
    <t>Satin|Satin|Satin</t>
  </si>
  <si>
    <t>MPE70-036</t>
  </si>
  <si>
    <t>Vaughn|Sonora|Holly</t>
  </si>
  <si>
    <t>MPE73-1023</t>
  </si>
  <si>
    <t>Adrien|Remy|Roman</t>
  </si>
  <si>
    <t>27x52"(2)/16x26"(2)/12x12"(2)</t>
  </si>
  <si>
    <t>D241011</t>
  </si>
  <si>
    <t>MPS10-120</t>
  </si>
  <si>
    <t>Sophia|Sophia|Sophia</t>
  </si>
  <si>
    <t>King:110x96"/20x36"(2)/26x26"(</t>
  </si>
  <si>
    <t>Mulit</t>
  </si>
  <si>
    <t>MPS10-493</t>
  </si>
  <si>
    <t>Carolyn|Carolyn|Carolyn</t>
  </si>
  <si>
    <t>MS63BC5352</t>
  </si>
  <si>
    <t>Charlie|Riley|Roxy</t>
  </si>
  <si>
    <t>21x25+8"</t>
  </si>
  <si>
    <t>PETB</t>
  </si>
  <si>
    <t>MS63PC5358M</t>
  </si>
  <si>
    <t>Bella|Harley|Zues</t>
  </si>
  <si>
    <t>20x25+5.5"</t>
  </si>
  <si>
    <t>MS87-685-305-05</t>
  </si>
  <si>
    <t>Hannah</t>
  </si>
  <si>
    <t>King: 104 x 90"</t>
  </si>
  <si>
    <t>Pnkgry</t>
  </si>
  <si>
    <t>MS87-685-305-09</t>
  </si>
  <si>
    <t>Paisley</t>
  </si>
  <si>
    <t>Std: 20x26 + 2"</t>
  </si>
  <si>
    <t>MS9744409622-76</t>
  </si>
  <si>
    <t>Victoria</t>
  </si>
  <si>
    <t>Full/Queen: 88x92"/20x26"(2)/6</t>
  </si>
  <si>
    <t>Blubrn</t>
  </si>
  <si>
    <t>MS9744409622-77</t>
  </si>
  <si>
    <t>MS9844409622-26</t>
  </si>
  <si>
    <t>Denia</t>
  </si>
  <si>
    <t>Glimmer|Sparkle|Dazzle</t>
  </si>
  <si>
    <t>Pipeline|Switch|Maverick</t>
  </si>
  <si>
    <t>MZ10-145</t>
  </si>
  <si>
    <t>Ashton|Jonah|Cody</t>
  </si>
  <si>
    <t>MZ12-0617</t>
  </si>
  <si>
    <t>Twin/TXL:68"Wx90"L/20"Wx26"L+1</t>
  </si>
  <si>
    <t>D221201</t>
  </si>
  <si>
    <t>MZ20-0539</t>
  </si>
  <si>
    <t>Printed|Printed|Printed</t>
  </si>
  <si>
    <t>Blue Whales</t>
  </si>
  <si>
    <t>MZ20-0636</t>
  </si>
  <si>
    <t>Rainbow</t>
  </si>
  <si>
    <t>MZ20-0639</t>
  </si>
  <si>
    <t>Space Rocket</t>
  </si>
  <si>
    <t>MZ20-0641</t>
  </si>
  <si>
    <t>Queen: 90x102"/60x80+14"/21x30</t>
  </si>
  <si>
    <t>MZK10-085</t>
  </si>
  <si>
    <t>Wise Wendy|Noctural Nellie|Striking Sara</t>
  </si>
  <si>
    <t>Twin: 66x86"/20x26+1"/12x16"/6</t>
  </si>
  <si>
    <t>MZK10-123</t>
  </si>
  <si>
    <t>Queen: 86x86"/20x26+1"(2)/12x1</t>
  </si>
  <si>
    <t>Full/Queen: 86"W x 86"L/20"W x</t>
  </si>
  <si>
    <t>MZK10-247</t>
  </si>
  <si>
    <t>Kristie AZ|Kristie AZ|Kristie AZ</t>
  </si>
  <si>
    <t>Twin: 66x86"/20x26"/12x16"</t>
  </si>
  <si>
    <t>MZK10-248</t>
  </si>
  <si>
    <t>Full/Queen: 86x86"/20x26"(2)/1</t>
  </si>
  <si>
    <t>MZK10-255</t>
  </si>
  <si>
    <t>Blake AZ|Blake AZ|Blake AZ</t>
  </si>
  <si>
    <t>Twin: 66"W x 86"L/20"W x 26"L</t>
  </si>
  <si>
    <t>MZK10-256</t>
  </si>
  <si>
    <t>MZK13-257</t>
  </si>
  <si>
    <t>Twin: 66"W x 86"L/20"W x 26"L(</t>
  </si>
  <si>
    <t>MZK13-258</t>
  </si>
  <si>
    <t>Full/Queen: 92"Wx96"L/20"Wx26"</t>
  </si>
  <si>
    <t>King/Cal King: 110"W x 96"L /</t>
  </si>
  <si>
    <t>NS10-3337</t>
  </si>
  <si>
    <t>Casa Nouveau|Casa Nouveau|Casa Nouveau</t>
  </si>
  <si>
    <t>D211217</t>
  </si>
  <si>
    <t>Cocoon|Cocoon|Cocoon</t>
  </si>
  <si>
    <t>NS10-3725</t>
  </si>
  <si>
    <t>Origami|Origami|Origami</t>
  </si>
  <si>
    <t>NS11-3662</t>
  </si>
  <si>
    <t>NS30-3729</t>
  </si>
  <si>
    <t>Micro Fleece|Micro Fleece|Micro Fleece</t>
  </si>
  <si>
    <t>PC20-144</t>
  </si>
  <si>
    <t>Stone</t>
  </si>
  <si>
    <t>D230820</t>
  </si>
  <si>
    <t>PET63OP6186-XL</t>
  </si>
  <si>
    <t>Kato|Kato|Kato</t>
  </si>
  <si>
    <t>XL: 44x32x3.5"</t>
  </si>
  <si>
    <t>D240719</t>
  </si>
  <si>
    <t>Chester|Hastings|Aberdeen</t>
  </si>
  <si>
    <t>Durable|Durable|Durable</t>
  </si>
  <si>
    <t>PET</t>
  </si>
  <si>
    <t>SHET20-1126</t>
  </si>
  <si>
    <t>Smart Cool Microfiber|Smart Cool Microfiber|Smart Cool Microfiber</t>
  </si>
  <si>
    <t>SHET20-1193</t>
  </si>
  <si>
    <t>D241018</t>
  </si>
  <si>
    <t>SHET20-177</t>
  </si>
  <si>
    <t>D241105</t>
  </si>
  <si>
    <t>SHET20-586</t>
  </si>
  <si>
    <t>3M Scotchgard Micro Fleece|3M Scotchgard Micro Fleece</t>
  </si>
  <si>
    <t>Twin: 68x96"/39x75+14"/21x30"</t>
  </si>
  <si>
    <t>SHET20-587</t>
  </si>
  <si>
    <t>Full: 83x96"/54x75+14"/21x30"(</t>
  </si>
  <si>
    <t>SHET20-588</t>
  </si>
  <si>
    <t>SHET20-589</t>
  </si>
  <si>
    <t>King: 108x102"/78x80+14"/21x40</t>
  </si>
  <si>
    <t>SHET20-590</t>
  </si>
  <si>
    <t>SHET20-591</t>
  </si>
  <si>
    <t>SHET20-594</t>
  </si>
  <si>
    <t>SHET20-595</t>
  </si>
  <si>
    <t>SHET20-727</t>
  </si>
  <si>
    <t>SHET20-728</t>
  </si>
  <si>
    <t>SHET20-731</t>
  </si>
  <si>
    <t>SHET20-732</t>
  </si>
  <si>
    <t>SHET20-733</t>
  </si>
  <si>
    <t>SHET20-734</t>
  </si>
  <si>
    <t>SHET20-842</t>
  </si>
  <si>
    <t>Grey Diamond</t>
  </si>
  <si>
    <t>SHET20-974</t>
  </si>
  <si>
    <t>50"W x 108"L</t>
  </si>
  <si>
    <t>Camille|Laurel|Tindra</t>
  </si>
  <si>
    <t>Maya|Arlie|Rune</t>
  </si>
  <si>
    <t>SS40-0033</t>
  </si>
  <si>
    <t>Dusty Seafoam</t>
  </si>
  <si>
    <t>SS40-0037</t>
  </si>
  <si>
    <t>Bentley|Abel|Byron</t>
  </si>
  <si>
    <t>Blakesly|Kagen|Etro</t>
  </si>
  <si>
    <t>SS40-0106</t>
  </si>
  <si>
    <t>SS40-0107</t>
  </si>
  <si>
    <t>100x84" Blackout</t>
  </si>
  <si>
    <t>SS40-0122</t>
  </si>
  <si>
    <t>SS40-0144</t>
  </si>
  <si>
    <t>SS40-0147</t>
  </si>
  <si>
    <t>SS40-0148</t>
  </si>
  <si>
    <t>Taren|Brent|Aljed</t>
  </si>
  <si>
    <t>SS40-0149</t>
  </si>
  <si>
    <t>SS40-0154</t>
  </si>
  <si>
    <t>SS40-0157</t>
  </si>
  <si>
    <t>SS40-0182</t>
  </si>
  <si>
    <t>Amelia|Loraine|Enid</t>
  </si>
  <si>
    <t>SS40-0199</t>
  </si>
  <si>
    <t>SS40-0208</t>
  </si>
  <si>
    <t>SS40-0215</t>
  </si>
  <si>
    <t>Freya AZ|Freya AZ|Freya AZ</t>
  </si>
  <si>
    <t>Parsa AZ|Parsa AZ|Parsa AZ</t>
  </si>
  <si>
    <t>Full: 77x84"</t>
  </si>
  <si>
    <t>ST54-0048</t>
  </si>
  <si>
    <t>Dark Teal</t>
  </si>
  <si>
    <t>Plush Heated|Plush Heated|Plush Heated</t>
  </si>
  <si>
    <t>ST54-0075</t>
  </si>
  <si>
    <t>ST54-0120</t>
  </si>
  <si>
    <t>ST54-0121</t>
  </si>
  <si>
    <t>ST54-0146</t>
  </si>
  <si>
    <t>Printed Plush|Printed Plush|Printed Plush</t>
  </si>
  <si>
    <t>Seafoam Geo</t>
  </si>
  <si>
    <t>ST54-0156</t>
  </si>
  <si>
    <t>Ribbed Micro Fleece|Ribbed Micro Fleece|Ribbed Micro Fleece</t>
  </si>
  <si>
    <t>C230822</t>
  </si>
  <si>
    <t>ST54-0168</t>
  </si>
  <si>
    <t>ST54-0177</t>
  </si>
  <si>
    <t>D241201</t>
  </si>
  <si>
    <t>Stone Brown</t>
  </si>
  <si>
    <t>Smoke Grey</t>
  </si>
  <si>
    <t>ST54-0192</t>
  </si>
  <si>
    <t>Berry Red</t>
  </si>
  <si>
    <t>ST54-0193</t>
  </si>
  <si>
    <t>Pace AZ|Pace AZ|Pace AZ</t>
  </si>
  <si>
    <t>Neutral Grey Geo</t>
  </si>
  <si>
    <t>ST54-0196</t>
  </si>
  <si>
    <t>Purple Geo</t>
  </si>
  <si>
    <t>ST54-0197</t>
  </si>
  <si>
    <t>Latte Tan Geo</t>
  </si>
  <si>
    <t>ST54-0222</t>
  </si>
  <si>
    <t>Travis AZ|Travis AZ|Travis AZ</t>
  </si>
  <si>
    <t>C230221</t>
  </si>
  <si>
    <t>ST54-0223</t>
  </si>
  <si>
    <t>ST54-0224</t>
  </si>
  <si>
    <t>ST54-0225</t>
  </si>
  <si>
    <t>ST54-0226</t>
  </si>
  <si>
    <t>ST54-0227</t>
  </si>
  <si>
    <t>ST54-0228</t>
  </si>
  <si>
    <t>ST54-0229</t>
  </si>
  <si>
    <t>ST54-0230</t>
  </si>
  <si>
    <t>Latte Tan</t>
  </si>
  <si>
    <t>ST54-0231</t>
  </si>
  <si>
    <t>ST54-0232</t>
  </si>
  <si>
    <t>ST54-0233</t>
  </si>
  <si>
    <t>ST54-0234</t>
  </si>
  <si>
    <t>ST54-0235</t>
  </si>
  <si>
    <t>ST54-0236</t>
  </si>
  <si>
    <t>ST54-0237</t>
  </si>
  <si>
    <t>ST54-0238</t>
  </si>
  <si>
    <t>ST54-0239</t>
  </si>
  <si>
    <t>ST54-0240</t>
  </si>
  <si>
    <t>ST54-0241</t>
  </si>
  <si>
    <t>ST54-0242</t>
  </si>
  <si>
    <t>Dusty Blue</t>
  </si>
  <si>
    <t>ST54-0243</t>
  </si>
  <si>
    <t>ST54-0244</t>
  </si>
  <si>
    <t>ST54-0245</t>
  </si>
  <si>
    <t>ST54-0246</t>
  </si>
  <si>
    <t>ST54-0247</t>
  </si>
  <si>
    <t>ST54-0248</t>
  </si>
  <si>
    <t>ST54-0249</t>
  </si>
  <si>
    <t>TN10-0436</t>
  </si>
  <si>
    <t>Brooks|Mason|Mason</t>
  </si>
  <si>
    <t>TN10-0475</t>
  </si>
  <si>
    <t>Laurie|Whitney|Whitney</t>
  </si>
  <si>
    <t>TN10-0476</t>
  </si>
  <si>
    <t>Cozy Cotton Flannel|Cozy Cotton Flannel|Cozy Cotton Flannel</t>
  </si>
  <si>
    <t>TN20-0424</t>
  </si>
  <si>
    <t>TN20-0469</t>
  </si>
  <si>
    <t>Blue Cars</t>
  </si>
  <si>
    <t>TN20-0470</t>
  </si>
  <si>
    <t>Microfleece|Microfleece|Microfleece</t>
  </si>
  <si>
    <t>66" x 90"</t>
  </si>
  <si>
    <t>TN51-0545</t>
  </si>
  <si>
    <t>C250107</t>
  </si>
  <si>
    <t>TN54-0199</t>
  </si>
  <si>
    <t>Ultra Soft|Ultra Soft|Ultra Soft</t>
  </si>
  <si>
    <t>TN54-0340</t>
  </si>
  <si>
    <t>TN54-0342</t>
  </si>
  <si>
    <t>TN54-0400</t>
  </si>
  <si>
    <t>TN54-0439</t>
  </si>
  <si>
    <t>UH10-2143</t>
  </si>
  <si>
    <t>Larisa|Cora|Mica</t>
  </si>
  <si>
    <t>UH10-2144</t>
  </si>
  <si>
    <t>Twin/Twin XL: 68"W x 92"L/20"W</t>
  </si>
  <si>
    <t>UH10-2297</t>
  </si>
  <si>
    <t>Calum|Charlie|Corey</t>
  </si>
  <si>
    <t>Mercer|Camden|Ronan</t>
  </si>
  <si>
    <t>King/Cal King:104"W x 92"L/20"</t>
  </si>
  <si>
    <t>UH10-2476</t>
  </si>
  <si>
    <t>Wyatt|Sawyer|Finley</t>
  </si>
  <si>
    <t>UH12-2253</t>
  </si>
  <si>
    <t>Lizbeth|Bailey|Emerson</t>
  </si>
  <si>
    <t>UH12-2299</t>
  </si>
  <si>
    <t>UH12-2300</t>
  </si>
  <si>
    <t>UH12-2351</t>
  </si>
  <si>
    <t>D241028</t>
  </si>
  <si>
    <t>UH13-2147</t>
  </si>
  <si>
    <t>UH13-2148</t>
  </si>
  <si>
    <t>UH13-2328</t>
  </si>
  <si>
    <t>UH20-2136</t>
  </si>
  <si>
    <t>Space Dyed|Space Dyed|Space Dyed</t>
  </si>
  <si>
    <t>D221128</t>
  </si>
  <si>
    <t>Full/Queen:88"W x 88"L/20"W x</t>
  </si>
  <si>
    <t>Rory|Jessie|Erin</t>
  </si>
  <si>
    <t>Twin: 68"W x 88"L/20"W x 26"L</t>
  </si>
  <si>
    <t>UHK10-0188</t>
  </si>
  <si>
    <t>Sammie|Dakota|Cameron</t>
  </si>
  <si>
    <t>UHK10-0193</t>
  </si>
  <si>
    <t>UHK13-0165</t>
  </si>
  <si>
    <t>WIN40-099</t>
  </si>
  <si>
    <t>King:102x86"/20x36+2"(2)/18x18</t>
  </si>
  <si>
    <t>Full/Queen:86x86"/20x26+2"(2)/</t>
  </si>
  <si>
    <t>WR10-3854</t>
  </si>
  <si>
    <t>Hudson Valley|Hudson Valley|Hudson Valley</t>
  </si>
  <si>
    <t>Twin:63x86"/20x26+2"/18x18"</t>
  </si>
  <si>
    <t>Grey/Black Buffalo Check</t>
  </si>
  <si>
    <t>WR10-3860</t>
  </si>
  <si>
    <t>Emmet Creek|Emmet Creek|Emmet Creek</t>
  </si>
  <si>
    <t>WR10-3861</t>
  </si>
  <si>
    <t>WR10-3863</t>
  </si>
  <si>
    <t>WR10-3864</t>
  </si>
  <si>
    <t>WR13-2058</t>
  </si>
  <si>
    <t>Teton|Teton|Teton</t>
  </si>
  <si>
    <t>Full/ Queen: 92x96+0.5"/20x26+</t>
  </si>
  <si>
    <t>King/ Cal King : 110x96+0.5"/2</t>
  </si>
  <si>
    <t>WR13-3473</t>
  </si>
  <si>
    <t>Hudson|Hudson|Hudson</t>
  </si>
  <si>
    <t>WR13-3474</t>
  </si>
  <si>
    <t>WR13-3588</t>
  </si>
  <si>
    <t>Compass|Compass|Compass</t>
  </si>
  <si>
    <t>WR13-3589</t>
  </si>
  <si>
    <t>Full/Queen: 92"x96"/20"x26"+0.</t>
  </si>
  <si>
    <t>King/Cal King: 110"x96"/20"x36</t>
  </si>
  <si>
    <t>WR14-1783</t>
  </si>
  <si>
    <t>Woolrich Check|Woolrich Check|Woolrich Check</t>
  </si>
  <si>
    <t>WR14-1784</t>
  </si>
  <si>
    <t>Tasha|Tasha|Tasha</t>
  </si>
  <si>
    <t>WR14-2022</t>
  </si>
  <si>
    <t>Buffalo Check|Buffalo Check</t>
  </si>
  <si>
    <t>King/ Cal King: 110"Wx96"L/20"</t>
  </si>
  <si>
    <t>WR14-2233</t>
  </si>
  <si>
    <t>Twin Falls|Twin Falls|Twin Falls</t>
  </si>
  <si>
    <t>Brown/Blue</t>
  </si>
  <si>
    <t>Cotton Flannel|Cotton Flannel|Cotton Flannel</t>
  </si>
  <si>
    <t>WR20-3312</t>
  </si>
  <si>
    <t>Twin: 66"Wx96"L/39"Wx75"L+12"D</t>
  </si>
  <si>
    <t>Black/White Scottie Dogs</t>
  </si>
  <si>
    <t>WR20-3313</t>
  </si>
  <si>
    <t>Full: 81"Wx96"L/54"Wx75"L+12"D</t>
  </si>
  <si>
    <t>WR50-1349</t>
  </si>
  <si>
    <t>WR54-1739</t>
  </si>
  <si>
    <t>Heated Plush to Berber|Heated Plush to Berber</t>
  </si>
  <si>
    <t>WR54-1740</t>
  </si>
  <si>
    <t>WR54-1741</t>
  </si>
  <si>
    <t>WR54-1742</t>
  </si>
  <si>
    <t>WR54-1743</t>
  </si>
  <si>
    <t>WR54-1744</t>
  </si>
  <si>
    <t>WR54-1745</t>
  </si>
  <si>
    <t>WR54-1746</t>
  </si>
  <si>
    <t>WR54-1747</t>
  </si>
  <si>
    <t>WR54-1748</t>
  </si>
  <si>
    <t>WR54-1749</t>
  </si>
  <si>
    <t>WR54-1750</t>
  </si>
  <si>
    <t>WR54-1751</t>
  </si>
  <si>
    <t>WR54-1752</t>
  </si>
  <si>
    <t>WR54-1753</t>
  </si>
  <si>
    <t>WR54-1754</t>
  </si>
  <si>
    <t>WR54-1755</t>
  </si>
  <si>
    <t>Garnet</t>
  </si>
  <si>
    <t>WR54-1756</t>
  </si>
  <si>
    <t>WR54-1757</t>
  </si>
  <si>
    <t>WR54-1758</t>
  </si>
  <si>
    <t>WR54-1759</t>
  </si>
  <si>
    <t>WR54-1760</t>
  </si>
  <si>
    <t>WR54-1761</t>
  </si>
  <si>
    <t>WR54-1762</t>
  </si>
  <si>
    <t>WR54-1763</t>
  </si>
  <si>
    <t>WR54-1764</t>
  </si>
  <si>
    <t>WR54-1765</t>
  </si>
  <si>
    <t>WR54-1766</t>
  </si>
  <si>
    <t>WR54-1767</t>
  </si>
  <si>
    <t>WR54-1768</t>
  </si>
  <si>
    <t>WR54-1769</t>
  </si>
  <si>
    <t>WR54-1771</t>
  </si>
  <si>
    <t>WR54-1775</t>
  </si>
  <si>
    <t>Anderson|Anderson</t>
  </si>
  <si>
    <t>Anderson Natural</t>
  </si>
  <si>
    <t>WR54-1776</t>
  </si>
  <si>
    <t>Tasha|Tasha</t>
  </si>
  <si>
    <t>Tasha Red</t>
  </si>
  <si>
    <t>WR54-1777</t>
  </si>
  <si>
    <t>Tasha Brown</t>
  </si>
  <si>
    <t>WR54-1894</t>
  </si>
  <si>
    <t>Tasha Grey</t>
  </si>
  <si>
    <t>WR54-1997</t>
  </si>
  <si>
    <t>Brewster|Brewster|N/A</t>
  </si>
  <si>
    <t>Blue/Green</t>
  </si>
  <si>
    <t>WR54-2388</t>
  </si>
  <si>
    <t>Ridley|Ridley|Ridley</t>
  </si>
  <si>
    <t>WR54-2389</t>
  </si>
  <si>
    <t>Leeds|Leeds|Leeds</t>
  </si>
  <si>
    <t>WR54-3251</t>
  </si>
  <si>
    <t>Linden|Linden|Linden</t>
  </si>
  <si>
    <t>WR54-3252</t>
  </si>
  <si>
    <t>WR55-1782</t>
  </si>
  <si>
    <t>Heated Sherpa|Heated Sherpa|Heated Sherpa</t>
  </si>
  <si>
    <t>WR55-3906</t>
  </si>
  <si>
    <t>SD3</t>
  </si>
  <si>
    <t>FUR</t>
  </si>
  <si>
    <t>5DS10-0059</t>
  </si>
  <si>
    <t>Yellow/Grey</t>
  </si>
  <si>
    <t>5DS10-0060</t>
  </si>
  <si>
    <t>King/ Cal King: 104"W x 92"L /</t>
  </si>
  <si>
    <t>5DS100-0028</t>
  </si>
  <si>
    <t>Dani|Dani|Dani</t>
  </si>
  <si>
    <t>29"W x 30.25"D x 33.5"H</t>
  </si>
  <si>
    <t>5DS100-0031</t>
  </si>
  <si>
    <t>Jeanie|Jeanie|Jeanie</t>
  </si>
  <si>
    <t>30"W x 32.75"D x 36.5"H</t>
  </si>
  <si>
    <t>5DS100-0032</t>
  </si>
  <si>
    <t>Juno|Juno|Juno</t>
  </si>
  <si>
    <t>30.5"W x 32.5"D x 35.25"H</t>
  </si>
  <si>
    <t>5DS115-0003</t>
  </si>
  <si>
    <t>Rowen|Rowen|Rowen</t>
  </si>
  <si>
    <t>86.5" L  x 66"W  x 40.7"H</t>
  </si>
  <si>
    <t>5DS115-0004</t>
  </si>
  <si>
    <t>86.5" L  x 82"W  x 40.7"H</t>
  </si>
  <si>
    <t>5DS115-0007</t>
  </si>
  <si>
    <t>Catalina|Catalina|Catalina</t>
  </si>
  <si>
    <t>86.5" L  x 66"W  x 47.7"H</t>
  </si>
  <si>
    <t>5DS115-0008</t>
  </si>
  <si>
    <t>86.5" L  x 82"W  x 47.7"H</t>
  </si>
  <si>
    <t>5DS120-0011</t>
  </si>
  <si>
    <t>Monarch|Monarch|Monarch</t>
  </si>
  <si>
    <t>42"L x 21"W x 19"H</t>
  </si>
  <si>
    <t>Dark Coffee/Black</t>
  </si>
  <si>
    <t>5DS122-0009</t>
  </si>
  <si>
    <t>Carlyle|Carlyle|Carlyle</t>
  </si>
  <si>
    <t>38 " L x22" W  x30" H</t>
  </si>
  <si>
    <t>Dark Coffee</t>
  </si>
  <si>
    <t>5DS122-0010</t>
  </si>
  <si>
    <t>Laurel|Laurel|Laurel</t>
  </si>
  <si>
    <t>47" W x 23.5" D x 35" H</t>
  </si>
  <si>
    <t>Natural/White</t>
  </si>
  <si>
    <t>5DS150-0042</t>
  </si>
  <si>
    <t>Ellie|Ellie|Ellie</t>
  </si>
  <si>
    <t>28"Dia x 60"H</t>
  </si>
  <si>
    <t>5DS150-0044</t>
  </si>
  <si>
    <t>Devon|Devon|Devon</t>
  </si>
  <si>
    <t>36.25" Dia x 14.75"H-54.5"H</t>
  </si>
  <si>
    <t>Main:Matte Black Shade: Clear</t>
  </si>
  <si>
    <t>Cortina|Cortina|Cortina</t>
  </si>
  <si>
    <t>15"Dia x 26.75"H (2)</t>
  </si>
  <si>
    <t>5DS153-0045</t>
  </si>
  <si>
    <t>Crewe|Crewe|Crewe</t>
  </si>
  <si>
    <t>12" Dia x 21.5"H</t>
  </si>
  <si>
    <t>5DS153-1158</t>
  </si>
  <si>
    <t>AMFBA40-0183</t>
  </si>
  <si>
    <t>40x63"(2)</t>
  </si>
  <si>
    <t>BB35-3781</t>
  </si>
  <si>
    <t>Patio</t>
  </si>
  <si>
    <t>5'x7'</t>
  </si>
  <si>
    <t>Sand/Beige</t>
  </si>
  <si>
    <t>RUG</t>
  </si>
  <si>
    <t>BB35-3782</t>
  </si>
  <si>
    <t>8'x10'</t>
  </si>
  <si>
    <t>BB35-3790</t>
  </si>
  <si>
    <t>5x7'</t>
  </si>
  <si>
    <t>BB35-3791</t>
  </si>
  <si>
    <t>8x10'</t>
  </si>
  <si>
    <t>BG35-292</t>
  </si>
  <si>
    <t>Rome Light Red 160X213</t>
  </si>
  <si>
    <t>5.25x7'</t>
  </si>
  <si>
    <t>01656B Ivory/Red</t>
  </si>
  <si>
    <t>BG35-297</t>
  </si>
  <si>
    <t>Rome Light Blue 240X300</t>
  </si>
  <si>
    <t>7.9x9.84'</t>
  </si>
  <si>
    <t>01656B Ivory/Navy</t>
  </si>
  <si>
    <t>BG35-303</t>
  </si>
  <si>
    <t>BH BANANA LEAF</t>
  </si>
  <si>
    <t>BG35-323</t>
  </si>
  <si>
    <t>Capri Border Dark Grey 200X275</t>
  </si>
  <si>
    <t>6.57x9'</t>
  </si>
  <si>
    <t>08635A Silver/Beige</t>
  </si>
  <si>
    <t>BG35-324</t>
  </si>
  <si>
    <t>Capri Border Dark Grey 240X300</t>
  </si>
  <si>
    <t>BG35-332</t>
  </si>
  <si>
    <t>Magic 200X275</t>
  </si>
  <si>
    <t>02322A Anthracite/L.Grey</t>
  </si>
  <si>
    <t>BG35-361</t>
  </si>
  <si>
    <t>Rome 303011-117</t>
  </si>
  <si>
    <t>5.25 X 7'</t>
  </si>
  <si>
    <t>BG35-362</t>
  </si>
  <si>
    <t>6.57 X 9.02'</t>
  </si>
  <si>
    <t>BG35-363</t>
  </si>
  <si>
    <t>7.9 X 9.84'</t>
  </si>
  <si>
    <t>BG35-364</t>
  </si>
  <si>
    <t>RL GRN Leaf</t>
  </si>
  <si>
    <t>BG35-365</t>
  </si>
  <si>
    <t>BG35-366</t>
  </si>
  <si>
    <t>BG35-367</t>
  </si>
  <si>
    <t>Rome 303011-117-5029Weiss-5036Oasis</t>
  </si>
  <si>
    <t>BG35-368</t>
  </si>
  <si>
    <t>BG35-369</t>
  </si>
  <si>
    <t>BG35-371</t>
  </si>
  <si>
    <t>Rome 303011-117-5029Weiss-5038Grey</t>
  </si>
  <si>
    <t>BG35-372</t>
  </si>
  <si>
    <t>BG35-375</t>
  </si>
  <si>
    <t>Rome 303103-109 5029Weiss-5006Sand</t>
  </si>
  <si>
    <t>BG35-378</t>
  </si>
  <si>
    <t>Rome JLA-00876</t>
  </si>
  <si>
    <t>BG35-380</t>
  </si>
  <si>
    <t>Capri 303103-101-1102Beige-1105Taupe-1109black weft</t>
  </si>
  <si>
    <t>BG35-381</t>
  </si>
  <si>
    <t>BG35-382</t>
  </si>
  <si>
    <t>Capri 303103-101-weiss-blue-grey weft B</t>
  </si>
  <si>
    <t>BG35-383</t>
  </si>
  <si>
    <t>BG35-384</t>
  </si>
  <si>
    <t>BG35-386</t>
  </si>
  <si>
    <t>BH Lattice</t>
  </si>
  <si>
    <t>BG35-387</t>
  </si>
  <si>
    <t>BG35-389</t>
  </si>
  <si>
    <t>Rainbow 303011-235</t>
  </si>
  <si>
    <t>BG35-393</t>
  </si>
  <si>
    <t>BH Diamond Border</t>
  </si>
  <si>
    <t>BG35-405</t>
  </si>
  <si>
    <t>2.62 x 4.17'</t>
  </si>
  <si>
    <t>BG35-406</t>
  </si>
  <si>
    <t>RL Pavero BlK and Wht Geo 5X7 DISPLAY|RL Pavero BlK and Wht Geo 5X7 DISPLAY</t>
  </si>
  <si>
    <t>BG35-407</t>
  </si>
  <si>
    <t>BH Autumn Cove NTRL 5x7 DISPLAY</t>
  </si>
  <si>
    <t>BG35-408</t>
  </si>
  <si>
    <t>BG35-410</t>
  </si>
  <si>
    <t>BG35-419</t>
  </si>
  <si>
    <t>Leon Stripe</t>
  </si>
  <si>
    <t>5.25 X 7 inch</t>
  </si>
  <si>
    <t>Cream Natural</t>
  </si>
  <si>
    <t>BG35-420</t>
  </si>
  <si>
    <t>6.57 X 9.02 inch</t>
  </si>
  <si>
    <t>BG35-421</t>
  </si>
  <si>
    <t>7.9 X 9.84 inch</t>
  </si>
  <si>
    <t>BG35-422</t>
  </si>
  <si>
    <t>Palermo</t>
  </si>
  <si>
    <t>BG35-424</t>
  </si>
  <si>
    <t>BG35-426</t>
  </si>
  <si>
    <t>Evora</t>
  </si>
  <si>
    <t>Brick</t>
  </si>
  <si>
    <t>BG35-427</t>
  </si>
  <si>
    <t>BG35-430</t>
  </si>
  <si>
    <t>Lagos</t>
  </si>
  <si>
    <t>BG35-431</t>
  </si>
  <si>
    <t>Almada</t>
  </si>
  <si>
    <t>BG40-282</t>
  </si>
  <si>
    <t>Montreal</t>
  </si>
  <si>
    <t>38x84"</t>
  </si>
  <si>
    <t>Aquifer 15-5207TCX</t>
  </si>
  <si>
    <t>D210824</t>
  </si>
  <si>
    <t>BG40-283</t>
  </si>
  <si>
    <t>38x63"</t>
  </si>
  <si>
    <t>Tornado 18-3907TCX</t>
  </si>
  <si>
    <t>BG40-290</t>
  </si>
  <si>
    <t>Montreal Prints</t>
  </si>
  <si>
    <t>Roxanne</t>
  </si>
  <si>
    <t>BH9044409622-04</t>
  </si>
  <si>
    <t>BH9044409622-05</t>
  </si>
  <si>
    <t>BH9044409622-06</t>
  </si>
  <si>
    <t>BK10-3743</t>
  </si>
  <si>
    <t>Queen: 92x102"/20x32"(2)/60x80</t>
  </si>
  <si>
    <t>King: 110x102"/20x40"(2)/78x80</t>
  </si>
  <si>
    <t>.</t>
  </si>
  <si>
    <t>Full: 86x97"/20x32"(2)/54x75"+</t>
  </si>
  <si>
    <t>Full: 86x97"/54x75+14"/20x32"(</t>
  </si>
  <si>
    <t>Queen: 92x102"/60x80+14"/20x32</t>
  </si>
  <si>
    <t>King: 110x102"/78x80+14"/20x40</t>
  </si>
  <si>
    <t>BK20-2129</t>
  </si>
  <si>
    <t>BK20-2130</t>
  </si>
  <si>
    <t>Twin/Twin XL : 66x96"/39x80+12</t>
  </si>
  <si>
    <t>Twin/Twin XL: 66x96"/39x80+12"</t>
  </si>
  <si>
    <t>BK20-2426</t>
  </si>
  <si>
    <t>Summer Daschund</t>
  </si>
  <si>
    <t>BK20-2484</t>
  </si>
  <si>
    <t>Summer Watercolor Dogs</t>
  </si>
  <si>
    <t>BK20-2579</t>
  </si>
  <si>
    <t>North Pole Snow Globes</t>
  </si>
  <si>
    <t>BK20-2716</t>
  </si>
  <si>
    <t>Holiday Trucks</t>
  </si>
  <si>
    <t>BK20-2968</t>
  </si>
  <si>
    <t>Easter Floral Trellis</t>
  </si>
  <si>
    <t>BK20-2976</t>
  </si>
  <si>
    <t>Easter LT Blue Gingham</t>
  </si>
  <si>
    <t>Lt blue</t>
  </si>
  <si>
    <t>BK20-3048</t>
  </si>
  <si>
    <t>Watercolor Stripe 2</t>
  </si>
  <si>
    <t>D240227</t>
  </si>
  <si>
    <t>BK20-3057</t>
  </si>
  <si>
    <t>Accua shells</t>
  </si>
  <si>
    <t>BK20-3065</t>
  </si>
  <si>
    <t>Sea and Sand Option 2</t>
  </si>
  <si>
    <t>BK20-3101</t>
  </si>
  <si>
    <t>Shark</t>
  </si>
  <si>
    <t>BK20-3127</t>
  </si>
  <si>
    <t>Everyday Floral</t>
  </si>
  <si>
    <t>White/Org</t>
  </si>
  <si>
    <t>BK20-3500</t>
  </si>
  <si>
    <t>Dog</t>
  </si>
  <si>
    <t>King:110x102"/78x80+14"/20x40"</t>
  </si>
  <si>
    <t>BK20-3501</t>
  </si>
  <si>
    <t>Buffalo Check Plaid</t>
  </si>
  <si>
    <t>RB</t>
  </si>
  <si>
    <t>BK20-3503</t>
  </si>
  <si>
    <t>Queen:92x100"/60x80+14"/20x32"</t>
  </si>
  <si>
    <t>BK20-3514</t>
  </si>
  <si>
    <t>Multi Dogs Christmas</t>
  </si>
  <si>
    <t>BK20-3515</t>
  </si>
  <si>
    <t>BK20-3517</t>
  </si>
  <si>
    <t>Snowman</t>
  </si>
  <si>
    <t>Twin/Twin XL : 66x96"/39*80+12</t>
  </si>
  <si>
    <t>BK20-3519</t>
  </si>
  <si>
    <t>BK20-3523</t>
  </si>
  <si>
    <t>Christmas Truck with Tree</t>
  </si>
  <si>
    <t>BK20-3551</t>
  </si>
  <si>
    <t>Solid Ivory</t>
  </si>
  <si>
    <t>Queen: 92x100"/60x80+14"/20x32</t>
  </si>
  <si>
    <t>Ivory(11-0602TCX snow white)</t>
  </si>
  <si>
    <t>BK20-3552</t>
  </si>
  <si>
    <t>Plaid</t>
  </si>
  <si>
    <t>BK50-1861</t>
  </si>
  <si>
    <t>Faux Fur</t>
  </si>
  <si>
    <t>50*60"</t>
  </si>
  <si>
    <t>BLS58-453</t>
  </si>
  <si>
    <t>Plush Angel Wrap</t>
  </si>
  <si>
    <t>KS Fall 2022</t>
  </si>
  <si>
    <t>Assorted</t>
  </si>
  <si>
    <t>CO63PC5470AMX</t>
  </si>
  <si>
    <t>KS Fall 2020</t>
  </si>
  <si>
    <t>28x36x9"</t>
  </si>
  <si>
    <t>C240307</t>
  </si>
  <si>
    <t>CO63PC5470B</t>
  </si>
  <si>
    <t>CO63PC5470BMX</t>
  </si>
  <si>
    <t>CO63PC5470C</t>
  </si>
  <si>
    <t>CO63PC5470CMX</t>
  </si>
  <si>
    <t>CO63PC5551C</t>
  </si>
  <si>
    <t>KS Spring 2021</t>
  </si>
  <si>
    <t>28x36x7"</t>
  </si>
  <si>
    <t>CO63PS5387BMX</t>
  </si>
  <si>
    <t>KS Spring 2020</t>
  </si>
  <si>
    <t>24x36+9"</t>
  </si>
  <si>
    <t>CO63PS5424B</t>
  </si>
  <si>
    <t>CO63RC5320</t>
  </si>
  <si>
    <t>KS Fall 2019</t>
  </si>
  <si>
    <t>21x25+10"</t>
  </si>
  <si>
    <t>CO63RC5394BMX</t>
  </si>
  <si>
    <t>21x25+9"</t>
  </si>
  <si>
    <t>CO63RN5558</t>
  </si>
  <si>
    <t>D40"</t>
  </si>
  <si>
    <t>CO63SN5944A</t>
  </si>
  <si>
    <t>40x40+6.5"</t>
  </si>
  <si>
    <t>DC51-0266</t>
  </si>
  <si>
    <t>Queen:90x90"</t>
  </si>
  <si>
    <t>Sky Blue</t>
  </si>
  <si>
    <t>FB150-1159</t>
  </si>
  <si>
    <t>Melrose|Melrose|Melrose</t>
  </si>
  <si>
    <t>17"Dia x 17"H to 53"H</t>
  </si>
  <si>
    <t>Antique Brass/White</t>
  </si>
  <si>
    <t>FB150-1160</t>
  </si>
  <si>
    <t>Abbot|Abbot|Abbot</t>
  </si>
  <si>
    <t>16.25"Dia x 51.75"H</t>
  </si>
  <si>
    <t>FB150-1162</t>
  </si>
  <si>
    <t>Alexis|Alexis|Alexis</t>
  </si>
  <si>
    <t>28"Dia x 19.75"H to 49.75"H</t>
  </si>
  <si>
    <t>Antique Brass/Black</t>
  </si>
  <si>
    <t>FB150-1163</t>
  </si>
  <si>
    <t>Savor|Savor|Savor</t>
  </si>
  <si>
    <t>25"Dia x 57"H</t>
  </si>
  <si>
    <t>FB150-1169</t>
  </si>
  <si>
    <t>Fairmount|Fairmount|Fairmount</t>
  </si>
  <si>
    <t>40"W x 18"D x 49"H</t>
  </si>
  <si>
    <t>Main: Polished Nickel + Matte Black Shade: White</t>
  </si>
  <si>
    <t>FB150-1170</t>
  </si>
  <si>
    <t>Nava|Nava|Nava</t>
  </si>
  <si>
    <t>16"Dia x 61"H</t>
  </si>
  <si>
    <t>FB151-1161</t>
  </si>
  <si>
    <t>Elm|Elm|Elm</t>
  </si>
  <si>
    <t>9.75" Dia x 49.25"H</t>
  </si>
  <si>
    <t>Auburn|Auburn|Auburn</t>
  </si>
  <si>
    <t>FB153-1175</t>
  </si>
  <si>
    <t>9.75"W x 7.5"D x 24"H</t>
  </si>
  <si>
    <t>Main:NA+Shade:Clear</t>
  </si>
  <si>
    <t>Antique Silver</t>
  </si>
  <si>
    <t>Antique Brass</t>
  </si>
  <si>
    <t>FPF17-0188</t>
  </si>
  <si>
    <t>Cirque|Kagen|Wells</t>
  </si>
  <si>
    <t>60W X 28D X 30H</t>
  </si>
  <si>
    <t>Reclaimed Grey</t>
  </si>
  <si>
    <t>Pecan</t>
  </si>
  <si>
    <t>FPF18-0247</t>
  </si>
  <si>
    <t>Marcel|Lucy|Bella</t>
  </si>
  <si>
    <t>27.75W x 29.5D x 42.5H"</t>
  </si>
  <si>
    <t>Taylor|Elsa|Faith</t>
  </si>
  <si>
    <t>28.5"W x 27"D x 31.75"H</t>
  </si>
  <si>
    <t>Brown Multi</t>
  </si>
  <si>
    <t>Hancock|Irvine|Silloth</t>
  </si>
  <si>
    <t>FPF18-0484</t>
  </si>
  <si>
    <t>FPF18-0516</t>
  </si>
  <si>
    <t>Waverly|Kyerin|Miri</t>
  </si>
  <si>
    <t>30.25W x 31D x 34.25H"</t>
  </si>
  <si>
    <t>D230907</t>
  </si>
  <si>
    <t>Belfast|Nomad|Westly</t>
  </si>
  <si>
    <t>GP35-0005</t>
  </si>
  <si>
    <t>Darya|Maya|Siesta</t>
  </si>
  <si>
    <t>7.92ft x 10ft</t>
  </si>
  <si>
    <t>GP35-0006</t>
  </si>
  <si>
    <t>Runner: 2'7"x6'10"</t>
  </si>
  <si>
    <t>HDDS35-005</t>
  </si>
  <si>
    <t>TX-6658</t>
  </si>
  <si>
    <t>7.9x10'</t>
  </si>
  <si>
    <t>TBD</t>
  </si>
  <si>
    <t>HDDS35-010</t>
  </si>
  <si>
    <t>TX-6658(Beige/Blue)</t>
  </si>
  <si>
    <t>6x9'</t>
  </si>
  <si>
    <t>BEIGE/BLUE</t>
  </si>
  <si>
    <t>HDDS35-011</t>
  </si>
  <si>
    <t>HDDS35-014</t>
  </si>
  <si>
    <t>BBHY617A</t>
  </si>
  <si>
    <t>5.2x7'</t>
  </si>
  <si>
    <t>D211207</t>
  </si>
  <si>
    <t>HDDS35-044</t>
  </si>
  <si>
    <t>Bramble</t>
  </si>
  <si>
    <t>HDDS35-045</t>
  </si>
  <si>
    <t>6.56x9.02'</t>
  </si>
  <si>
    <t>Grey/Cream</t>
  </si>
  <si>
    <t>HDW35-005</t>
  </si>
  <si>
    <t>7'10"X10'</t>
  </si>
  <si>
    <t>Grey Chenille/Bleached Jute</t>
  </si>
  <si>
    <t>HDW35-018</t>
  </si>
  <si>
    <t>Napoli|Napoli|Napoli</t>
  </si>
  <si>
    <t>HDW35-019</t>
  </si>
  <si>
    <t>HH115-0215B</t>
  </si>
  <si>
    <t>Bishop|Bishop|Bishop</t>
  </si>
  <si>
    <t>63.75"W x 5"D x 20"H</t>
  </si>
  <si>
    <t>Chestnut</t>
  </si>
  <si>
    <t>D240918</t>
  </si>
  <si>
    <t>HH137-0218</t>
  </si>
  <si>
    <t>56"W x 20"D x 34"H</t>
  </si>
  <si>
    <t>ID95B-0025</t>
  </si>
  <si>
    <t>Summer Bliss|Summer Bliss|Summer Bliss</t>
  </si>
  <si>
    <t>16x16x1.5"(3)</t>
  </si>
  <si>
    <t>II100-0031</t>
  </si>
  <si>
    <t>Frazier|Frazier</t>
  </si>
  <si>
    <t>18Wx20Dx31.25H"</t>
  </si>
  <si>
    <t>II100-0462</t>
  </si>
  <si>
    <t>Roxie|Roxie|Roxie</t>
  </si>
  <si>
    <t>22.25"W x 26.5"D x 28.25"H</t>
  </si>
  <si>
    <t>C221122</t>
  </si>
  <si>
    <t>II101-0288</t>
  </si>
  <si>
    <t>Beverly|Beverly|Beverly</t>
  </si>
  <si>
    <t>18' W x 18" D x 18.75" H</t>
  </si>
  <si>
    <t>TAN/GOLD</t>
  </si>
  <si>
    <t>D241122</t>
  </si>
  <si>
    <t>Lancaster|Lancaster|Lancaster</t>
  </si>
  <si>
    <t>II104-0463</t>
  </si>
  <si>
    <t>Henrick|Henrick|Henrick</t>
  </si>
  <si>
    <t>18"W x 21"D x 37.25"H</t>
  </si>
  <si>
    <t>C230523</t>
  </si>
  <si>
    <t>Sonoma|Sonoma|Sonoma</t>
  </si>
  <si>
    <t>Reclaimed White</t>
  </si>
  <si>
    <t>Cream/Grey</t>
  </si>
  <si>
    <t>II115-0417A</t>
  </si>
  <si>
    <t>Mallory |Mallory |Mallory</t>
  </si>
  <si>
    <t>66.5"W x 5.75"T x 45"H</t>
  </si>
  <si>
    <t>II115-0417C</t>
  </si>
  <si>
    <t>81.5"W x 1.75"T x 9"H</t>
  </si>
  <si>
    <t>II115-0419A</t>
  </si>
  <si>
    <t>Mercer|Mercer|Mercer</t>
  </si>
  <si>
    <t>63.5"W x 2.5"D x 41"H</t>
  </si>
  <si>
    <t>Brown/Bronze</t>
  </si>
  <si>
    <t>C240924</t>
  </si>
  <si>
    <t>II115-0419B</t>
  </si>
  <si>
    <t>63.5"W x 2.5"D x 16"H</t>
  </si>
  <si>
    <t>II115-0432A</t>
  </si>
  <si>
    <t>83"W x 5.75"T x 45"H</t>
  </si>
  <si>
    <t>II115-0432B</t>
  </si>
  <si>
    <t>Footboard: 77.5"L x 13.5"H/Sla</t>
  </si>
  <si>
    <t>II115-0432C</t>
  </si>
  <si>
    <t>II115-0502A</t>
  </si>
  <si>
    <t>Sunset Cliff|Sunset Cliff|Sunset Cliff</t>
  </si>
  <si>
    <t>63.25"W x 2.5"D x 52"H</t>
  </si>
  <si>
    <t>C240912</t>
  </si>
  <si>
    <t>II115-0502B</t>
  </si>
  <si>
    <t>63.25"W x 2"D x 14.5"H</t>
  </si>
  <si>
    <t>II115-0502C</t>
  </si>
  <si>
    <t>II116-0070</t>
  </si>
  <si>
    <t>Renu</t>
  </si>
  <si>
    <t>60.75"W x 1.625"D x 55.25"H</t>
  </si>
  <si>
    <t>Light Brown Multi/Gun Metal</t>
  </si>
  <si>
    <t>II120-0404</t>
  </si>
  <si>
    <t>Wilson|Wilson|Wilson</t>
  </si>
  <si>
    <t>48.5"W x 23.5"D x 17"H</t>
  </si>
  <si>
    <t>White/Black</t>
  </si>
  <si>
    <t>C220517</t>
  </si>
  <si>
    <t>II120-0425A</t>
  </si>
  <si>
    <t>47.5"W x 23.5"D x 1"Thickness</t>
  </si>
  <si>
    <t>II120-0425B</t>
  </si>
  <si>
    <t>36.625"W x 15.5"D x 15"H</t>
  </si>
  <si>
    <t>72"W x 36"D x 30"H</t>
  </si>
  <si>
    <t>II121-0433B</t>
  </si>
  <si>
    <t>50" x 32.5" x 28"H</t>
  </si>
  <si>
    <t>II121-0445</t>
  </si>
  <si>
    <t>D241121</t>
  </si>
  <si>
    <t>II121-0446</t>
  </si>
  <si>
    <t>II121-0501</t>
  </si>
  <si>
    <t>Cove|Cove|Cove</t>
  </si>
  <si>
    <t>75"(18" Leaf)W x 35.75"D x 30"</t>
  </si>
  <si>
    <t>II13-1195</t>
  </si>
  <si>
    <t>C220605</t>
  </si>
  <si>
    <t>II13-1196</t>
  </si>
  <si>
    <t>II136-0307</t>
  </si>
  <si>
    <t>Stinson|Stinson|Stinson</t>
  </si>
  <si>
    <t>24"W x 18"D x 26"H</t>
  </si>
  <si>
    <t>C220519</t>
  </si>
  <si>
    <t>Paige|Paige|Paige</t>
  </si>
  <si>
    <t>39.5Wx39.5Dx59.5H"</t>
  </si>
  <si>
    <t>II150-0009</t>
  </si>
  <si>
    <t>Antique Bronze</t>
  </si>
  <si>
    <t>II150-0010</t>
  </si>
  <si>
    <t>Cyrus|Cyrus|Cyrus</t>
  </si>
  <si>
    <t>444.5"Dia x 29"H-106"H</t>
  </si>
  <si>
    <t>II150-0118</t>
  </si>
  <si>
    <t>Ezra|Ezra|Ezra</t>
  </si>
  <si>
    <t>27" Dia x 15"H to 45.25"H</t>
  </si>
  <si>
    <t>Helena|Helena|Helena</t>
  </si>
  <si>
    <t>II150-0130</t>
  </si>
  <si>
    <t>Abbott|Abbott|Abbott</t>
  </si>
  <si>
    <t>28.5"Dia x 26.5"H-50.5"H</t>
  </si>
  <si>
    <t>Main:Antique Brass + Matte Black Shade: Black</t>
  </si>
  <si>
    <t>II150-0132</t>
  </si>
  <si>
    <t>Renzetti|Renzetti|Renzetti</t>
  </si>
  <si>
    <t>23"Dia x 13.25"H-49"H</t>
  </si>
  <si>
    <t>Main: Polished Nickel</t>
  </si>
  <si>
    <t>II150-0140</t>
  </si>
  <si>
    <t>Ely|Ely|Ely</t>
  </si>
  <si>
    <t>18" Dia x 17"H-53" H</t>
  </si>
  <si>
    <t>Main :Matte Black Gold+Shade:N/A</t>
  </si>
  <si>
    <t>II151-0105</t>
  </si>
  <si>
    <t>18"L x 18"W x 62"H</t>
  </si>
  <si>
    <t>Plated Silver</t>
  </si>
  <si>
    <t>II151-0114</t>
  </si>
  <si>
    <t>Adele|Adele|Adele</t>
  </si>
  <si>
    <t>11.75"W x 11.75"D x 50.5"H</t>
  </si>
  <si>
    <t>II151-0115</t>
  </si>
  <si>
    <t>Jaxson|Jaxson|Jaxson</t>
  </si>
  <si>
    <t>11.75"Dia x 76"H</t>
  </si>
  <si>
    <t>Main Color:Black  Shade Color:Black</t>
  </si>
  <si>
    <t>II151-0120</t>
  </si>
  <si>
    <t>saben|saben|saben</t>
  </si>
  <si>
    <t>15"Dia x 50"H</t>
  </si>
  <si>
    <t>Gold +White</t>
  </si>
  <si>
    <t>II151-0134</t>
  </si>
  <si>
    <t>Aurelia|Aurelia|Aurelia</t>
  </si>
  <si>
    <t>16"W x 15.25"D x 51.5"H (Min 1</t>
  </si>
  <si>
    <t>II151-0135</t>
  </si>
  <si>
    <t>Astrid|Astrid|Astrid</t>
  </si>
  <si>
    <t>18.75" Dia x 45.5"H</t>
  </si>
  <si>
    <t>II151-0136</t>
  </si>
  <si>
    <t>Aria|Aria|Aria</t>
  </si>
  <si>
    <t>13.75"Dia x 48.75"H</t>
  </si>
  <si>
    <t>II151-0138</t>
  </si>
  <si>
    <t>Wren|Wren|Wren</t>
  </si>
  <si>
    <t>19.75"Dia x 50.75"H</t>
  </si>
  <si>
    <t>II151-0139</t>
  </si>
  <si>
    <t>Orion|Orion|Orion</t>
  </si>
  <si>
    <t>8"Dia x 52"H</t>
  </si>
  <si>
    <t>Natural/Black</t>
  </si>
  <si>
    <t>IIF17-0149A</t>
  </si>
  <si>
    <t>Milo</t>
  </si>
  <si>
    <t>Dia. 19.75"X 0.625"~0.75"T</t>
  </si>
  <si>
    <t>C191029</t>
  </si>
  <si>
    <t>IIF17-0149B</t>
  </si>
  <si>
    <t>2.25"W X 2"D X 19.125" H</t>
  </si>
  <si>
    <t>IIF18-0055</t>
  </si>
  <si>
    <t>Wynn|Wynn|Wynn</t>
  </si>
  <si>
    <t>26.5"W x 30"D x 31.75"H</t>
  </si>
  <si>
    <t>White/Pecan</t>
  </si>
  <si>
    <t>Clark</t>
  </si>
  <si>
    <t>IIF20-0028</t>
  </si>
  <si>
    <t>Dia. 44.25" x 30"/36"</t>
  </si>
  <si>
    <t>D241202</t>
  </si>
  <si>
    <t>JC21-692C</t>
  </si>
  <si>
    <t>400TC Liquid Cotton Sheet Set</t>
  </si>
  <si>
    <t>Standard: 21x32"</t>
  </si>
  <si>
    <t>Plum Splendor</t>
  </si>
  <si>
    <t>MASON50-016</t>
  </si>
  <si>
    <t>Throw Bootie Gift Set</t>
  </si>
  <si>
    <t>Teal 16-5114 TCX</t>
  </si>
  <si>
    <t>MCC50-2887</t>
  </si>
  <si>
    <t>MS Sable Fur Throw</t>
  </si>
  <si>
    <t>Wine</t>
  </si>
  <si>
    <t>MCC51-3690</t>
  </si>
  <si>
    <t>Rainbow beach blanket</t>
  </si>
  <si>
    <t>MCC70-1697</t>
  </si>
  <si>
    <t>Jungle Cheetah</t>
  </si>
  <si>
    <t>MCC70-2447</t>
  </si>
  <si>
    <t>Rita</t>
  </si>
  <si>
    <t>MCC73-2730</t>
  </si>
  <si>
    <t>Tonal Leaves</t>
  </si>
  <si>
    <t>16x28"</t>
  </si>
  <si>
    <t>Red (RUST 17-1347 TCX)</t>
  </si>
  <si>
    <t>MCG16-1855</t>
  </si>
  <si>
    <t>MS 300TC Quilted Mattress Pad</t>
  </si>
  <si>
    <t>Twin: 39x75+17"</t>
  </si>
  <si>
    <t>MCG21-4357</t>
  </si>
  <si>
    <t>20x28"(2)</t>
  </si>
  <si>
    <t>MCG51N-3604</t>
  </si>
  <si>
    <t>Heritage Cotton Blanket</t>
  </si>
  <si>
    <t>MCG73-2717</t>
  </si>
  <si>
    <t>11" x 18" (2)</t>
  </si>
  <si>
    <t>MCG73-4669</t>
  </si>
  <si>
    <t>Dot</t>
  </si>
  <si>
    <t>25"x50"(2)</t>
  </si>
  <si>
    <t>MCG73-4673</t>
  </si>
  <si>
    <t>Cabana</t>
  </si>
  <si>
    <t>12"x12"(4)</t>
  </si>
  <si>
    <t>MCG73-4674</t>
  </si>
  <si>
    <t>MCH70-1689</t>
  </si>
  <si>
    <t>Isobelle</t>
  </si>
  <si>
    <t>MCH70-3775</t>
  </si>
  <si>
    <t>Zach</t>
  </si>
  <si>
    <t>Cool</t>
  </si>
  <si>
    <t>MP10-3315</t>
  </si>
  <si>
    <t>Gabby|Lira|Celena</t>
  </si>
  <si>
    <t>MP10-5861</t>
  </si>
  <si>
    <t>D230829</t>
  </si>
  <si>
    <t>MP100-1084</t>
  </si>
  <si>
    <t>Fallon|Hawkins|Calan</t>
  </si>
  <si>
    <t>24.5"x 26.5"D x 30.75" H</t>
  </si>
  <si>
    <t>C240630</t>
  </si>
  <si>
    <t>MP100-1162</t>
  </si>
  <si>
    <t>Ian|Cora|Derby</t>
  </si>
  <si>
    <t>30"W x 29.25" D x 29.75"H</t>
  </si>
  <si>
    <t>MP101-1135</t>
  </si>
  <si>
    <t>Tracey|Conner|Sally</t>
  </si>
  <si>
    <t>49"W x 25"D x 17"H</t>
  </si>
  <si>
    <t>MP103-0238</t>
  </si>
  <si>
    <t>Devrim|Farina|Medora</t>
  </si>
  <si>
    <t>28.75"W x 31.5"D x 33.5"H</t>
  </si>
  <si>
    <t>Light Green</t>
  </si>
  <si>
    <t>Deanna|Morton|Sparta</t>
  </si>
  <si>
    <t>MP103-0480</t>
  </si>
  <si>
    <t>28.54"W x 33.7"D x 32.4"H</t>
  </si>
  <si>
    <t>Augustine|Caddy|Bewick</t>
  </si>
  <si>
    <t>30.75"W x 29"D x 34.25"H</t>
  </si>
  <si>
    <t>MP103-0678</t>
  </si>
  <si>
    <t>Owen|Admiral|Roxbury</t>
  </si>
  <si>
    <t>33"W x 30.75"D x 29.25"H</t>
  </si>
  <si>
    <t>MP103-1111</t>
  </si>
  <si>
    <t>Circa|Emerson|Chloe</t>
  </si>
  <si>
    <t>27"W x 29"D x 32"H</t>
  </si>
  <si>
    <t>MP103-1176</t>
  </si>
  <si>
    <t>Plain Grey</t>
  </si>
  <si>
    <t>MP103-1186</t>
  </si>
  <si>
    <t>Sikora|Gayley|Felipe</t>
  </si>
  <si>
    <t>32"W x 30"D x 28.5"H</t>
  </si>
  <si>
    <t>Kobe|Heyes|Bryant</t>
  </si>
  <si>
    <t>MP104-0716</t>
  </si>
  <si>
    <t>22.5"W x 24.75"D x 42"H</t>
  </si>
  <si>
    <t>MP104-1085</t>
  </si>
  <si>
    <t>Isadora|Andrina|Faustina</t>
  </si>
  <si>
    <t>22"W x 20.25"D x 35"H</t>
  </si>
  <si>
    <t>C230830</t>
  </si>
  <si>
    <t>MP104-1150</t>
  </si>
  <si>
    <t>20.5"Wx23.5"Dx40.5"H</t>
  </si>
  <si>
    <t>MP108-0665</t>
  </si>
  <si>
    <t>Skylar|Keeble|Luther</t>
  </si>
  <si>
    <t>25.25"W x 25.25"D x 39"H</t>
  </si>
  <si>
    <t>MP108-1139</t>
  </si>
  <si>
    <t>Audrey|Abel|Zuri</t>
  </si>
  <si>
    <t>20"W x 25.5"Dx36.5"H</t>
  </si>
  <si>
    <t>MP120-0180</t>
  </si>
  <si>
    <t>DIA 18 x 20.25H"</t>
  </si>
  <si>
    <t>Antiqued Bronze</t>
  </si>
  <si>
    <t>MP120-0220</t>
  </si>
  <si>
    <t>Zee|Maxx|Jaye</t>
  </si>
  <si>
    <t>12"W x 12"D x 20"H</t>
  </si>
  <si>
    <t>C241104</t>
  </si>
  <si>
    <t>MP120-0971</t>
  </si>
  <si>
    <t>Willow|Larris|Lana</t>
  </si>
  <si>
    <t>34"W x 34"D x 17.25"H</t>
  </si>
  <si>
    <t>C210819</t>
  </si>
  <si>
    <t>MP120-1206</t>
  </si>
  <si>
    <t>54"W x 20"D x 36"H</t>
  </si>
  <si>
    <t>Reclaimed Natural</t>
  </si>
  <si>
    <t>Antique Cream</t>
  </si>
  <si>
    <t>MP121-1221A</t>
  </si>
  <si>
    <t>Weston|Weston|Weston</t>
  </si>
  <si>
    <t>74"W/98"W x 36"D x 2"T</t>
  </si>
  <si>
    <t>MP121-1221B</t>
  </si>
  <si>
    <t>25"W x 9 7/5"D x 28"</t>
  </si>
  <si>
    <t>MP122-0900</t>
  </si>
  <si>
    <t>Rigby|Howard|Marion</t>
  </si>
  <si>
    <t>48"W x 16"D x 30"H</t>
  </si>
  <si>
    <t>MP122-0923</t>
  </si>
  <si>
    <t>Adela|Andrea|Adalyn</t>
  </si>
  <si>
    <t>48"W x 24"D x 30"H</t>
  </si>
  <si>
    <t>C210610</t>
  </si>
  <si>
    <t>MP122-1136</t>
  </si>
  <si>
    <t>Kirtley|Abram|Addison</t>
  </si>
  <si>
    <t>47.5"W x 23.5"D x 30"H</t>
  </si>
  <si>
    <t>MP130-0929</t>
  </si>
  <si>
    <t>Curry|Casa|Francis</t>
  </si>
  <si>
    <t>36"W x 14"D x 34.25"H</t>
  </si>
  <si>
    <t>Mint</t>
  </si>
  <si>
    <t>MP131-0977A</t>
  </si>
  <si>
    <t>Seymore|Fort|Winley</t>
  </si>
  <si>
    <t>38"W x 13"D x 70.5"H</t>
  </si>
  <si>
    <t>MP131-0977B</t>
  </si>
  <si>
    <t>MP131-1179</t>
  </si>
  <si>
    <t>Darley|Pagosa|Callan</t>
  </si>
  <si>
    <t>24.00"W x15"D x 64"H</t>
  </si>
  <si>
    <t>MP133-0532A</t>
  </si>
  <si>
    <t>Folio|Doughrty|Tilden</t>
  </si>
  <si>
    <t>34"x18"x34"</t>
  </si>
  <si>
    <t>MP133-0532B</t>
  </si>
  <si>
    <t>17"x16"x32-1/2"</t>
  </si>
  <si>
    <t>MP133-0533A</t>
  </si>
  <si>
    <t>Lyle|Arbor|Bliss</t>
  </si>
  <si>
    <t>MP133-0533B</t>
  </si>
  <si>
    <t>MP133-0713A</t>
  </si>
  <si>
    <t>Verona|Nevaeh|Stella</t>
  </si>
  <si>
    <t>34"W x 18"D x 34"H</t>
  </si>
  <si>
    <t>MP133-0713B</t>
  </si>
  <si>
    <t>17"W x 16"D x32"H</t>
  </si>
  <si>
    <t>MP35-7071</t>
  </si>
  <si>
    <t>Dakota|Mila|Hanford</t>
  </si>
  <si>
    <t>8' x 10'</t>
  </si>
  <si>
    <t>Beige/Cream</t>
  </si>
  <si>
    <t>MP35-7185</t>
  </si>
  <si>
    <t>Ashley|Abigail|Hannah</t>
  </si>
  <si>
    <t>5x7ft</t>
  </si>
  <si>
    <t>Gray/Cream</t>
  </si>
  <si>
    <t>MP35-7186</t>
  </si>
  <si>
    <t>8x10ft</t>
  </si>
  <si>
    <t>MP35-7552</t>
  </si>
  <si>
    <t>Newport|Amelia|Fielding</t>
  </si>
  <si>
    <t>MP35-7553</t>
  </si>
  <si>
    <t>MP35-7554</t>
  </si>
  <si>
    <t>MP35-7556</t>
  </si>
  <si>
    <t>MP35-7557</t>
  </si>
  <si>
    <t>Runner:2'7"x7'</t>
  </si>
  <si>
    <t>MP35-7559</t>
  </si>
  <si>
    <t>Blue/Cream</t>
  </si>
  <si>
    <t>MP35-7562</t>
  </si>
  <si>
    <t>Grace|Kathryn|Aimee</t>
  </si>
  <si>
    <t>MP35-7563</t>
  </si>
  <si>
    <t>MP35-7569</t>
  </si>
  <si>
    <t>Camdyn|Ellie|Wendy</t>
  </si>
  <si>
    <t>4x6'</t>
  </si>
  <si>
    <t>MP35-7570</t>
  </si>
  <si>
    <t>MP35-7571</t>
  </si>
  <si>
    <t>MP35-7573</t>
  </si>
  <si>
    <t>MP35-7574</t>
  </si>
  <si>
    <t>MP35-7575</t>
  </si>
  <si>
    <t>MP35-7578</t>
  </si>
  <si>
    <t>Hannah|Reese|Jessica</t>
  </si>
  <si>
    <t>MP35-7579</t>
  </si>
  <si>
    <t>MP35-7581</t>
  </si>
  <si>
    <t>Harley|Marie|Keighley</t>
  </si>
  <si>
    <t>Runner: 2'7"x7'</t>
  </si>
  <si>
    <t>MP35-7584</t>
  </si>
  <si>
    <t>MP35-7587</t>
  </si>
  <si>
    <t>Riley|Cadence|Karly</t>
  </si>
  <si>
    <t>Blue/Tan</t>
  </si>
  <si>
    <t>MP35-7588</t>
  </si>
  <si>
    <t>MP35-7589</t>
  </si>
  <si>
    <t>MP35-7591</t>
  </si>
  <si>
    <t>Haley|Alexandria|Emily</t>
  </si>
  <si>
    <t>MP35-7592</t>
  </si>
  <si>
    <t>MP35-7593</t>
  </si>
  <si>
    <t>MP35-7594</t>
  </si>
  <si>
    <t>Amanda|Renae|Allie</t>
  </si>
  <si>
    <t>MP35-7595</t>
  </si>
  <si>
    <t>MP35-7596</t>
  </si>
  <si>
    <t>MP35-8020</t>
  </si>
  <si>
    <t>MP35-8022</t>
  </si>
  <si>
    <t>MP35-8036</t>
  </si>
  <si>
    <t>Sophie|Sophie|Sophie</t>
  </si>
  <si>
    <t>MP35-8038</t>
  </si>
  <si>
    <t>MP35-8039</t>
  </si>
  <si>
    <t>MP35-8041</t>
  </si>
  <si>
    <t>MP35-8043</t>
  </si>
  <si>
    <t>MP35-8044</t>
  </si>
  <si>
    <t>MP35-8045</t>
  </si>
  <si>
    <t>MP35-8048</t>
  </si>
  <si>
    <t>Jasmine|Audrey|Larissa</t>
  </si>
  <si>
    <t>Orange Multi</t>
  </si>
  <si>
    <t>MP35-8049</t>
  </si>
  <si>
    <t>MP35-8050</t>
  </si>
  <si>
    <t>Faith|Kendra|Caitlyn</t>
  </si>
  <si>
    <t>3x5' SCATTER</t>
  </si>
  <si>
    <t>MP35-8052</t>
  </si>
  <si>
    <t>MP35-8054</t>
  </si>
  <si>
    <t>Mateo|Kenneth|Siren</t>
  </si>
  <si>
    <t>MP35-8056</t>
  </si>
  <si>
    <t>MP35-8058</t>
  </si>
  <si>
    <t>Asher|Caroline|Mandy</t>
  </si>
  <si>
    <t>MP35-8060</t>
  </si>
  <si>
    <t>MP35-8063</t>
  </si>
  <si>
    <t>Averie|Bianca|Suzy</t>
  </si>
  <si>
    <t>Black/Cream</t>
  </si>
  <si>
    <t>MP35-8064</t>
  </si>
  <si>
    <t>MP35-8065</t>
  </si>
  <si>
    <t>Chadwick|Earl|Larry</t>
  </si>
  <si>
    <t>MP35-8066</t>
  </si>
  <si>
    <t>MP35-8067</t>
  </si>
  <si>
    <t>MP35-8071</t>
  </si>
  <si>
    <t>Kenzie|Talia|Nikki</t>
  </si>
  <si>
    <t>MP95C-0143</t>
  </si>
  <si>
    <t>Strato|Strato|Strato</t>
  </si>
  <si>
    <t>39.65x27.65x1.18"</t>
  </si>
  <si>
    <t>MP95C-0215</t>
  </si>
  <si>
    <t>Gleaming Blue Florals|Gleaming Blue Florals|Gleaming Blue Florals</t>
  </si>
  <si>
    <t>20x20x1.18" (2)</t>
  </si>
  <si>
    <t>MP95G-0299</t>
  </si>
  <si>
    <t>Abstract Ambit|Abstract Ambit|Abstract Ambit</t>
  </si>
  <si>
    <t>41x17x1.9</t>
  </si>
  <si>
    <t>MPE10-154</t>
  </si>
  <si>
    <t>Cal King: 104x92"/20x36"+2"(2)</t>
  </si>
  <si>
    <t>MPE10-388</t>
  </si>
  <si>
    <t>Central Park|Pelham Bay|Prospect Park</t>
  </si>
  <si>
    <t>Yellow/Aqua</t>
  </si>
  <si>
    <t>MPE10-525</t>
  </si>
  <si>
    <t>MPS104-0300</t>
  </si>
  <si>
    <t>Ultra|Ultra|Ultra</t>
  </si>
  <si>
    <t>22.25"W x 22.5"D x 42"H</t>
  </si>
  <si>
    <t>MPS104-0301</t>
  </si>
  <si>
    <t>22.75"W x 24.25"D x 40.75"H</t>
  </si>
  <si>
    <t>Beckett|Beckett|Beckett</t>
  </si>
  <si>
    <t>MPS107-0033</t>
  </si>
  <si>
    <t>Gordon</t>
  </si>
  <si>
    <t>36.25"W x 35.25"D x 31.75"H</t>
  </si>
  <si>
    <t>Beckett</t>
  </si>
  <si>
    <t>Morocco Brown</t>
  </si>
  <si>
    <t>"Footboard: 63.5""W x 42""H x</t>
  </si>
  <si>
    <t>MPS115-0059A</t>
  </si>
  <si>
    <t>79.5"W x 68"H x 3"T</t>
  </si>
  <si>
    <t>I241219</t>
  </si>
  <si>
    <t>MPS115-0059B</t>
  </si>
  <si>
    <t>"Footboard: 79.5""W x 42""H x</t>
  </si>
  <si>
    <t>MPS115-0059U1A</t>
  </si>
  <si>
    <t>I241220</t>
  </si>
  <si>
    <t>MPS115-0287B</t>
  </si>
  <si>
    <t>C241226</t>
  </si>
  <si>
    <t>MPS95C-0020</t>
  </si>
  <si>
    <t>Blue Seascape|Blue Seascape|Blue Seascape</t>
  </si>
  <si>
    <t>31.6x31.6x1.61"</t>
  </si>
  <si>
    <t>MPT54-0012</t>
  </si>
  <si>
    <t>Heated Faux Fur to Microlight Throw</t>
  </si>
  <si>
    <t>Marble Blue</t>
  </si>
  <si>
    <t>MPT54-0055</t>
  </si>
  <si>
    <t>HHFBA Foot Throw</t>
  </si>
  <si>
    <t>MS8044409622-39</t>
  </si>
  <si>
    <t>Chole</t>
  </si>
  <si>
    <t>Full/Queen: 88x92"</t>
  </si>
  <si>
    <t>MT100-0137</t>
  </si>
  <si>
    <t>Manhattan|Manhattan|Manhattan</t>
  </si>
  <si>
    <t>29"W x 35"D x 38.75"H</t>
  </si>
  <si>
    <t>MT100-0149</t>
  </si>
  <si>
    <t>Samba|Samba|Samba</t>
  </si>
  <si>
    <t>28"W x 28.75"D x 31.5"H</t>
  </si>
  <si>
    <t>MT100-0166</t>
  </si>
  <si>
    <t>Remo|Remo|Remo</t>
  </si>
  <si>
    <t>28"W x 29"D x 34"H</t>
  </si>
  <si>
    <t>MT100-1183</t>
  </si>
  <si>
    <t>Jada|Jada|Jada</t>
  </si>
  <si>
    <t>29.75W" x 30D" x 31.75"H</t>
  </si>
  <si>
    <t>MT103-1188</t>
  </si>
  <si>
    <t>Madrid|Madrid|Madrid</t>
  </si>
  <si>
    <t>30"Wx30"Dx31"H</t>
  </si>
  <si>
    <t>MT104-1185</t>
  </si>
  <si>
    <t>Fiona|Fiona|Fiona</t>
  </si>
  <si>
    <t>18"Wx23.5"Dx41.5"H</t>
  </si>
  <si>
    <t>MT105-0072</t>
  </si>
  <si>
    <t>Secor|Secor|Secor</t>
  </si>
  <si>
    <t>48"W x 16"D x 18"H</t>
  </si>
  <si>
    <t>MT105-0147</t>
  </si>
  <si>
    <t>Eve|Eve|Eve</t>
  </si>
  <si>
    <t>48"W x 20"D x 17.5"H</t>
  </si>
  <si>
    <t>MT120-1189</t>
  </si>
  <si>
    <t>Caroline|Caroline|Caroline</t>
  </si>
  <si>
    <t>33.75"Diax17.75"</t>
  </si>
  <si>
    <t>MT122-0092</t>
  </si>
  <si>
    <t>Sharkey|Sharkey|Sharkey</t>
  </si>
  <si>
    <t>Morroco/Gold</t>
  </si>
  <si>
    <t>MT150-0066</t>
  </si>
  <si>
    <t>Amelia|Amelia|Amelia</t>
  </si>
  <si>
    <t>31"Dia x 63"H</t>
  </si>
  <si>
    <t>Glossy White</t>
  </si>
  <si>
    <t>MT151-0067</t>
  </si>
  <si>
    <t>Camden|Camden|Camden</t>
  </si>
  <si>
    <t>Dia. 13.25" x 71.45"</t>
  </si>
  <si>
    <t>MT154-0065</t>
  </si>
  <si>
    <t>Charlton|Charlton|Charlton</t>
  </si>
  <si>
    <t>11" Dia x 63"H</t>
  </si>
  <si>
    <t>37.2x25.2x1.2"</t>
  </si>
  <si>
    <t>MT95C-0025</t>
  </si>
  <si>
    <t>Foggy Morning|Foggy Morning|Foggy Morning</t>
  </si>
  <si>
    <t>MZ10-188</t>
  </si>
  <si>
    <t>Twin/Twin XL: 66x90"/20x26"/10</t>
  </si>
  <si>
    <t>Red/Grey/Black</t>
  </si>
  <si>
    <t>PET63PC4859</t>
  </si>
  <si>
    <t>Vanilla</t>
  </si>
  <si>
    <t>PET66-0010UPC</t>
  </si>
  <si>
    <t>Friends Forever</t>
  </si>
  <si>
    <t>5x4.7x4"</t>
  </si>
  <si>
    <t>PET66-0017</t>
  </si>
  <si>
    <t>Martingale|Martingale|Martingale</t>
  </si>
  <si>
    <t>3/4x16-22''</t>
  </si>
  <si>
    <t>PET66-0018</t>
  </si>
  <si>
    <t>1x20-25''</t>
  </si>
  <si>
    <t>PET66-0036UPC</t>
  </si>
  <si>
    <t>Zippered Pouch|Zippered Pouch|Zippered Pouch</t>
  </si>
  <si>
    <t>4.4x2.2x1.2"</t>
  </si>
  <si>
    <t>ST35-0252</t>
  </si>
  <si>
    <t>ST35-0253</t>
  </si>
  <si>
    <t>SYNC66-0023</t>
  </si>
  <si>
    <t>16"-27"</t>
  </si>
  <si>
    <t>Esters|Esters|Esters</t>
  </si>
  <si>
    <t>TG100-0072</t>
  </si>
  <si>
    <t>26"W x 32-1/4"D x 29-3/4"H</t>
  </si>
  <si>
    <t>D240815</t>
  </si>
  <si>
    <t>Ceylon|Ceylon|Ceylon</t>
  </si>
  <si>
    <t>19"W x 21.25"D x 38.25"H</t>
  </si>
  <si>
    <t>TG104-0266</t>
  </si>
  <si>
    <t>UH70-2385</t>
  </si>
  <si>
    <t>Myla|Jojo|Kira</t>
  </si>
  <si>
    <t>UH95C-0020</t>
  </si>
  <si>
    <t>Grey Rock Garden|Grey Rock Garden|Grey Rock Garden</t>
  </si>
  <si>
    <t>19.6"W x 23.6"H x 1.61"D (2)</t>
  </si>
  <si>
    <t>UH95C-0033</t>
  </si>
  <si>
    <t>Wandering Strokes|Wandering Strokes|Wandering Strokes</t>
  </si>
  <si>
    <t>17.3" W x 21.3" H x 1.3"D (3)</t>
  </si>
  <si>
    <t>WMPR10-0329</t>
  </si>
  <si>
    <t>Dream Big</t>
  </si>
  <si>
    <t>Twin XL: 66x90"/20x26"/16x16"</t>
  </si>
  <si>
    <t>WMPR10-0344</t>
  </si>
  <si>
    <t>Vivian</t>
  </si>
  <si>
    <t>Ivory/ Gold</t>
  </si>
  <si>
    <t>I241211</t>
  </si>
  <si>
    <t>Row Labels</t>
  </si>
  <si>
    <t>Grand Total</t>
  </si>
  <si>
    <t>selected</t>
  </si>
  <si>
    <t>MP100-0804</t>
  </si>
  <si>
    <t>Total Inv</t>
  </si>
  <si>
    <t>Total Volume</t>
  </si>
  <si>
    <t>Sandy Mei</t>
  </si>
  <si>
    <t>Patrick Li</t>
  </si>
  <si>
    <t>Alexa Wang</t>
  </si>
  <si>
    <t>Jessie Sun</t>
  </si>
  <si>
    <t>Winter Wang</t>
  </si>
  <si>
    <t>Lynn Chen</t>
  </si>
  <si>
    <t>Lulu lin</t>
  </si>
  <si>
    <t>Doris Feng</t>
  </si>
  <si>
    <t>Elaine Sun</t>
  </si>
  <si>
    <t>Johanna Qin</t>
  </si>
  <si>
    <t>Gordon Xie</t>
  </si>
  <si>
    <t xml:space="preserve">Queenie Hu </t>
  </si>
  <si>
    <t>Pauline Zhou</t>
  </si>
  <si>
    <t>May Ruan</t>
  </si>
  <si>
    <t>William Wang</t>
  </si>
  <si>
    <t>Sarah Chen</t>
  </si>
  <si>
    <t>Chris Wang</t>
  </si>
  <si>
    <t>Count of Item No</t>
  </si>
  <si>
    <t>OK</t>
  </si>
  <si>
    <t>ok</t>
  </si>
  <si>
    <t>UPC No</t>
  </si>
  <si>
    <t>Item Description</t>
  </si>
  <si>
    <t>OH Qty</t>
  </si>
  <si>
    <t>AL Qty</t>
  </si>
  <si>
    <t>AV Qty</t>
  </si>
  <si>
    <t>Case Pack</t>
  </si>
  <si>
    <t>Licensor</t>
  </si>
  <si>
    <t>Prod.</t>
  </si>
  <si>
    <t>022164131000</t>
  </si>
  <si>
    <t>K Ramsey/Lynda/Casey</t>
  </si>
  <si>
    <t>10</t>
  </si>
  <si>
    <t>022164155297</t>
  </si>
  <si>
    <t>Q Tinsley/Irvine/Arlie</t>
  </si>
  <si>
    <t>086569037268</t>
  </si>
  <si>
    <t>Colt/Garett/Bryce Window Panel</t>
  </si>
  <si>
    <t>40</t>
  </si>
  <si>
    <t>022164335514</t>
  </si>
  <si>
    <t>F/Q Comforter Mini Set</t>
  </si>
  <si>
    <t>022164335538</t>
  </si>
  <si>
    <t>T Comforter Mini Set</t>
  </si>
  <si>
    <t>022164335545</t>
  </si>
  <si>
    <t>022164335552</t>
  </si>
  <si>
    <t>K Comforter Mini Set</t>
  </si>
  <si>
    <t>022164335569</t>
  </si>
  <si>
    <t>022164335576</t>
  </si>
  <si>
    <t>022164335583</t>
  </si>
  <si>
    <t>022164335613</t>
  </si>
  <si>
    <t>022164335620</t>
  </si>
  <si>
    <t>022164335637</t>
  </si>
  <si>
    <t>022164335699</t>
  </si>
  <si>
    <t>022164335705</t>
  </si>
  <si>
    <t>022164335910</t>
  </si>
  <si>
    <t>F/Q Duvet Mini Set</t>
  </si>
  <si>
    <t>12</t>
  </si>
  <si>
    <t>022164335927</t>
  </si>
  <si>
    <t>K Duvet Mini Set</t>
  </si>
  <si>
    <t>022164335934</t>
  </si>
  <si>
    <t>T Duvet Mini Set</t>
  </si>
  <si>
    <t>022164335941</t>
  </si>
  <si>
    <t>022164335958</t>
  </si>
  <si>
    <t>022164335965</t>
  </si>
  <si>
    <t>022164335972</t>
  </si>
  <si>
    <t>022164335989</t>
  </si>
  <si>
    <t>086569341174</t>
  </si>
  <si>
    <t>Grasscloth Panel Pair</t>
  </si>
  <si>
    <t>675716658120</t>
  </si>
  <si>
    <t>Q Stanton/Norwalk Mattress Pad</t>
  </si>
  <si>
    <t>16</t>
  </si>
  <si>
    <t>022164118261</t>
  </si>
  <si>
    <t>T Energy Recovery Waterproof M</t>
  </si>
  <si>
    <t>022164118278</t>
  </si>
  <si>
    <t>F Energy Recovery Waterproof M</t>
  </si>
  <si>
    <t>022164306798</t>
  </si>
  <si>
    <t>F 2-in-1 Mattress Pad</t>
  </si>
  <si>
    <t>086569396341</t>
  </si>
  <si>
    <t>086569404664</t>
  </si>
  <si>
    <t>Velvet to Berber Weighted Thro</t>
  </si>
  <si>
    <t>51</t>
  </si>
  <si>
    <t>086569404749</t>
  </si>
  <si>
    <t>Mink to Microfiber Weighted Th</t>
  </si>
  <si>
    <t>675716441968</t>
  </si>
  <si>
    <t>T MicroLight Blanket</t>
  </si>
  <si>
    <t>022164220506</t>
  </si>
  <si>
    <t>Q Miro /Miro/Miro Comforter Se</t>
  </si>
  <si>
    <t>BR</t>
  </si>
  <si>
    <t>022164220575</t>
  </si>
  <si>
    <t>K Kent/Kent/Kent Duvet Set</t>
  </si>
  <si>
    <t>022164222210</t>
  </si>
  <si>
    <t>F/Q Maddox/Maddox/Maddox</t>
  </si>
  <si>
    <t>086569199652</t>
  </si>
  <si>
    <t>F 400 Thread Count Sheet Set</t>
  </si>
  <si>
    <t>20</t>
  </si>
  <si>
    <t>086569216854</t>
  </si>
  <si>
    <t>086569216861</t>
  </si>
  <si>
    <t>Q 400 Thread Count Sheet Set</t>
  </si>
  <si>
    <t>086569216878</t>
  </si>
  <si>
    <t>K 400 Thread Count Sheet Set</t>
  </si>
  <si>
    <t>086569216892</t>
  </si>
  <si>
    <t>086569216922</t>
  </si>
  <si>
    <t>CK 400 Thread Count Sheet Set</t>
  </si>
  <si>
    <t>086569393944</t>
  </si>
  <si>
    <t>Q 700 Thread Count Sheet Set</t>
  </si>
  <si>
    <t>086569393951</t>
  </si>
  <si>
    <t>K 700 Thread Count Sheet Set</t>
  </si>
  <si>
    <t>086569394057</t>
  </si>
  <si>
    <t>F 700 Thread Count Sheet Set</t>
  </si>
  <si>
    <t>022164239720</t>
  </si>
  <si>
    <t>F Tencel Polyester Blend</t>
  </si>
  <si>
    <t>022164239737</t>
  </si>
  <si>
    <t>Q Tencel Polyester Blend</t>
  </si>
  <si>
    <t>022164239744</t>
  </si>
  <si>
    <t>K Tencel Polyester Blend</t>
  </si>
  <si>
    <t>022164239751</t>
  </si>
  <si>
    <t>T Tencel Polyester Blend</t>
  </si>
  <si>
    <t>022164239768</t>
  </si>
  <si>
    <t>022164239775</t>
  </si>
  <si>
    <t>022164239782</t>
  </si>
  <si>
    <t>022164239799</t>
  </si>
  <si>
    <t>022164239805</t>
  </si>
  <si>
    <t>022164239836</t>
  </si>
  <si>
    <t>022164239843</t>
  </si>
  <si>
    <t>086569185051</t>
  </si>
  <si>
    <t>Duke Faux Fur Weighted Blanket</t>
  </si>
  <si>
    <t>086569096876</t>
  </si>
  <si>
    <t>Deluxe Blanket</t>
  </si>
  <si>
    <t>675716640118</t>
  </si>
  <si>
    <t>Heated Plush Heated Throw</t>
  </si>
  <si>
    <t>54</t>
  </si>
  <si>
    <t>675716640194</t>
  </si>
  <si>
    <t>Heated Ogee Heated Throw</t>
  </si>
  <si>
    <t>675716640217</t>
  </si>
  <si>
    <t>675716975746</t>
  </si>
  <si>
    <t>Heated Brushed Long Fur Throw</t>
  </si>
  <si>
    <t>675716975777</t>
  </si>
  <si>
    <t>675716975791</t>
  </si>
  <si>
    <t>086569023056</t>
  </si>
  <si>
    <t>Solid microlight Heated Foot T</t>
  </si>
  <si>
    <t>086569023063</t>
  </si>
  <si>
    <t>BR54-0891</t>
  </si>
  <si>
    <t>086569077585</t>
  </si>
  <si>
    <t>Solid Heated Fleece Throw</t>
  </si>
  <si>
    <t>086569077622</t>
  </si>
  <si>
    <t>086569247964</t>
  </si>
  <si>
    <t>Oversized Plush Heated Throw</t>
  </si>
  <si>
    <t>022164187656</t>
  </si>
  <si>
    <t>Plush to Sherpa Heated Throw</t>
  </si>
  <si>
    <t>022164187663</t>
  </si>
  <si>
    <t>022164187670</t>
  </si>
  <si>
    <t>022164187687</t>
  </si>
  <si>
    <t>022164203707</t>
  </si>
  <si>
    <t>Nuage Towel Set</t>
  </si>
  <si>
    <t>73</t>
  </si>
  <si>
    <t>022164203738</t>
  </si>
  <si>
    <t>022164272536</t>
  </si>
  <si>
    <t>Plume Towel Set</t>
  </si>
  <si>
    <t>086569796653</t>
  </si>
  <si>
    <t>Solid Thermal Weave Panel</t>
  </si>
  <si>
    <t>022164220094</t>
  </si>
  <si>
    <t>Tum Electroplated Brushed Gold</t>
  </si>
  <si>
    <t>CC</t>
  </si>
  <si>
    <t>71</t>
  </si>
  <si>
    <t>022164220100</t>
  </si>
  <si>
    <t>Tum  Chrom Silver Metal</t>
  </si>
  <si>
    <t>022164220117</t>
  </si>
  <si>
    <t>Jar Small Electroplated Brushe</t>
  </si>
  <si>
    <t>022164220124</t>
  </si>
  <si>
    <t>Jar Small Chrome Silver Metal</t>
  </si>
  <si>
    <t>022164215205</t>
  </si>
  <si>
    <t>Calistoga Shower Curtain</t>
  </si>
  <si>
    <t>70</t>
  </si>
  <si>
    <t>022164215212</t>
  </si>
  <si>
    <t>022164213867</t>
  </si>
  <si>
    <t>Velvet with embroidery square</t>
  </si>
  <si>
    <t>30</t>
  </si>
  <si>
    <t>022164223897</t>
  </si>
  <si>
    <t>Venice/Venice/Venice Pillow</t>
  </si>
  <si>
    <t>022164223903</t>
  </si>
  <si>
    <t>022164213935</t>
  </si>
  <si>
    <t>F/Q Contessa Duvet Mini Set</t>
  </si>
  <si>
    <t>022164213973</t>
  </si>
  <si>
    <t>F/Q Villa Duvet Mini Set</t>
  </si>
  <si>
    <t>022164215229</t>
  </si>
  <si>
    <t>Winslow Shower Curtain</t>
  </si>
  <si>
    <t>022164215236</t>
  </si>
  <si>
    <t>086569394491</t>
  </si>
  <si>
    <t>F/Q Cleo Comforter Set</t>
  </si>
  <si>
    <t>CL</t>
  </si>
  <si>
    <t>086569396235</t>
  </si>
  <si>
    <t>Cleo Shaggy Fur Throw</t>
  </si>
  <si>
    <t>50</t>
  </si>
  <si>
    <t>086569396242</t>
  </si>
  <si>
    <t>675716894702</t>
  </si>
  <si>
    <t>Q Cavoy Comforter Set</t>
  </si>
  <si>
    <t>675716894832</t>
  </si>
  <si>
    <t>K Cavoy Comforter Set</t>
  </si>
  <si>
    <t>675716894856</t>
  </si>
  <si>
    <t>675716894726</t>
  </si>
  <si>
    <t>675716894863</t>
  </si>
  <si>
    <t>675716894733</t>
  </si>
  <si>
    <t>Q Enya Comforter Set</t>
  </si>
  <si>
    <t>675716894917</t>
  </si>
  <si>
    <t>K Enya Comforter Set</t>
  </si>
  <si>
    <t>675716894757</t>
  </si>
  <si>
    <t>675716894931</t>
  </si>
  <si>
    <t>675716894771</t>
  </si>
  <si>
    <t>675716894962</t>
  </si>
  <si>
    <t>675716895013</t>
  </si>
  <si>
    <t>Q Pierre Comfort Mini Set</t>
  </si>
  <si>
    <t>675716895839</t>
  </si>
  <si>
    <t>T/TXL Vixie Comforter Mini Set</t>
  </si>
  <si>
    <t>675716895891</t>
  </si>
  <si>
    <t>F/Q Vixie Comforter Mini Set</t>
  </si>
  <si>
    <t>675716947897</t>
  </si>
  <si>
    <t>Q Mona 6pcs Comforter Set</t>
  </si>
  <si>
    <t>675716947903</t>
  </si>
  <si>
    <t>K Mona 6pcs Comforter Set</t>
  </si>
  <si>
    <t>675716951023</t>
  </si>
  <si>
    <t>CK Kashmir Comforter Set</t>
  </si>
  <si>
    <t>675716967741</t>
  </si>
  <si>
    <t>675716967796</t>
  </si>
  <si>
    <t>675716967758</t>
  </si>
  <si>
    <t>675716967840</t>
  </si>
  <si>
    <t>K Vixie Comforter Mini Set</t>
  </si>
  <si>
    <t>675716969158</t>
  </si>
  <si>
    <t>675716969165</t>
  </si>
  <si>
    <t>675716969189</t>
  </si>
  <si>
    <t>086569957740</t>
  </si>
  <si>
    <t>K Coco Printed Comforter Set</t>
  </si>
  <si>
    <t>086569975782</t>
  </si>
  <si>
    <t>F/Q Enya Printed Comforter Set</t>
  </si>
  <si>
    <t>086569975799</t>
  </si>
  <si>
    <t>K Enya Printed Comforter Set</t>
  </si>
  <si>
    <t>086569994981</t>
  </si>
  <si>
    <t>T Zoe Printed Comforter Set</t>
  </si>
  <si>
    <t>086569994998</t>
  </si>
  <si>
    <t>F/Q Zoe Printed Comforter Set</t>
  </si>
  <si>
    <t>086569025081</t>
  </si>
  <si>
    <t>K Kashmir 8pcs Comforter Set</t>
  </si>
  <si>
    <t>086569030771</t>
  </si>
  <si>
    <t>Q Cara Printed 9pcs Bed</t>
  </si>
  <si>
    <t>086569070968</t>
  </si>
  <si>
    <t>T/TXL Vivian Comforter Set</t>
  </si>
  <si>
    <t>086569071002</t>
  </si>
  <si>
    <t>F/Q Vivian Comforter Set</t>
  </si>
  <si>
    <t>086569087850</t>
  </si>
  <si>
    <t>086569439581</t>
  </si>
  <si>
    <t>F Natalie Complete Bed With Sh</t>
  </si>
  <si>
    <t>086569439598</t>
  </si>
  <si>
    <t>Q Natalie Complete Bed With Sh</t>
  </si>
  <si>
    <t>086569439604</t>
  </si>
  <si>
    <t>K Natalie Complete Bed With Sh</t>
  </si>
  <si>
    <t>086569439840</t>
  </si>
  <si>
    <t>TXL Ava Complete Bed With Shee</t>
  </si>
  <si>
    <t>086569439901</t>
  </si>
  <si>
    <t>F Wallace Complete Bed With Sh</t>
  </si>
  <si>
    <t>086569439925</t>
  </si>
  <si>
    <t>Q Wallace Complete Bed With Sh</t>
  </si>
  <si>
    <t>086569439932</t>
  </si>
  <si>
    <t>K Wallace Complete Bed With Sh</t>
  </si>
  <si>
    <t>086569470577</t>
  </si>
  <si>
    <t>086569470584</t>
  </si>
  <si>
    <t>086569470591</t>
  </si>
  <si>
    <t>086569470607</t>
  </si>
  <si>
    <t>086569490834</t>
  </si>
  <si>
    <t>T/TXL Phillips Comforter Mini</t>
  </si>
  <si>
    <t>086569490858</t>
  </si>
  <si>
    <t>F/Q Phillips Comforter Mini Se</t>
  </si>
  <si>
    <t>086569490940</t>
  </si>
  <si>
    <t>T/TXL Albany Comforter Mini Se</t>
  </si>
  <si>
    <t>086569538703</t>
  </si>
  <si>
    <t>F/Q Ember Comforter Mini Set</t>
  </si>
  <si>
    <t>086569538758</t>
  </si>
  <si>
    <t>T/TXL Nero Comforter Set</t>
  </si>
  <si>
    <t>086569538765</t>
  </si>
  <si>
    <t>F/Q Nero Comforter Set</t>
  </si>
  <si>
    <t>086569655455</t>
  </si>
  <si>
    <t>T/TXL Kylar Comforter Mini Set</t>
  </si>
  <si>
    <t>086569782113</t>
  </si>
  <si>
    <t>F/Q Malcom Comforter Set</t>
  </si>
  <si>
    <t>086569782120</t>
  </si>
  <si>
    <t>K Malcom Comforter Set</t>
  </si>
  <si>
    <t>022164331325</t>
  </si>
  <si>
    <t>K Vixie Comforter Set</t>
  </si>
  <si>
    <t>022164197303</t>
  </si>
  <si>
    <t>K Juliette Coverlet Set</t>
  </si>
  <si>
    <t>13</t>
  </si>
  <si>
    <t>022164197310</t>
  </si>
  <si>
    <t>T/TXL Juliette Coverlet Set</t>
  </si>
  <si>
    <t>022164197327</t>
  </si>
  <si>
    <t>F/Q Juliette Coverlet Set</t>
  </si>
  <si>
    <t>022164197334</t>
  </si>
  <si>
    <t>675716895303</t>
  </si>
  <si>
    <t>F/Q Enya Quilt Mini Set</t>
  </si>
  <si>
    <t>yellow</t>
  </si>
  <si>
    <t>675716895327</t>
  </si>
  <si>
    <t>K Enya Quilt Mini Set</t>
  </si>
  <si>
    <t>675716895334</t>
  </si>
  <si>
    <t>675716895341</t>
  </si>
  <si>
    <t>675716895358</t>
  </si>
  <si>
    <t>675716895365</t>
  </si>
  <si>
    <t>675716955960</t>
  </si>
  <si>
    <t>F/Q Adele Quilt Mini Set</t>
  </si>
  <si>
    <t>086569899859</t>
  </si>
  <si>
    <t>F/Q Kashmir Mini Quilt Set</t>
  </si>
  <si>
    <t>086569899866</t>
  </si>
  <si>
    <t>K Kashmir Mini Quilt Set</t>
  </si>
  <si>
    <t>086569955456</t>
  </si>
  <si>
    <t>T/TXL Coco Mini Quilt Set</t>
  </si>
  <si>
    <t>086569955494</t>
  </si>
  <si>
    <t>F/Q Coco Mini Quilt Set</t>
  </si>
  <si>
    <t>086569975805</t>
  </si>
  <si>
    <t>F/Q Enya Printed Mini Quilt Se</t>
  </si>
  <si>
    <t>086569975812</t>
  </si>
  <si>
    <t>K Enya Printed Mini Quilt Se</t>
  </si>
  <si>
    <t>086569994967</t>
  </si>
  <si>
    <t>F/Q Mona Printed Mini Quilt Se</t>
  </si>
  <si>
    <t>086569994974</t>
  </si>
  <si>
    <t>K Mona Printed Mini Quilt Se</t>
  </si>
  <si>
    <t>086569018243</t>
  </si>
  <si>
    <t>T/TXL Pierre Quilt Minit Set</t>
  </si>
  <si>
    <t>086569018236</t>
  </si>
  <si>
    <t>F/Q Pierre Quilt Minit Set</t>
  </si>
  <si>
    <t>086569025173</t>
  </si>
  <si>
    <t>F/Q Kashmir Printed Quilt Mini</t>
  </si>
  <si>
    <t>086569025234</t>
  </si>
  <si>
    <t>K Kashmir Printed Quilt Mini S</t>
  </si>
  <si>
    <t>086569420848</t>
  </si>
  <si>
    <t>T/TXL Kienna Quilt Set</t>
  </si>
  <si>
    <t>086569420855</t>
  </si>
  <si>
    <t>F/Q  Kienna Quilt Set</t>
  </si>
  <si>
    <t>086569420862</t>
  </si>
  <si>
    <t>K Kienna Quilt Set</t>
  </si>
  <si>
    <t>086569420893</t>
  </si>
  <si>
    <t>086569436917</t>
  </si>
  <si>
    <t>F/Q Natalie Quilt Set</t>
  </si>
  <si>
    <t>086569437358</t>
  </si>
  <si>
    <t>T/TXL Ava Quilt Set</t>
  </si>
  <si>
    <t>086569437365</t>
  </si>
  <si>
    <t>F/Q Ava Quilt Set</t>
  </si>
  <si>
    <t>086569437372</t>
  </si>
  <si>
    <t>K Ava Quilt Set</t>
  </si>
  <si>
    <t>086569772701</t>
  </si>
  <si>
    <t>F/Q Enya Mini Quilt Set</t>
  </si>
  <si>
    <t>086569772718</t>
  </si>
  <si>
    <t>K Enya Mini Quilt Set</t>
  </si>
  <si>
    <t>086569777645</t>
  </si>
  <si>
    <t>Q Colin Mini Quilt Set</t>
  </si>
  <si>
    <t>675716964320</t>
  </si>
  <si>
    <t>TXL Sheet Set</t>
  </si>
  <si>
    <t>086569402134</t>
  </si>
  <si>
    <t>K Fitted Sheet</t>
  </si>
  <si>
    <t>086569963857</t>
  </si>
  <si>
    <t>Glasscloth Window Panel Pair</t>
  </si>
  <si>
    <t>086569413604</t>
  </si>
  <si>
    <t>Solid Thermal Panel Pair</t>
  </si>
  <si>
    <t>086569809568</t>
  </si>
  <si>
    <t>Vivian/Vivian/Vivian Window Pa</t>
  </si>
  <si>
    <t>086569809575</t>
  </si>
  <si>
    <t>086569809605</t>
  </si>
  <si>
    <t>Blush/Gold</t>
  </si>
  <si>
    <t>086569809612</t>
  </si>
  <si>
    <t>086569077783</t>
  </si>
  <si>
    <t>Heated Wrap Sock Gift Set</t>
  </si>
  <si>
    <t>086569077813</t>
  </si>
  <si>
    <t>red plaid</t>
  </si>
  <si>
    <t>086569077899</t>
  </si>
  <si>
    <t>086569205186</t>
  </si>
  <si>
    <t>086569404510</t>
  </si>
  <si>
    <t>Heated Wrap and Sock Set</t>
  </si>
  <si>
    <t>675716979829</t>
  </si>
  <si>
    <t>Angel Wrap</t>
  </si>
  <si>
    <t>58</t>
  </si>
  <si>
    <t>675716979836</t>
  </si>
  <si>
    <t>CS58-0317</t>
  </si>
  <si>
    <t>675716979843</t>
  </si>
  <si>
    <t>675716895976</t>
  </si>
  <si>
    <t>Cavoy Shower Curtain</t>
  </si>
  <si>
    <t>675716895952</t>
  </si>
  <si>
    <t>Enya Shower Curtain</t>
  </si>
  <si>
    <t>675716896003</t>
  </si>
  <si>
    <t>086569763129</t>
  </si>
  <si>
    <t>F/Q Mara Duvet Set</t>
  </si>
  <si>
    <t>022164143928</t>
  </si>
  <si>
    <t>F 300TC BCI Cotton Sheet Set</t>
  </si>
  <si>
    <t>022164143980</t>
  </si>
  <si>
    <t>022164144031</t>
  </si>
  <si>
    <t>T 300TC BCI Cotton Sheet Set</t>
  </si>
  <si>
    <t>022164144048</t>
  </si>
  <si>
    <t>675716938789</t>
  </si>
  <si>
    <t>Grasscloth Window Panel Pair</t>
  </si>
  <si>
    <t>675716736460</t>
  </si>
  <si>
    <t>Q Coastline 6pc Comfort Set</t>
  </si>
  <si>
    <t>HH</t>
  </si>
  <si>
    <t>675716736477</t>
  </si>
  <si>
    <t>K Coastline 6pc Comfort Set</t>
  </si>
  <si>
    <t>675716736484</t>
  </si>
  <si>
    <t>CK Coastline 6pc Comfort Set</t>
  </si>
  <si>
    <t>675716173333</t>
  </si>
  <si>
    <t>Cotton Printed Oblong Pillow</t>
  </si>
  <si>
    <t>675716175832</t>
  </si>
  <si>
    <t>100% Cotton Square Pillow</t>
  </si>
  <si>
    <t>086569065902</t>
  </si>
  <si>
    <t>T/TXL Zoey/Liv/Nova cmf Set</t>
  </si>
  <si>
    <t>086569028785</t>
  </si>
  <si>
    <t>K/CK Zoey/Liv/Nova Comforter S</t>
  </si>
  <si>
    <t>086569260468</t>
  </si>
  <si>
    <t>F/Q Magnolia Comforter Set</t>
  </si>
  <si>
    <t>086569253255</t>
  </si>
  <si>
    <t>F/Q Kai/Jasper/Jasper Comfor</t>
  </si>
  <si>
    <t>086569348012</t>
  </si>
  <si>
    <t>F Nisha/Maya/Samara Comforter</t>
  </si>
  <si>
    <t>086569501264</t>
  </si>
  <si>
    <t>F/Q Tate/Tory/Taren Comforter</t>
  </si>
  <si>
    <t>086569501776</t>
  </si>
  <si>
    <t>T/TXL Lumi/Bryce/Cameron Comfo</t>
  </si>
  <si>
    <t>086569501783</t>
  </si>
  <si>
    <t>F/Q Lumi/Bryce/Cameron Comfort</t>
  </si>
  <si>
    <t>022164130768</t>
  </si>
  <si>
    <t>T/TXL Effie Comforter Set</t>
  </si>
  <si>
    <t>022164130775</t>
  </si>
  <si>
    <t>F/Q Effie Comforter Set</t>
  </si>
  <si>
    <t>022164130782</t>
  </si>
  <si>
    <t>K/CK Effie Comforter Set</t>
  </si>
  <si>
    <t>022164138733</t>
  </si>
  <si>
    <t>T/TXL Abby/Lara/Nicole CFS</t>
  </si>
  <si>
    <t>022164257892</t>
  </si>
  <si>
    <t>T/TXL Maude/Lilith/Elow Comfor</t>
  </si>
  <si>
    <t>022164257908</t>
  </si>
  <si>
    <t>F/Q Maude/Lilith/Elow Comforte</t>
  </si>
  <si>
    <t>022164299908</t>
  </si>
  <si>
    <t>T/TXL Naomi/Alaia/Madelyn</t>
  </si>
  <si>
    <t>022164299915</t>
  </si>
  <si>
    <t>F/Q Naomi/Alaia/Madelyn</t>
  </si>
  <si>
    <t>022164299922</t>
  </si>
  <si>
    <t>022164299939</t>
  </si>
  <si>
    <t>022164299946</t>
  </si>
  <si>
    <t>022164299953</t>
  </si>
  <si>
    <t>022164301496</t>
  </si>
  <si>
    <t>K/CK Naomi/Alaia/Madelyn</t>
  </si>
  <si>
    <t>675716780562</t>
  </si>
  <si>
    <t>K/CK Senna/Lilly/Chelsea Comfo</t>
  </si>
  <si>
    <t>086569130174</t>
  </si>
  <si>
    <t>F/Q Dorsey/Renee/Hannah Duve</t>
  </si>
  <si>
    <t>086569300751</t>
  </si>
  <si>
    <t>F/Q Raina/Khloe/Arielle Duvet</t>
  </si>
  <si>
    <t>086569449412</t>
  </si>
  <si>
    <t>K/CK Dorsey/Renee/Hannah  Duve</t>
  </si>
  <si>
    <t>086569551344</t>
  </si>
  <si>
    <t>T Malea/Leena/Leena Duvet Cove</t>
  </si>
  <si>
    <t>022164140156</t>
  </si>
  <si>
    <t>T/TXL Stella/Luna/Zuri Duvet C</t>
  </si>
  <si>
    <t>022164140163</t>
  </si>
  <si>
    <t>F/Q Stella/Luna/Zuri Duvet Cov</t>
  </si>
  <si>
    <t>022164299960</t>
  </si>
  <si>
    <t>022164299977</t>
  </si>
  <si>
    <t>022164299984</t>
  </si>
  <si>
    <t>022164299991</t>
  </si>
  <si>
    <t>022164300000</t>
  </si>
  <si>
    <t>022164300017</t>
  </si>
  <si>
    <t>086569034250</t>
  </si>
  <si>
    <t>TXL Novelty Printed Sheet Set</t>
  </si>
  <si>
    <t>086569154750</t>
  </si>
  <si>
    <t>K Novelty Sheet Set</t>
  </si>
  <si>
    <t>675716600686</t>
  </si>
  <si>
    <t>T Chevron Sheet Set</t>
  </si>
  <si>
    <t>675716600730</t>
  </si>
  <si>
    <t>675716600785</t>
  </si>
  <si>
    <t>Pink</t>
  </si>
  <si>
    <t>675716600839</t>
  </si>
  <si>
    <t>675716846169</t>
  </si>
  <si>
    <t>Adel/Kennedy/Amanda Window Pan</t>
  </si>
  <si>
    <t>086569358004</t>
  </si>
  <si>
    <t>Rebecca/Natalia/Vanessa Blacko</t>
  </si>
  <si>
    <t>675716696894</t>
  </si>
  <si>
    <t>Alex/Rayna/Elaine Panel Pair</t>
  </si>
  <si>
    <t>675716696917</t>
  </si>
  <si>
    <t>675716696900</t>
  </si>
  <si>
    <t>675716696924</t>
  </si>
  <si>
    <t>675716744045</t>
  </si>
  <si>
    <t>Microlight Plush Throw</t>
  </si>
  <si>
    <t>675716743932</t>
  </si>
  <si>
    <t>F/Q Microlight Plush Blanket</t>
  </si>
  <si>
    <t>086569744104</t>
  </si>
  <si>
    <t>Lita Towel</t>
  </si>
  <si>
    <t>75</t>
  </si>
  <si>
    <t>086569744128</t>
  </si>
  <si>
    <t>086569744135</t>
  </si>
  <si>
    <t>Nadia Towel</t>
  </si>
  <si>
    <t>675716593285</t>
  </si>
  <si>
    <t>T/T XL Tamira/Lacie/Dana Quilt</t>
  </si>
  <si>
    <t>675716686338</t>
  </si>
  <si>
    <t>Lita/Gwen/Sonya 6pcs Towel Set</t>
  </si>
  <si>
    <t>086569354273</t>
  </si>
  <si>
    <t>K/CK Mist Duvet Cover Set</t>
  </si>
  <si>
    <t>675716001049</t>
  </si>
  <si>
    <t>S II122227 Tee Shorts Set</t>
  </si>
  <si>
    <t>02</t>
  </si>
  <si>
    <t>675716001070</t>
  </si>
  <si>
    <t>XL II122227 Tee Shorts Set</t>
  </si>
  <si>
    <t>675716001889</t>
  </si>
  <si>
    <t>675716001018</t>
  </si>
  <si>
    <t>M II122227 Tee Shorts Set</t>
  </si>
  <si>
    <t>675716001032</t>
  </si>
  <si>
    <t>675716500160</t>
  </si>
  <si>
    <t>F/Q Sutton Comforter Mini Set</t>
  </si>
  <si>
    <t>675716500177</t>
  </si>
  <si>
    <t>K Sutton Comforter Mini Set</t>
  </si>
  <si>
    <t>675716597870</t>
  </si>
  <si>
    <t>F/Q Lakeside Comforter Bedding</t>
  </si>
  <si>
    <t>086569456083</t>
  </si>
  <si>
    <t>F/Q Kara Comforter Set</t>
  </si>
  <si>
    <t>086569456090</t>
  </si>
  <si>
    <t>K/CK Kara Comforter Set</t>
  </si>
  <si>
    <t>086569677051</t>
  </si>
  <si>
    <t>Hayes Comforter Set</t>
  </si>
  <si>
    <t>086569677099</t>
  </si>
  <si>
    <t>086569808660</t>
  </si>
  <si>
    <t>F/Q Serena Comforter Mini Set</t>
  </si>
  <si>
    <t>086569808677</t>
  </si>
  <si>
    <t>K/CK  Serena Comforter Mini Se</t>
  </si>
  <si>
    <t>022164191042</t>
  </si>
  <si>
    <t>F/Q Ciara Comforter Set</t>
  </si>
  <si>
    <t>022164195255</t>
  </si>
  <si>
    <t>F/Q Cody/Cody Comforter Set</t>
  </si>
  <si>
    <t>022164195262</t>
  </si>
  <si>
    <t>K/CK Cody/Cody Comforter Set</t>
  </si>
  <si>
    <t>022164200683</t>
  </si>
  <si>
    <t>F/Q Kara/Kara</t>
  </si>
  <si>
    <t>022164200690</t>
  </si>
  <si>
    <t>K/CK Kara/Kara</t>
  </si>
  <si>
    <t>675716604271</t>
  </si>
  <si>
    <t>Camila Euro Sham</t>
  </si>
  <si>
    <t>11</t>
  </si>
  <si>
    <t>086569348425</t>
  </si>
  <si>
    <t>K/CK Imani/Imani/Imani</t>
  </si>
  <si>
    <t>086569485595</t>
  </si>
  <si>
    <t>F/Q Hayes Duvet Cover Mini Set</t>
  </si>
  <si>
    <t>086569485601</t>
  </si>
  <si>
    <t>K Hayes Duvet Cover Mini Set</t>
  </si>
  <si>
    <t>086569808684</t>
  </si>
  <si>
    <t>F/Q  Serena Duvet Cover Mini S</t>
  </si>
  <si>
    <t>086569808691</t>
  </si>
  <si>
    <t>K/CK  Serena Duvet Cover Mini</t>
  </si>
  <si>
    <t>022164195279</t>
  </si>
  <si>
    <t>F/Q Cody/Cody Duvet Cover Set</t>
  </si>
  <si>
    <t>022164332667</t>
  </si>
  <si>
    <t>Q Mila Duvet Mini Set</t>
  </si>
  <si>
    <t>022164332674</t>
  </si>
  <si>
    <t>K Mila Duvet Mini Set</t>
  </si>
  <si>
    <t>086569949127</t>
  </si>
  <si>
    <t>F/Q Alpine/AlpineDuvet Cover S</t>
  </si>
  <si>
    <t>086569646934</t>
  </si>
  <si>
    <t>F/Q Pomona Coverlet Set</t>
  </si>
  <si>
    <t>022164143607</t>
  </si>
  <si>
    <t>K/CK Salar/Salar Coverlet Set</t>
  </si>
  <si>
    <t>675716598242</t>
  </si>
  <si>
    <t>F/Q Pacific Coverlet Set</t>
  </si>
  <si>
    <t>675716598235</t>
  </si>
  <si>
    <t>K/CK Pacific Coverlet Set</t>
  </si>
  <si>
    <t>086569339775</t>
  </si>
  <si>
    <t>Kerala/Kerala/Kerala Square Pi</t>
  </si>
  <si>
    <t>086569339782</t>
  </si>
  <si>
    <t>Daria/Daria/Daria Pillow</t>
  </si>
  <si>
    <t>086569431851</t>
  </si>
  <si>
    <t>Ren Square Pillow</t>
  </si>
  <si>
    <t>086569449641</t>
  </si>
  <si>
    <t>Bree Knit Square Pillow Cover</t>
  </si>
  <si>
    <t>21</t>
  </si>
  <si>
    <t>086569449658</t>
  </si>
  <si>
    <t>Bree Knit Euro Pillow Cover</t>
  </si>
  <si>
    <t>675716604189</t>
  </si>
  <si>
    <t>Cario Dec Pillow</t>
  </si>
  <si>
    <t>675716658984</t>
  </si>
  <si>
    <t>Fleur Square Pillow</t>
  </si>
  <si>
    <t>675716783501</t>
  </si>
  <si>
    <t>Bree Knit Pillow</t>
  </si>
  <si>
    <t>086569993991</t>
  </si>
  <si>
    <t>Chet Oblong Pillow</t>
  </si>
  <si>
    <t>086569994035</t>
  </si>
  <si>
    <t>022164161915</t>
  </si>
  <si>
    <t>Ink Slub Towel Set</t>
  </si>
  <si>
    <t>022164161946</t>
  </si>
  <si>
    <t>675716338237</t>
  </si>
  <si>
    <t>Q Bennett Place Mini Set</t>
  </si>
  <si>
    <t>675716338251</t>
  </si>
  <si>
    <t>K Velvet Touch Coverlet Set</t>
  </si>
  <si>
    <t>022164103601</t>
  </si>
  <si>
    <t>Q Maxwell 6pcs Comforter Set</t>
  </si>
  <si>
    <t>022164103618</t>
  </si>
  <si>
    <t>K Maxwell 6pcs Comforter Set</t>
  </si>
  <si>
    <t>022164103625</t>
  </si>
  <si>
    <t>CK Maxwell 6pcs Comforter Set</t>
  </si>
  <si>
    <t>022164212297</t>
  </si>
  <si>
    <t>022164212303</t>
  </si>
  <si>
    <t>022164212310</t>
  </si>
  <si>
    <t>022164256765</t>
  </si>
  <si>
    <t>Q Sheet Set</t>
  </si>
  <si>
    <t>022164256789</t>
  </si>
  <si>
    <t>CK Sheet Set</t>
  </si>
  <si>
    <t>022164256819</t>
  </si>
  <si>
    <t>K Sheet Set</t>
  </si>
  <si>
    <t>022164256871</t>
  </si>
  <si>
    <t>F Sheet Set</t>
  </si>
  <si>
    <t>022164256918</t>
  </si>
  <si>
    <t>022164256949</t>
  </si>
  <si>
    <t>022164256970</t>
  </si>
  <si>
    <t>022164256994</t>
  </si>
  <si>
    <t>022164257014</t>
  </si>
  <si>
    <t>022164257052</t>
  </si>
  <si>
    <t>022164257069</t>
  </si>
  <si>
    <t>022164256758</t>
  </si>
  <si>
    <t>022164256956</t>
  </si>
  <si>
    <t>022164256987</t>
  </si>
  <si>
    <t>675716278434</t>
  </si>
  <si>
    <t>Comforter 7 pc set</t>
  </si>
  <si>
    <t>675716546229</t>
  </si>
  <si>
    <t>Q Hampton/Richmond/Cullen 7pcs</t>
  </si>
  <si>
    <t>Plum</t>
  </si>
  <si>
    <t>675716546281</t>
  </si>
  <si>
    <t>K Hampton/Richmond/Cullen 7pcs</t>
  </si>
  <si>
    <t>675716546328</t>
  </si>
  <si>
    <t>CK Hampton/Richmond/Cullen 7pc</t>
  </si>
  <si>
    <t>675716558338</t>
  </si>
  <si>
    <t>Q Serena/Alicia/Jasmine 7pcs C</t>
  </si>
  <si>
    <t>675716558345</t>
  </si>
  <si>
    <t>K Serena/Alicia/Jasmine 7pcs C</t>
  </si>
  <si>
    <t>675716558352</t>
  </si>
  <si>
    <t>CK Serena/Alicia/Jasmine 7pcs</t>
  </si>
  <si>
    <t>675716319823</t>
  </si>
  <si>
    <t>CK Lincoln square 8 pcs Set</t>
  </si>
  <si>
    <t>675716320157</t>
  </si>
  <si>
    <t>CK Tradewinds/Salem 7 pcs Set</t>
  </si>
  <si>
    <t>675716568931</t>
  </si>
  <si>
    <t>T/TXL Northfield/Longfo Comf</t>
  </si>
  <si>
    <t>675716569020</t>
  </si>
  <si>
    <t>K/CK Saras/Belf Comf Mini Set</t>
  </si>
  <si>
    <t>MP10-1693</t>
  </si>
  <si>
    <t>675716649852</t>
  </si>
  <si>
    <t>Nisha|Leah|Naomi</t>
  </si>
  <si>
    <t>K/CK Nisha/Leah/Naomi Comf 5p</t>
  </si>
  <si>
    <t>Orange</t>
  </si>
  <si>
    <t>D250109</t>
  </si>
  <si>
    <t>675716707262</t>
  </si>
  <si>
    <t>K Amherst/Olympia/Salem Comfor</t>
  </si>
  <si>
    <t>675716764043</t>
  </si>
  <si>
    <t>K Amherst/Eastridge/Salem 7pcs</t>
  </si>
  <si>
    <t>675716764050</t>
  </si>
  <si>
    <t>CK Amherst/Eastridge/Salem 7pc</t>
  </si>
  <si>
    <t>675716842864</t>
  </si>
  <si>
    <t>Q Mindy/Heidi/Gretchen  Comfor</t>
  </si>
  <si>
    <t>675716845650</t>
  </si>
  <si>
    <t>Q Lucy/Georgia/Rose Comforter</t>
  </si>
  <si>
    <t>675716872540</t>
  </si>
  <si>
    <t>Q Lavine/Anuok/Octavia 12pcs C</t>
  </si>
  <si>
    <t>675716897680</t>
  </si>
  <si>
    <t>K Stratford/Carlton/Heritage</t>
  </si>
  <si>
    <t>086569178077</t>
  </si>
  <si>
    <t>K Palisades/Hanover/Overland C</t>
  </si>
  <si>
    <t>086569178084</t>
  </si>
  <si>
    <t>CK Palisades/Hanover/Overland</t>
  </si>
  <si>
    <t>086569294715</t>
  </si>
  <si>
    <t>K Amherst/Eastridge/Salem Comf</t>
  </si>
  <si>
    <t>086569330048</t>
  </si>
  <si>
    <t>Q Mariana/Fiona/Julia Comforte</t>
  </si>
  <si>
    <t>086569330055</t>
  </si>
  <si>
    <t>K Mariana/Fiona/Julia Comforte</t>
  </si>
  <si>
    <t>086569330062</t>
  </si>
  <si>
    <t>CK Mariana/Fiona/Julia Comfort</t>
  </si>
  <si>
    <t>086569494245</t>
  </si>
  <si>
    <t>F/Q Margot/Luna/Lola Comforter</t>
  </si>
  <si>
    <t>086569757487</t>
  </si>
  <si>
    <t>K Pema/Zayden/Elian</t>
  </si>
  <si>
    <t>022164132175</t>
  </si>
  <si>
    <t>T/TXL Windom Comforter</t>
  </si>
  <si>
    <t>022164132182</t>
  </si>
  <si>
    <t>F/Q Windom Comforter</t>
  </si>
  <si>
    <t>022164215090</t>
  </si>
  <si>
    <t>F/Q Sawyer/Everett/Everett Com</t>
  </si>
  <si>
    <t>022164228298</t>
  </si>
  <si>
    <t>F/Q Drew/Hendry/Knox Comforter</t>
  </si>
  <si>
    <t>022164228304</t>
  </si>
  <si>
    <t>K/CK Drew/Hendry/Knox Comforte</t>
  </si>
  <si>
    <t>022164228342</t>
  </si>
  <si>
    <t>K/CK Langley/Aspen/Cove Comfor</t>
  </si>
  <si>
    <t>022164267877</t>
  </si>
  <si>
    <t>F/Q Jules/Alaina/Everly Comfor</t>
  </si>
  <si>
    <t>022164267884</t>
  </si>
  <si>
    <t>K/CK Jules/Alaina/Everly Comfo</t>
  </si>
  <si>
    <t>022164269772</t>
  </si>
  <si>
    <t>F/Q Rana/Marlon/Gianni Comfort</t>
  </si>
  <si>
    <t>022164269789</t>
  </si>
  <si>
    <t>K/CK Rana/Marlon/Gianni Comfor</t>
  </si>
  <si>
    <t>022164310030</t>
  </si>
  <si>
    <t>Q Donovan/Blaine/Perry Comfort</t>
  </si>
  <si>
    <t>022164310047</t>
  </si>
  <si>
    <t>K Donovan/Blaine/Perry Comfort</t>
  </si>
  <si>
    <t>022164310054</t>
  </si>
  <si>
    <t>CK Donovan/Blaine/Perry Comfor</t>
  </si>
  <si>
    <t>675716515591</t>
  </si>
  <si>
    <t>CK Carter/Chester/Kerry 7pcs C</t>
  </si>
  <si>
    <t>675716558376</t>
  </si>
  <si>
    <t>K Serena/Alicia/Jasmine 6pcs D</t>
  </si>
  <si>
    <t>675716939458</t>
  </si>
  <si>
    <t>F/Q Nicolette/Kate/Amari Duvet</t>
  </si>
  <si>
    <t>675716939472</t>
  </si>
  <si>
    <t>K/CK Nicolette/Kate/Amari Duve</t>
  </si>
  <si>
    <t>086569027696</t>
  </si>
  <si>
    <t>F/Q Lillian/Daisi/Sula Duvet</t>
  </si>
  <si>
    <t>022164228311</t>
  </si>
  <si>
    <t>F/Q Drew/Hendry/Knox Duvet Cov</t>
  </si>
  <si>
    <t>022164228328</t>
  </si>
  <si>
    <t>K/CK Drew/Hendry/Knox Duvet Co</t>
  </si>
  <si>
    <t>022164228359</t>
  </si>
  <si>
    <t>F/Q Langley/Aspen/Cove Duvet C</t>
  </si>
  <si>
    <t>022164228366</t>
  </si>
  <si>
    <t>K/CK Langley/Aspen/Cove Duvet</t>
  </si>
  <si>
    <t>675716592387</t>
  </si>
  <si>
    <t>F/Q Claire/Arista/Arbor 6pcs C</t>
  </si>
  <si>
    <t>675716592370</t>
  </si>
  <si>
    <t>K/CK Claire/Arista/Arbor 6pc</t>
  </si>
  <si>
    <t>086569336088</t>
  </si>
  <si>
    <t>K/CK Mason/Lucas/Aidan Coverle</t>
  </si>
  <si>
    <t>022164202670</t>
  </si>
  <si>
    <t>F/Q Harper/Emery/Mercer Coverl</t>
  </si>
  <si>
    <t>022164202687</t>
  </si>
  <si>
    <t>K/CK Harper/Emery/Mercer Cover</t>
  </si>
  <si>
    <t>022164224047</t>
  </si>
  <si>
    <t>K/CK Blake/Taylor/Drew</t>
  </si>
  <si>
    <t>022164224054</t>
  </si>
  <si>
    <t>F/Q Blake/Taylor/Drew</t>
  </si>
  <si>
    <t>022164228526</t>
  </si>
  <si>
    <t>Franklin/Cameron/Ashton Coverl</t>
  </si>
  <si>
    <t>022164238273</t>
  </si>
  <si>
    <t>Graham/Arden/Halston Coverlet</t>
  </si>
  <si>
    <t>022164238280</t>
  </si>
  <si>
    <t>086569213402</t>
  </si>
  <si>
    <t>TXL 3M Microcell Sheet Set</t>
  </si>
  <si>
    <t>086569213525</t>
  </si>
  <si>
    <t>CK 3M Microcell Sheet Set</t>
  </si>
  <si>
    <t>086569260963</t>
  </si>
  <si>
    <t>F 525TC Cross Weave Sateen She</t>
  </si>
  <si>
    <t>086569260987</t>
  </si>
  <si>
    <t>K 525TC Cross Weave Sateen She</t>
  </si>
  <si>
    <t>022164144154</t>
  </si>
  <si>
    <t>F Linen Blend Sheet Set</t>
  </si>
  <si>
    <t>022164144208</t>
  </si>
  <si>
    <t>022164144253</t>
  </si>
  <si>
    <t>022164229257</t>
  </si>
  <si>
    <t>F Embroidered Microfiber</t>
  </si>
  <si>
    <t>022164229264</t>
  </si>
  <si>
    <t>Q Embroidered Microfiber</t>
  </si>
  <si>
    <t>022164229288</t>
  </si>
  <si>
    <t>086569896759</t>
  </si>
  <si>
    <t>Edina/Adelaide/Adelaide Pillow</t>
  </si>
  <si>
    <t>086569531025</t>
  </si>
  <si>
    <t>Newport/Bolinas/Ventura Cushio</t>
  </si>
  <si>
    <t>31</t>
  </si>
  <si>
    <t>675716624996</t>
  </si>
  <si>
    <t>Saratoga/Westmont/Sereno Panel</t>
  </si>
  <si>
    <t>675716682743</t>
  </si>
  <si>
    <t>675716682750</t>
  </si>
  <si>
    <t>675716708344</t>
  </si>
  <si>
    <t>Irina/Iris/Clarissa Panel</t>
  </si>
  <si>
    <t>675716714673</t>
  </si>
  <si>
    <t>675716714680</t>
  </si>
  <si>
    <t>675716714765</t>
  </si>
  <si>
    <t>675716833220</t>
  </si>
  <si>
    <t>Serene/Grace/Monro Window Pane</t>
  </si>
  <si>
    <t>675716839710</t>
  </si>
  <si>
    <t>Emilia/Natalie/Lillian Panel</t>
  </si>
  <si>
    <t>675716839741</t>
  </si>
  <si>
    <t>675716850029</t>
  </si>
  <si>
    <t>Eden/Laya/Zoe Sheer Panel</t>
  </si>
  <si>
    <t>675716850050</t>
  </si>
  <si>
    <t>675716932855</t>
  </si>
  <si>
    <t>Amherst/Selma/Salem Panel</t>
  </si>
  <si>
    <t>675716956851</t>
  </si>
  <si>
    <t>Harper/Kaylee/Avery Window Pan</t>
  </si>
  <si>
    <t>675716957339</t>
  </si>
  <si>
    <t>Harper/Kaylee/Avery Sheer Scar</t>
  </si>
  <si>
    <t>675716965419</t>
  </si>
  <si>
    <t>Hayden/Jasper/Jacey Window She</t>
  </si>
  <si>
    <t>675716965433</t>
  </si>
  <si>
    <t>086569904812</t>
  </si>
  <si>
    <t>Irina/Iris/Clarissa Window Sca</t>
  </si>
  <si>
    <t>086569955005</t>
  </si>
  <si>
    <t>Emilia/Natalie/Lillian Window</t>
  </si>
  <si>
    <t>086569989680</t>
  </si>
  <si>
    <t>Serene/Mandara/Monroe Window P</t>
  </si>
  <si>
    <t>086569284921</t>
  </si>
  <si>
    <t>Simone/Abelia/Fleur Sheer Scar</t>
  </si>
  <si>
    <t>086569284969</t>
  </si>
  <si>
    <t>Simone/Abelia/Fleur Sheer</t>
  </si>
  <si>
    <t>086569296368</t>
  </si>
  <si>
    <t>Englewood/Oslow/Lincoln Window</t>
  </si>
  <si>
    <t>086569527059</t>
  </si>
  <si>
    <t>Como/Leighton/Aberdeen Roman S</t>
  </si>
  <si>
    <t>022164108095</t>
  </si>
  <si>
    <t>Alden/Oakley/Willow Shade</t>
  </si>
  <si>
    <t>022164163858</t>
  </si>
  <si>
    <t>Galen/Colm/Paxton Window Panel</t>
  </si>
  <si>
    <t>022164168389</t>
  </si>
  <si>
    <t>022164174557</t>
  </si>
  <si>
    <t>Aida/Calista/Kaley Window Pane</t>
  </si>
  <si>
    <t>022164176674</t>
  </si>
  <si>
    <t>Como/Leighton/Aberdeen Shade</t>
  </si>
  <si>
    <t>022164176681</t>
  </si>
  <si>
    <t>022164176698</t>
  </si>
  <si>
    <t>022164176711</t>
  </si>
  <si>
    <t>022164191110</t>
  </si>
  <si>
    <t>Kyler/Suvi/Juno Roman Shade</t>
  </si>
  <si>
    <t>022164191127</t>
  </si>
  <si>
    <t>022164191134</t>
  </si>
  <si>
    <t>022164191141</t>
  </si>
  <si>
    <t>022164191158</t>
  </si>
  <si>
    <t>022164191226</t>
  </si>
  <si>
    <t>Kyler/Suvi/Juno Window Panel P</t>
  </si>
  <si>
    <t>022164191486</t>
  </si>
  <si>
    <t>Galen/Colm/Paxton Roman Shade</t>
  </si>
  <si>
    <t>022164191516</t>
  </si>
  <si>
    <t>022164191523</t>
  </si>
  <si>
    <t>022164211856</t>
  </si>
  <si>
    <t>022164214123</t>
  </si>
  <si>
    <t>Yara/Tulia/Mar Window Pair</t>
  </si>
  <si>
    <t>022164214147</t>
  </si>
  <si>
    <t>022164222142</t>
  </si>
  <si>
    <t>022164222159</t>
  </si>
  <si>
    <t>022164222173</t>
  </si>
  <si>
    <t>022164234442</t>
  </si>
  <si>
    <t>Otis/Leo/Ivan Roman Shade</t>
  </si>
  <si>
    <t>675716682798</t>
  </si>
  <si>
    <t>Saratoga/Westmont/Sereno Valan</t>
  </si>
  <si>
    <t>41</t>
  </si>
  <si>
    <t>675716682804</t>
  </si>
  <si>
    <t>675716682811</t>
  </si>
  <si>
    <t>675716700188</t>
  </si>
  <si>
    <t>Carter/Chester/Kerry Valance</t>
  </si>
  <si>
    <t>675716932893</t>
  </si>
  <si>
    <t>Amherst/Selma/Salem Valance</t>
  </si>
  <si>
    <t>675716964016</t>
  </si>
  <si>
    <t>Andora/Eliza/Aden Valance</t>
  </si>
  <si>
    <t>086569989697</t>
  </si>
  <si>
    <t>Serene/Mandara/Monroe Valance</t>
  </si>
  <si>
    <t>022164203325</t>
  </si>
  <si>
    <t>Bristol/Sienna/Sienna Throw</t>
  </si>
  <si>
    <t>086569332233</t>
  </si>
  <si>
    <t>Brianne/Hannah/Hannah Throw</t>
  </si>
  <si>
    <t>086569332240</t>
  </si>
  <si>
    <t>022164132298</t>
  </si>
  <si>
    <t>T Windom Blanket</t>
  </si>
  <si>
    <t>022164132304</t>
  </si>
  <si>
    <t>F/Q Windom Blanket</t>
  </si>
  <si>
    <t>022164132311</t>
  </si>
  <si>
    <t>K Windom Blanket</t>
  </si>
  <si>
    <t>675716975715</t>
  </si>
  <si>
    <t>F/Q Liquid Cotton Blanket</t>
  </si>
  <si>
    <t>086569303417</t>
  </si>
  <si>
    <t>Arlo/Eider/Orin Shower Curtain</t>
  </si>
  <si>
    <t>675716509484</t>
  </si>
  <si>
    <t>T Claremont/Nicolette/Kendall</t>
  </si>
  <si>
    <t>675716709891</t>
  </si>
  <si>
    <t>T Serenity/Aurora/Nepal Comfor</t>
  </si>
  <si>
    <t>675716709921</t>
  </si>
  <si>
    <t>Q Serenity/Aurora/Nepal Comfor</t>
  </si>
  <si>
    <t>675716748258</t>
  </si>
  <si>
    <t>CK Jelena/Katarina/Ivana</t>
  </si>
  <si>
    <t>675716981884</t>
  </si>
  <si>
    <t>T/TXL Hayden/Braydon/Braydon C</t>
  </si>
  <si>
    <t>675716981921</t>
  </si>
  <si>
    <t>K/CK Hayden/Braydon/Braydon Co</t>
  </si>
  <si>
    <t>675716986650</t>
  </si>
  <si>
    <t>TXL Merritt/Almaden/Becker Com</t>
  </si>
  <si>
    <t>086569137661</t>
  </si>
  <si>
    <t>K Windsor/Harriet/Matilda 24pc</t>
  </si>
  <si>
    <t>086569214829</t>
  </si>
  <si>
    <t>T Lilia 7pcs Comforter Set</t>
  </si>
  <si>
    <t>086569268020</t>
  </si>
  <si>
    <t>K Jelena/Katarina/Ivana Comfor</t>
  </si>
  <si>
    <t>086569365439</t>
  </si>
  <si>
    <t>T Comforter Set</t>
  </si>
  <si>
    <t>086569365453</t>
  </si>
  <si>
    <t>Q Comforter Set</t>
  </si>
  <si>
    <t>086569365460</t>
  </si>
  <si>
    <t>K Comforter Set</t>
  </si>
  <si>
    <t>086569915481</t>
  </si>
  <si>
    <t>T Nimbus/Cirrus/Alto Comforter</t>
  </si>
  <si>
    <t>086569916235</t>
  </si>
  <si>
    <t>F Nimbus/Cirrus/Alto Comforter</t>
  </si>
  <si>
    <t>086569916242</t>
  </si>
  <si>
    <t>Q Nimbus/Cirrus/Alto Comforter</t>
  </si>
  <si>
    <t>086569916259</t>
  </si>
  <si>
    <t>K Nimbus/Cirrus/Alto Comforter</t>
  </si>
  <si>
    <t>086569916266</t>
  </si>
  <si>
    <t>CK Nimbus/Cirrus/Alto Comforte</t>
  </si>
  <si>
    <t>086569928252</t>
  </si>
  <si>
    <t>K Hayden/Braydon/Braydon Duvet</t>
  </si>
  <si>
    <t>675716778644</t>
  </si>
  <si>
    <t>K/CK Merritt Coverlet Set</t>
  </si>
  <si>
    <t>675716963798</t>
  </si>
  <si>
    <t>F Sybil Comforter Set</t>
  </si>
  <si>
    <t>675716963804</t>
  </si>
  <si>
    <t>Q Sybil Comforter Set</t>
  </si>
  <si>
    <t>675716577063</t>
  </si>
  <si>
    <t>Vaughn/Sonora/Holly Printed Sh</t>
  </si>
  <si>
    <t>022164272512</t>
  </si>
  <si>
    <t>Adrien/Remy/Roman Towel Set</t>
  </si>
  <si>
    <t>675716770747</t>
  </si>
  <si>
    <t>K Sophia 9pcs Comforter Set</t>
  </si>
  <si>
    <t>022164152241</t>
  </si>
  <si>
    <t>K Carolyn Comforter Set</t>
  </si>
  <si>
    <t>086569364173</t>
  </si>
  <si>
    <t>Removable Cover</t>
  </si>
  <si>
    <t>MT</t>
  </si>
  <si>
    <t>63</t>
  </si>
  <si>
    <t>086569364203</t>
  </si>
  <si>
    <t>Pet Couch</t>
  </si>
  <si>
    <t>675716901059</t>
  </si>
  <si>
    <t>K Hannah  Quilt</t>
  </si>
  <si>
    <t>14</t>
  </si>
  <si>
    <t>675716903732</t>
  </si>
  <si>
    <t>Std Paisley Sham</t>
  </si>
  <si>
    <t>675716968571</t>
  </si>
  <si>
    <t>F/Q Victoria 7pc Comforter Set</t>
  </si>
  <si>
    <t>675716968588</t>
  </si>
  <si>
    <t>K Victoria 7pc Comforter Set</t>
  </si>
  <si>
    <t>086569114532</t>
  </si>
  <si>
    <t>k Denia MS Bedding Set</t>
  </si>
  <si>
    <t>675716483784</t>
  </si>
  <si>
    <t>F/Q Ashton/Jonah/Cody/Contact</t>
  </si>
  <si>
    <t>086569408518</t>
  </si>
  <si>
    <t>T/TXL Glimmer/Sparkle/Dazzle D</t>
  </si>
  <si>
    <t>675716917166</t>
  </si>
  <si>
    <t>T Whales/Whales/Whales Sheet</t>
  </si>
  <si>
    <t>022164215380</t>
  </si>
  <si>
    <t>T Printed Sheets</t>
  </si>
  <si>
    <t>022164215410</t>
  </si>
  <si>
    <t>022164215434</t>
  </si>
  <si>
    <t>Q Printed Sheets</t>
  </si>
  <si>
    <t>675716716165</t>
  </si>
  <si>
    <t>T Wise Wendy/Noctural Nellie/S</t>
  </si>
  <si>
    <t>675716918989</t>
  </si>
  <si>
    <t>Q Wise Wendy/Noctural Nellie/S</t>
  </si>
  <si>
    <t>022164187465</t>
  </si>
  <si>
    <t>T Kristie Comforter Set</t>
  </si>
  <si>
    <t>022164187472</t>
  </si>
  <si>
    <t>F/Q Kristie Comforter Set</t>
  </si>
  <si>
    <t>022164208511</t>
  </si>
  <si>
    <t>T Blake Comforter Mini Set</t>
  </si>
  <si>
    <t>022164208528</t>
  </si>
  <si>
    <t>F/Q Blake Comforter Mini Set</t>
  </si>
  <si>
    <t>022164208535</t>
  </si>
  <si>
    <t>T Blake Coverlet Set</t>
  </si>
  <si>
    <t>022164208542</t>
  </si>
  <si>
    <t>F/Q Blake Coverlet Set</t>
  </si>
  <si>
    <t>086569167958</t>
  </si>
  <si>
    <t>K/CK  Casa Nouvea Comforter Se</t>
  </si>
  <si>
    <t>NN</t>
  </si>
  <si>
    <t>022164155426</t>
  </si>
  <si>
    <t>F/Q Origami Comforter Mini Set</t>
  </si>
  <si>
    <t>086569793164</t>
  </si>
  <si>
    <t>Cocoon Euro Sham</t>
  </si>
  <si>
    <t>022164155464</t>
  </si>
  <si>
    <t>Origami Pillow</t>
  </si>
  <si>
    <t>675716421724</t>
  </si>
  <si>
    <t>K 600TC Sheet Set</t>
  </si>
  <si>
    <t>King: 108x102"/20x40"(2)/78x80</t>
  </si>
  <si>
    <t>022164314786</t>
  </si>
  <si>
    <t>Pet Napper</t>
  </si>
  <si>
    <t>675716924010</t>
  </si>
  <si>
    <t>F Bamboo/Bamboo/Bamboo Sheet S</t>
  </si>
  <si>
    <t>086569436566</t>
  </si>
  <si>
    <t>CK Smart Cool Microfiber Sheet</t>
  </si>
  <si>
    <t>675716325732</t>
  </si>
  <si>
    <t>K Solid Satin Sheet Set</t>
  </si>
  <si>
    <t>675716558451</t>
  </si>
  <si>
    <t>T Peak Performance Sheet Set</t>
  </si>
  <si>
    <t>675716558505</t>
  </si>
  <si>
    <t>F Peak Performance Sheet Set</t>
  </si>
  <si>
    <t>675716558536</t>
  </si>
  <si>
    <t>Q Peak Performance Sheet Set</t>
  </si>
  <si>
    <t>675716558581</t>
  </si>
  <si>
    <t>K Peak Performance Sheet Set</t>
  </si>
  <si>
    <t>675716558468</t>
  </si>
  <si>
    <t>675716558499</t>
  </si>
  <si>
    <t>675716558475</t>
  </si>
  <si>
    <t>675716558482</t>
  </si>
  <si>
    <t>675716628864</t>
  </si>
  <si>
    <t>T Peak Performance Fleece Shee</t>
  </si>
  <si>
    <t>675716628871</t>
  </si>
  <si>
    <t>F Peak Performance Fleece Shee</t>
  </si>
  <si>
    <t>675716634247</t>
  </si>
  <si>
    <t>675716634254</t>
  </si>
  <si>
    <t>675716634261</t>
  </si>
  <si>
    <t>Q Peak Performance Fleece Shee</t>
  </si>
  <si>
    <t>675716634278</t>
  </si>
  <si>
    <t>K Peak Performance Fleece Shee</t>
  </si>
  <si>
    <t>675716677558</t>
  </si>
  <si>
    <t>T Micro Fleece Sheet Set</t>
  </si>
  <si>
    <t>675716813659</t>
  </si>
  <si>
    <t>CK Smart Cool/Smart Cool/Smart</t>
  </si>
  <si>
    <t>086569909985</t>
  </si>
  <si>
    <t>Maya/Arlie/Rune Window Panel</t>
  </si>
  <si>
    <t>086569910042</t>
  </si>
  <si>
    <t>086569150905</t>
  </si>
  <si>
    <t>086569150929</t>
  </si>
  <si>
    <t>086569220219</t>
  </si>
  <si>
    <t>Bentley/Abel/Byron Panel</t>
  </si>
  <si>
    <t>086569389077</t>
  </si>
  <si>
    <t>086569410887</t>
  </si>
  <si>
    <t>Bentley/Abel/Byron Window Pane</t>
  </si>
  <si>
    <t>086569413314</t>
  </si>
  <si>
    <t>086569413338</t>
  </si>
  <si>
    <t>086569413413</t>
  </si>
  <si>
    <t>086569413444</t>
  </si>
  <si>
    <t>086569478139</t>
  </si>
  <si>
    <t>Blakesly/Kagen/Etro Window Pan</t>
  </si>
  <si>
    <t>086569524133</t>
  </si>
  <si>
    <t>Amelia/Loraine/Enid Panel</t>
  </si>
  <si>
    <t>086569524225</t>
  </si>
  <si>
    <t>086569542236</t>
  </si>
  <si>
    <t>Camille/Laurel/Tindra Panel</t>
  </si>
  <si>
    <t>086569468383</t>
  </si>
  <si>
    <t>T Heated Blanket</t>
  </si>
  <si>
    <t>ST</t>
  </si>
  <si>
    <t>086569472342</t>
  </si>
  <si>
    <t>Heated Throw</t>
  </si>
  <si>
    <t>086569507976</t>
  </si>
  <si>
    <t>086569508027</t>
  </si>
  <si>
    <t>086569487360</t>
  </si>
  <si>
    <t>Printed Plush Sherpa Heated Th</t>
  </si>
  <si>
    <t>086569519504</t>
  </si>
  <si>
    <t>Q Heated Blanket</t>
  </si>
  <si>
    <t>086569519641</t>
  </si>
  <si>
    <t>086569519870</t>
  </si>
  <si>
    <t>K Heated Blanket</t>
  </si>
  <si>
    <t>086569542458</t>
  </si>
  <si>
    <t>086569542465</t>
  </si>
  <si>
    <t>086569542519</t>
  </si>
  <si>
    <t>086569542526</t>
  </si>
  <si>
    <t>086569543134</t>
  </si>
  <si>
    <t>086569543141</t>
  </si>
  <si>
    <t>F Heated Blanket</t>
  </si>
  <si>
    <t>086569543158</t>
  </si>
  <si>
    <t>086569543165</t>
  </si>
  <si>
    <t>086569543172</t>
  </si>
  <si>
    <t>086569543189</t>
  </si>
  <si>
    <t>086569543196</t>
  </si>
  <si>
    <t>086569543202</t>
  </si>
  <si>
    <t>086569543219</t>
  </si>
  <si>
    <t>086569543226</t>
  </si>
  <si>
    <t>086569543233</t>
  </si>
  <si>
    <t>086569543240</t>
  </si>
  <si>
    <t>086569543257</t>
  </si>
  <si>
    <t>086569543264</t>
  </si>
  <si>
    <t>086569543271</t>
  </si>
  <si>
    <t>086569543288</t>
  </si>
  <si>
    <t>086569543295</t>
  </si>
  <si>
    <t>086569543301</t>
  </si>
  <si>
    <t>086569543318</t>
  </si>
  <si>
    <t>086569543325</t>
  </si>
  <si>
    <t>086569543332</t>
  </si>
  <si>
    <t>086569543349</t>
  </si>
  <si>
    <t>086569543370</t>
  </si>
  <si>
    <t>086569543424</t>
  </si>
  <si>
    <t>086569543455</t>
  </si>
  <si>
    <t>086569543462</t>
  </si>
  <si>
    <t>086569543479</t>
  </si>
  <si>
    <t>086569543486</t>
  </si>
  <si>
    <t>086569395245</t>
  </si>
  <si>
    <t>K Brooks/Mason/Mason Comforter</t>
  </si>
  <si>
    <t>086569759696</t>
  </si>
  <si>
    <t>F/Q Laurie/Whitney/Whitney Com</t>
  </si>
  <si>
    <t>086569759702</t>
  </si>
  <si>
    <t>K Laurie/Whitney/Whitney Comfo</t>
  </si>
  <si>
    <t>086569225498</t>
  </si>
  <si>
    <t>K Cozy Flannel Sheet Set</t>
  </si>
  <si>
    <t>086569609427</t>
  </si>
  <si>
    <t>Q Cozy Flannel Sheet Set</t>
  </si>
  <si>
    <t>086569609434</t>
  </si>
  <si>
    <t>022164362916</t>
  </si>
  <si>
    <t>Grid Micro Fleece Blanket</t>
  </si>
  <si>
    <t>675716970758</t>
  </si>
  <si>
    <t>K Ultra Soft Heated Blanket</t>
  </si>
  <si>
    <t>086569009531</t>
  </si>
  <si>
    <t>Raina/Khloe/Arielle Throw</t>
  </si>
  <si>
    <t>086569009555</t>
  </si>
  <si>
    <t>086569086167</t>
  </si>
  <si>
    <t>086569443137</t>
  </si>
  <si>
    <t>Plush Heated Throw</t>
  </si>
  <si>
    <t>086569000781</t>
  </si>
  <si>
    <t>F/Q Larisa/Cora/Mica 7pcs Comf</t>
  </si>
  <si>
    <t>086569000798</t>
  </si>
  <si>
    <t>K/CK Larisa/Cora/Mica 7pcs Com</t>
  </si>
  <si>
    <t>086569272614</t>
  </si>
  <si>
    <t>F/Q Calum/Charlie/Corey</t>
  </si>
  <si>
    <t>022164269918</t>
  </si>
  <si>
    <t>F/Q Wyatt/Wyatt/Wyatt Comforte</t>
  </si>
  <si>
    <t>086569174147</t>
  </si>
  <si>
    <t>F/Q Lizbeth/Bailey/Emerson</t>
  </si>
  <si>
    <t>086569272652</t>
  </si>
  <si>
    <t>T/T XL Calum/Charlie/Corey</t>
  </si>
  <si>
    <t>086569272669</t>
  </si>
  <si>
    <t>086569408372</t>
  </si>
  <si>
    <t>K/CK Calum/Charlie/Corey Duvet</t>
  </si>
  <si>
    <t>086569000873</t>
  </si>
  <si>
    <t>F/Q Larisa/Cora/Mica 7pcs Cove</t>
  </si>
  <si>
    <t>086569000866</t>
  </si>
  <si>
    <t>K/CK Larisa/Cora/Mica 7pcs Cov</t>
  </si>
  <si>
    <t>086569341129</t>
  </si>
  <si>
    <t>K/CK Mercer/Camden/Ronan Cover</t>
  </si>
  <si>
    <t>086569929327</t>
  </si>
  <si>
    <t>K Space Dyed Sheet Set</t>
  </si>
  <si>
    <t>022164209860</t>
  </si>
  <si>
    <t>T Sammie/Dakota/Cameron Comfor</t>
  </si>
  <si>
    <t>022164209914</t>
  </si>
  <si>
    <t>F/Q Sammie/Dakota/Cameron Comf</t>
  </si>
  <si>
    <t>086569499547</t>
  </si>
  <si>
    <t>F/Q Rory/Jessie/Erin Coverlet</t>
  </si>
  <si>
    <t>675716455644</t>
  </si>
  <si>
    <t>Andora/Eliza/Aden Panel</t>
  </si>
  <si>
    <t>022164193077</t>
  </si>
  <si>
    <t>T Hudson Valley</t>
  </si>
  <si>
    <t>WR</t>
  </si>
  <si>
    <t>022164193329</t>
  </si>
  <si>
    <t>F/Q Emmet Creek Comforter Set</t>
  </si>
  <si>
    <t>022164193336</t>
  </si>
  <si>
    <t>T Emmet Creek Comforter Set</t>
  </si>
  <si>
    <t>022164193350</t>
  </si>
  <si>
    <t>022164193367</t>
  </si>
  <si>
    <t>675716986308</t>
  </si>
  <si>
    <t>K/CK Teton/Teton Coverlet Set</t>
  </si>
  <si>
    <t>086569729972</t>
  </si>
  <si>
    <t>F/Q Hudson Coverlet Mini</t>
  </si>
  <si>
    <t>086569730022</t>
  </si>
  <si>
    <t>K/CK Hudson Coverlet Mini</t>
  </si>
  <si>
    <t>022164133981</t>
  </si>
  <si>
    <t>F/Q Compass Quilt Mini Set</t>
  </si>
  <si>
    <t>022164133998</t>
  </si>
  <si>
    <t>K/CK Compass Quilt Mini Set</t>
  </si>
  <si>
    <t>675716783303</t>
  </si>
  <si>
    <t>F/Q Check Quilt Mini Set</t>
  </si>
  <si>
    <t>675716783310</t>
  </si>
  <si>
    <t>K/CK Check  Quilt Mini Set</t>
  </si>
  <si>
    <t>675716980900</t>
  </si>
  <si>
    <t>K/CK Buffalo Check/Buffalo Che</t>
  </si>
  <si>
    <t>086569938510</t>
  </si>
  <si>
    <t>F/Q Twin Falls/Twin Falls Quil</t>
  </si>
  <si>
    <t>086569619754</t>
  </si>
  <si>
    <t>F Flannel Sheet Set</t>
  </si>
  <si>
    <t>675716547127</t>
  </si>
  <si>
    <t>Tasha Printed Throw</t>
  </si>
  <si>
    <t>675716781972</t>
  </si>
  <si>
    <t>675716781989</t>
  </si>
  <si>
    <t>675716781996</t>
  </si>
  <si>
    <t>675716782009</t>
  </si>
  <si>
    <t>675716782016</t>
  </si>
  <si>
    <t>675716782023</t>
  </si>
  <si>
    <t>675716782030</t>
  </si>
  <si>
    <t>675716782047</t>
  </si>
  <si>
    <t>675716782054</t>
  </si>
  <si>
    <t>675716782061</t>
  </si>
  <si>
    <t>675716782078</t>
  </si>
  <si>
    <t>675716782085</t>
  </si>
  <si>
    <t>675716782092</t>
  </si>
  <si>
    <t>675716782108</t>
  </si>
  <si>
    <t>675716782115</t>
  </si>
  <si>
    <t>675716782122</t>
  </si>
  <si>
    <t>675716782160</t>
  </si>
  <si>
    <t>675716782139</t>
  </si>
  <si>
    <t>675716782146</t>
  </si>
  <si>
    <t>675716782153</t>
  </si>
  <si>
    <t>675716782177</t>
  </si>
  <si>
    <t>675716782184</t>
  </si>
  <si>
    <t>675716782191</t>
  </si>
  <si>
    <t>675716782207</t>
  </si>
  <si>
    <t>675716782214</t>
  </si>
  <si>
    <t>675716782221</t>
  </si>
  <si>
    <t>675716782238</t>
  </si>
  <si>
    <t>675716782245</t>
  </si>
  <si>
    <t>675716782252</t>
  </si>
  <si>
    <t>Knitted Microlight/Berber Thro</t>
  </si>
  <si>
    <t>675716782269</t>
  </si>
  <si>
    <t>675716782276</t>
  </si>
  <si>
    <t>675716782290</t>
  </si>
  <si>
    <t>675716782337</t>
  </si>
  <si>
    <t>Mink/Solid Micro Berber Heated</t>
  </si>
  <si>
    <t>675716782344</t>
  </si>
  <si>
    <t>675716782351</t>
  </si>
  <si>
    <t>675716805357</t>
  </si>
  <si>
    <t>Oversized Print Mink/Berber He</t>
  </si>
  <si>
    <t>675716966997</t>
  </si>
  <si>
    <t>Brewster/Brewster Heated Throw</t>
  </si>
  <si>
    <t>086569084958</t>
  </si>
  <si>
    <t>Ridley Heated Throw</t>
  </si>
  <si>
    <t>086569084989</t>
  </si>
  <si>
    <t>Leeds Heated Throw</t>
  </si>
  <si>
    <t>086569545848</t>
  </si>
  <si>
    <t>Linden Heated Throw</t>
  </si>
  <si>
    <t>086569545879</t>
  </si>
  <si>
    <t>675716782405</t>
  </si>
  <si>
    <t>CK Heated Mattress Pad</t>
  </si>
  <si>
    <t>55</t>
  </si>
  <si>
    <t>022164277821</t>
  </si>
  <si>
    <t>TXL Heated Sherpa Mattress Pad</t>
  </si>
  <si>
    <t>086569001573</t>
  </si>
  <si>
    <t>F/Q Donnell/Shane/Merissi  Com</t>
  </si>
  <si>
    <t>086569007995</t>
  </si>
  <si>
    <t>K/CK Donnell/Shane/Merissi  Co</t>
  </si>
  <si>
    <t>022164297607</t>
  </si>
  <si>
    <t>Dani Accent Chair</t>
  </si>
  <si>
    <t>100</t>
  </si>
  <si>
    <t>022164298390</t>
  </si>
  <si>
    <t>Jeanie Accent Chair</t>
  </si>
  <si>
    <t>022164298406</t>
  </si>
  <si>
    <t>Juno Accent Chair</t>
  </si>
  <si>
    <t>086569647900</t>
  </si>
  <si>
    <t>Q Rowen Platform Bed</t>
  </si>
  <si>
    <t>115</t>
  </si>
  <si>
    <t>086569647917</t>
  </si>
  <si>
    <t>K Rowen Platform Bed</t>
  </si>
  <si>
    <t>086569647948</t>
  </si>
  <si>
    <t>Q Catalina Platform Bed</t>
  </si>
  <si>
    <t>086569647955</t>
  </si>
  <si>
    <t>K Catalina Platform Bed</t>
  </si>
  <si>
    <t>086569647986</t>
  </si>
  <si>
    <t>Monarch Coffee table</t>
  </si>
  <si>
    <t>120</t>
  </si>
  <si>
    <t>086569647962</t>
  </si>
  <si>
    <t>Carlyle Desk</t>
  </si>
  <si>
    <t>122</t>
  </si>
  <si>
    <t>086569647979</t>
  </si>
  <si>
    <t>Laurel Desk</t>
  </si>
  <si>
    <t>022164122664</t>
  </si>
  <si>
    <t>Ellie Chandelier</t>
  </si>
  <si>
    <t>150</t>
  </si>
  <si>
    <t>022164200324</t>
  </si>
  <si>
    <t>Devon 6LT-Chandelier</t>
  </si>
  <si>
    <t>022164224689</t>
  </si>
  <si>
    <t>Resin Table Lamp</t>
  </si>
  <si>
    <t>153</t>
  </si>
  <si>
    <t>086569465214</t>
  </si>
  <si>
    <t>Cortina Cortina Glass Table La</t>
  </si>
  <si>
    <t>086569341136</t>
  </si>
  <si>
    <t>444800390938</t>
  </si>
  <si>
    <t>Patio Rug</t>
  </si>
  <si>
    <t>35</t>
  </si>
  <si>
    <t>444800390945</t>
  </si>
  <si>
    <t>086569491633</t>
  </si>
  <si>
    <t>086569491640</t>
  </si>
  <si>
    <t>086569425874</t>
  </si>
  <si>
    <t>Rome Light Red 160X213 Rug</t>
  </si>
  <si>
    <t>086569425928</t>
  </si>
  <si>
    <t>Rome Light Blue 240X300 Rug</t>
  </si>
  <si>
    <t>086569425980</t>
  </si>
  <si>
    <t>BH BANANA LEAF Rug</t>
  </si>
  <si>
    <t>086569426253</t>
  </si>
  <si>
    <t>086569426277</t>
  </si>
  <si>
    <t>086569426406</t>
  </si>
  <si>
    <t>Magic 200X275 Rug</t>
  </si>
  <si>
    <t>086569978127</t>
  </si>
  <si>
    <t>100% Polypropylene Rug</t>
  </si>
  <si>
    <t>086569978134</t>
  </si>
  <si>
    <t>086569978141</t>
  </si>
  <si>
    <t>086569978158</t>
  </si>
  <si>
    <t>RL GRN Leaf  Rug</t>
  </si>
  <si>
    <t>086569978165</t>
  </si>
  <si>
    <t>RL GRN Leaf Rug</t>
  </si>
  <si>
    <t>086569978172</t>
  </si>
  <si>
    <t>086569978189</t>
  </si>
  <si>
    <t>086569978196</t>
  </si>
  <si>
    <t>086569978202</t>
  </si>
  <si>
    <t>086569978257</t>
  </si>
  <si>
    <t>086569978530</t>
  </si>
  <si>
    <t>086569978974</t>
  </si>
  <si>
    <t>086569979001</t>
  </si>
  <si>
    <t>086569979025</t>
  </si>
  <si>
    <t>086569979032</t>
  </si>
  <si>
    <t>086569979049</t>
  </si>
  <si>
    <t>086569979063</t>
  </si>
  <si>
    <t>086569979070</t>
  </si>
  <si>
    <t>086569980892</t>
  </si>
  <si>
    <t>BH Lattice Rug</t>
  </si>
  <si>
    <t>086569983046</t>
  </si>
  <si>
    <t>086569983060</t>
  </si>
  <si>
    <t>086569983220</t>
  </si>
  <si>
    <t>BH Diamond Border  Rug</t>
  </si>
  <si>
    <t>086569999269</t>
  </si>
  <si>
    <t>086569999276</t>
  </si>
  <si>
    <t>086569809629</t>
  </si>
  <si>
    <t>022164108675</t>
  </si>
  <si>
    <t>5.25 x 7'</t>
  </si>
  <si>
    <t>022164108699</t>
  </si>
  <si>
    <t>7.9 x 9.84'</t>
  </si>
  <si>
    <t>022164209525</t>
  </si>
  <si>
    <t>Leon Stripe Area Rug</t>
  </si>
  <si>
    <t>022164209532</t>
  </si>
  <si>
    <t>022164209549</t>
  </si>
  <si>
    <t>022164209556</t>
  </si>
  <si>
    <t>Palermo Area Rug</t>
  </si>
  <si>
    <t>022164209570</t>
  </si>
  <si>
    <t>022164209594</t>
  </si>
  <si>
    <t>Evora Area Rug</t>
  </si>
  <si>
    <t>022164209600</t>
  </si>
  <si>
    <t>022164209631</t>
  </si>
  <si>
    <t>Lagos Area Rug</t>
  </si>
  <si>
    <t>022164209648</t>
  </si>
  <si>
    <t>Almada Area Rug</t>
  </si>
  <si>
    <t>086569358172</t>
  </si>
  <si>
    <t>Montreal Dobby Textured Panel</t>
  </si>
  <si>
    <t>086569358189</t>
  </si>
  <si>
    <t>086569358257</t>
  </si>
  <si>
    <t>Montreal Prints Dobby Textured</t>
  </si>
  <si>
    <t>086569396358</t>
  </si>
  <si>
    <t>086569396365</t>
  </si>
  <si>
    <t>086569396372</t>
  </si>
  <si>
    <t>022164418460</t>
  </si>
  <si>
    <t>Daphine</t>
  </si>
  <si>
    <t>F/Q Daphine Comforter Set</t>
  </si>
  <si>
    <t>C250120</t>
  </si>
  <si>
    <t>086569356000</t>
  </si>
  <si>
    <t>F Chambray Sheet Sets</t>
  </si>
  <si>
    <t>086569356017</t>
  </si>
  <si>
    <t>Q Chambray Sheet Sets</t>
  </si>
  <si>
    <t>086569482945</t>
  </si>
  <si>
    <t>T/TXL Summer Daschund Sheet Se</t>
  </si>
  <si>
    <t>086569487025</t>
  </si>
  <si>
    <t>T/TXL Summer Watercolor Dogs</t>
  </si>
  <si>
    <t>086569590275</t>
  </si>
  <si>
    <t>Q  North Pole Snow Globes</t>
  </si>
  <si>
    <t>086569597274</t>
  </si>
  <si>
    <t>K  Holiday Trucks Sheet Sets</t>
  </si>
  <si>
    <t>086569761415</t>
  </si>
  <si>
    <t>K Easter Floral Trellis</t>
  </si>
  <si>
    <t>086569761514</t>
  </si>
  <si>
    <t>K Easter LT Blue Gingham</t>
  </si>
  <si>
    <t>086569762634</t>
  </si>
  <si>
    <t>K Watercolor Stripe 2</t>
  </si>
  <si>
    <t>086569797964</t>
  </si>
  <si>
    <t>T/TXL Accua shells</t>
  </si>
  <si>
    <t>086569798053</t>
  </si>
  <si>
    <t>T/TXL Sea and Sand Option 2</t>
  </si>
  <si>
    <t>022164114683</t>
  </si>
  <si>
    <t>T/TXL Shark</t>
  </si>
  <si>
    <t>022164136838</t>
  </si>
  <si>
    <t>Q Everyday Floral Sheet Set</t>
  </si>
  <si>
    <t>022164276824</t>
  </si>
  <si>
    <t>K Fannel Sheet Sets</t>
  </si>
  <si>
    <t>022164276831</t>
  </si>
  <si>
    <t>T/TXL Fannel Sheet Sets</t>
  </si>
  <si>
    <t>022164276855</t>
  </si>
  <si>
    <t>Q Fannel Sheet Sets</t>
  </si>
  <si>
    <t>022164276961</t>
  </si>
  <si>
    <t>F Microfiber Sheet Sets</t>
  </si>
  <si>
    <t>022164276978</t>
  </si>
  <si>
    <t>Q Microfiber Sheet Sets</t>
  </si>
  <si>
    <t>022164276992</t>
  </si>
  <si>
    <t>T/TXL Microfiber Sheet Sets</t>
  </si>
  <si>
    <t>022164277012</t>
  </si>
  <si>
    <t>022164277050</t>
  </si>
  <si>
    <t>022164278941</t>
  </si>
  <si>
    <t>022164278958</t>
  </si>
  <si>
    <t>086569244192</t>
  </si>
  <si>
    <t>Faux Fur Throw</t>
  </si>
  <si>
    <t>022164290851</t>
  </si>
  <si>
    <t>096619083961</t>
  </si>
  <si>
    <t>KS Fall 2020 Bolster Bed</t>
  </si>
  <si>
    <t>096619048830</t>
  </si>
  <si>
    <t>KS SS 21 Pet Tailored Couch</t>
  </si>
  <si>
    <t>096619133420</t>
  </si>
  <si>
    <t>KS SS 20 Sofa Bed</t>
  </si>
  <si>
    <t>096619133260</t>
  </si>
  <si>
    <t>KS Spring 2020 Sofa Bed</t>
  </si>
  <si>
    <t>096619175871</t>
  </si>
  <si>
    <t>KS Rectangular Cuddler</t>
  </si>
  <si>
    <t>096619132966</t>
  </si>
  <si>
    <t>KS Spring 2020 Rectangular Cud</t>
  </si>
  <si>
    <t>086569556264</t>
  </si>
  <si>
    <t>Multi Pillowtop Napper</t>
  </si>
  <si>
    <t>196633983732</t>
  </si>
  <si>
    <t>FW 22 KS Square Tufted Napper</t>
  </si>
  <si>
    <t>086569400277</t>
  </si>
  <si>
    <t>Berber Blanket</t>
  </si>
  <si>
    <t>022164122671</t>
  </si>
  <si>
    <t>Melrose Chandelier</t>
  </si>
  <si>
    <t>022164122688</t>
  </si>
  <si>
    <t>Abbot Chandelier</t>
  </si>
  <si>
    <t>022164122732</t>
  </si>
  <si>
    <t>Alexis Chandelier</t>
  </si>
  <si>
    <t>022164122794</t>
  </si>
  <si>
    <t>Savor Chandelier</t>
  </si>
  <si>
    <t>022164200348</t>
  </si>
  <si>
    <t>Fairmount 8LT-Chandelier</t>
  </si>
  <si>
    <t>022164211627</t>
  </si>
  <si>
    <t>Nava Chanderlier</t>
  </si>
  <si>
    <t>022164122701</t>
  </si>
  <si>
    <t>Elm Pendant</t>
  </si>
  <si>
    <t>151</t>
  </si>
  <si>
    <t>022164246308</t>
  </si>
  <si>
    <t>Auburn Table Lamp</t>
  </si>
  <si>
    <t>675716531171</t>
  </si>
  <si>
    <t>Cirque Desk</t>
  </si>
  <si>
    <t>675716608019</t>
  </si>
  <si>
    <t>Marcel chair</t>
  </si>
  <si>
    <t>675716727130</t>
  </si>
  <si>
    <t>Taylor upholtered chair in Bla</t>
  </si>
  <si>
    <t>675716746391</t>
  </si>
  <si>
    <t>Waverly Swoop Arm Chair</t>
  </si>
  <si>
    <t>086569352859</t>
  </si>
  <si>
    <t>Large Moroccan Printed Rug</t>
  </si>
  <si>
    <t>086569352866</t>
  </si>
  <si>
    <t>086569348678</t>
  </si>
  <si>
    <t>TX-6658 Willow Area Rug</t>
  </si>
  <si>
    <t>086569348739</t>
  </si>
  <si>
    <t>TX-6658  Willow Beige/Blue Are</t>
  </si>
  <si>
    <t>086569348746</t>
  </si>
  <si>
    <t>086569348784</t>
  </si>
  <si>
    <t>BBHY617A  Terni Area Rug</t>
  </si>
  <si>
    <t>022164103267</t>
  </si>
  <si>
    <t>Rug</t>
  </si>
  <si>
    <t>022164103274</t>
  </si>
  <si>
    <t>086569342409</t>
  </si>
  <si>
    <t>Porto</t>
  </si>
  <si>
    <t>022164150803</t>
  </si>
  <si>
    <t>Napoli Area Rug</t>
  </si>
  <si>
    <t>022164150810</t>
  </si>
  <si>
    <t>7'10"x10'</t>
  </si>
  <si>
    <t>086569042545</t>
  </si>
  <si>
    <t>Bishop Queen Football/Side Rai</t>
  </si>
  <si>
    <t>086569042675</t>
  </si>
  <si>
    <t>Bishop Dresser</t>
  </si>
  <si>
    <t>137</t>
  </si>
  <si>
    <t>086569874047</t>
  </si>
  <si>
    <t>DECO BOX</t>
  </si>
  <si>
    <t>95B</t>
  </si>
  <si>
    <t>675716846442</t>
  </si>
  <si>
    <t>Frazier Dining Chair(Set of 2p</t>
  </si>
  <si>
    <t>108</t>
  </si>
  <si>
    <t>086569790361</t>
  </si>
  <si>
    <t>Roxie Accent Chair</t>
  </si>
  <si>
    <t>086569983947</t>
  </si>
  <si>
    <t>BEVERLY Round stool</t>
  </si>
  <si>
    <t>101</t>
  </si>
  <si>
    <t>086569790378</t>
  </si>
  <si>
    <t>Sofia Counter Stool</t>
  </si>
  <si>
    <t>104</t>
  </si>
  <si>
    <t>086569429704</t>
  </si>
  <si>
    <t>Mallory  Queen Headboard</t>
  </si>
  <si>
    <t>086569429728</t>
  </si>
  <si>
    <t>Mallory  Queen Side Rail</t>
  </si>
  <si>
    <t>086569607515</t>
  </si>
  <si>
    <t>Mercer Headboard</t>
  </si>
  <si>
    <t>086569607546</t>
  </si>
  <si>
    <t>Mercer Footboard + Slats</t>
  </si>
  <si>
    <t>086569429742</t>
  </si>
  <si>
    <t>Mallory  King Headboard</t>
  </si>
  <si>
    <t>086569429759</t>
  </si>
  <si>
    <t>Mallory  King Footboard and Sl</t>
  </si>
  <si>
    <t>086569429766</t>
  </si>
  <si>
    <t>Mallory  King Side Rail</t>
  </si>
  <si>
    <t>022164240153</t>
  </si>
  <si>
    <t>Sunset Cliff Headboard</t>
  </si>
  <si>
    <t>022164240160</t>
  </si>
  <si>
    <t>Sunset Cliff Footboard/Slats</t>
  </si>
  <si>
    <t>022164273373</t>
  </si>
  <si>
    <t>Sunset Cliff Side Rail</t>
  </si>
  <si>
    <t>675716875336</t>
  </si>
  <si>
    <t>Renu Queen Headboard</t>
  </si>
  <si>
    <t>116</t>
  </si>
  <si>
    <t>086569389824</t>
  </si>
  <si>
    <t>Wilson Coffee Table</t>
  </si>
  <si>
    <t>086569391339</t>
  </si>
  <si>
    <t>Mercer Coffee Table Top</t>
  </si>
  <si>
    <t>086569391353</t>
  </si>
  <si>
    <t>Mercer Coffee Table Base</t>
  </si>
  <si>
    <t>086569434838</t>
  </si>
  <si>
    <t>Lancaster Dining Table Base</t>
  </si>
  <si>
    <t>121</t>
  </si>
  <si>
    <t>086569456601</t>
  </si>
  <si>
    <t>Sonoma Dining Table</t>
  </si>
  <si>
    <t>086569456618</t>
  </si>
  <si>
    <t>022164237429</t>
  </si>
  <si>
    <t>Cove Dining table</t>
  </si>
  <si>
    <t>086569568878</t>
  </si>
  <si>
    <t>F/Q Imani Coverlet Mini Set</t>
  </si>
  <si>
    <t>086569568915</t>
  </si>
  <si>
    <t>K/CK Imani Coverlet Mini Set</t>
  </si>
  <si>
    <t>086569984968</t>
  </si>
  <si>
    <t>Stinson  Storage Nightstand</t>
  </si>
  <si>
    <t>136</t>
  </si>
  <si>
    <t>675716798314</t>
  </si>
  <si>
    <t>Paige Chandelier</t>
  </si>
  <si>
    <t>675716798321</t>
  </si>
  <si>
    <t>Cyrus Chandelier</t>
  </si>
  <si>
    <t>022164122749</t>
  </si>
  <si>
    <t>Ezra Chandelier</t>
  </si>
  <si>
    <t>022164200300</t>
  </si>
  <si>
    <t>Abbott 4-LT Chandelier</t>
  </si>
  <si>
    <t>022164200331</t>
  </si>
  <si>
    <t>Renzetti 6LT-Chandelier</t>
  </si>
  <si>
    <t>022164224641</t>
  </si>
  <si>
    <t>Chandelier</t>
  </si>
  <si>
    <t>086569465252</t>
  </si>
  <si>
    <t>Pacific Pendant</t>
  </si>
  <si>
    <t>086569999726</t>
  </si>
  <si>
    <t>Adele Pendant</t>
  </si>
  <si>
    <t>086569999733</t>
  </si>
  <si>
    <t>Jaxson Pendant</t>
  </si>
  <si>
    <t>022164122763</t>
  </si>
  <si>
    <t>saben Pendant</t>
  </si>
  <si>
    <t>022164211641</t>
  </si>
  <si>
    <t>Aurelia Pendant</t>
  </si>
  <si>
    <t>022164211658</t>
  </si>
  <si>
    <t>Astrid Pendant</t>
  </si>
  <si>
    <t>022164211665</t>
  </si>
  <si>
    <t>Aria Pendant</t>
  </si>
  <si>
    <t>022164211689</t>
  </si>
  <si>
    <t>Wren Pendant</t>
  </si>
  <si>
    <t>022164211696</t>
  </si>
  <si>
    <t>Orion Pendant</t>
  </si>
  <si>
    <t>675716769710</t>
  </si>
  <si>
    <t>Milo End Table Top</t>
  </si>
  <si>
    <t>675716769727</t>
  </si>
  <si>
    <t>Milo End Table Legs</t>
  </si>
  <si>
    <t>675716695293</t>
  </si>
  <si>
    <t>Wynn Lounge</t>
  </si>
  <si>
    <t>675716695088</t>
  </si>
  <si>
    <t>Clark Round Dining/Pub Table</t>
  </si>
  <si>
    <t>086569944597</t>
  </si>
  <si>
    <t>Std Liquid Cotton Pillowcase</t>
  </si>
  <si>
    <t>022164292848</t>
  </si>
  <si>
    <t>Throw and Bootie Gift Set</t>
  </si>
  <si>
    <t>733003540739</t>
  </si>
  <si>
    <t>762120328807</t>
  </si>
  <si>
    <t>086569348289</t>
  </si>
  <si>
    <t>Jungle Cheetah Shower Curtain</t>
  </si>
  <si>
    <t>086569504241</t>
  </si>
  <si>
    <t>Rita Shower Curtain</t>
  </si>
  <si>
    <t>733002968121</t>
  </si>
  <si>
    <t>Tonal Leaves Hand</t>
  </si>
  <si>
    <t>086569373045</t>
  </si>
  <si>
    <t>T MS 300TC Quilted Mattress Pa</t>
  </si>
  <si>
    <t>766390777884</t>
  </si>
  <si>
    <t>HD 2 Pack Pillow Protector /Pi</t>
  </si>
  <si>
    <t>086569977830</t>
  </si>
  <si>
    <t>733002968145</t>
  </si>
  <si>
    <t>Tonal Leaves Tip Towel Set</t>
  </si>
  <si>
    <t>194136381413</t>
  </si>
  <si>
    <t>Dot Bath Towel</t>
  </si>
  <si>
    <t>194136381437</t>
  </si>
  <si>
    <t>Cabana Wash Towel</t>
  </si>
  <si>
    <t>194136381444</t>
  </si>
  <si>
    <t>086569348272</t>
  </si>
  <si>
    <t>Isobelle Shower Curtain</t>
  </si>
  <si>
    <t>022164118544</t>
  </si>
  <si>
    <t>Zach Shower Curtain</t>
  </si>
  <si>
    <t>675716809812</t>
  </si>
  <si>
    <t>Q Gabby/Lira/Celena 7pcs Comfo</t>
  </si>
  <si>
    <t>086569027689</t>
  </si>
  <si>
    <t>K/CK Lillian/Daisi/Sula Comfor</t>
  </si>
  <si>
    <t>086569029096</t>
  </si>
  <si>
    <t>Whinney|Foxdale|Cathay</t>
  </si>
  <si>
    <t>Whinney Accent Chiar</t>
  </si>
  <si>
    <t>25.5"W x 31.5"D x 41.5"H</t>
  </si>
  <si>
    <t>086569453051</t>
  </si>
  <si>
    <t>Fallon Accent Chair</t>
  </si>
  <si>
    <t>022164125245</t>
  </si>
  <si>
    <t>Ian Accent chair</t>
  </si>
  <si>
    <t>MP100-1188</t>
  </si>
  <si>
    <t>022164202908</t>
  </si>
  <si>
    <t>Gavin|Bennett|Raiston</t>
  </si>
  <si>
    <t>Gavin  Accent chair</t>
  </si>
  <si>
    <t>28.5"W x 34.5"D x 37.5"H</t>
  </si>
  <si>
    <t>086569790521</t>
  </si>
  <si>
    <t>Tracey Ottoman</t>
  </si>
  <si>
    <t>675716920135</t>
  </si>
  <si>
    <t>Devrim Swivel Chair</t>
  </si>
  <si>
    <t>103</t>
  </si>
  <si>
    <t>086569945235</t>
  </si>
  <si>
    <t>Deanna Swivel Chair</t>
  </si>
  <si>
    <t>086569036162</t>
  </si>
  <si>
    <t>Owen Swivel Chair</t>
  </si>
  <si>
    <t>086569565457</t>
  </si>
  <si>
    <t>Circa Swivel Chair</t>
  </si>
  <si>
    <t>022164202885</t>
  </si>
  <si>
    <t>Sikora Swivel Chair</t>
  </si>
  <si>
    <t>086569086013</t>
  </si>
  <si>
    <t>Hancock Swivel Counter Stool</t>
  </si>
  <si>
    <t>086569453068</t>
  </si>
  <si>
    <t>Isadora  Counter Stool</t>
  </si>
  <si>
    <t>022164116496</t>
  </si>
  <si>
    <t>Kobe  Counter Stool</t>
  </si>
  <si>
    <t>086569035943</t>
  </si>
  <si>
    <t>Skylar Dining Side Chair (set</t>
  </si>
  <si>
    <t>086569495914</t>
  </si>
  <si>
    <t>Audrey Dining Chair Set of 2</t>
  </si>
  <si>
    <t>675716887056</t>
  </si>
  <si>
    <t>Cirque Bent Metal Accent Table</t>
  </si>
  <si>
    <t>675716910600</t>
  </si>
  <si>
    <t>Zee Silver Angular Mirror Acce</t>
  </si>
  <si>
    <t>125</t>
  </si>
  <si>
    <t>086569336682</t>
  </si>
  <si>
    <t>Willow Cocktail Table</t>
  </si>
  <si>
    <t>022164222890</t>
  </si>
  <si>
    <t>Landry Occasinal Table</t>
  </si>
  <si>
    <t>022164248340</t>
  </si>
  <si>
    <t>Weston Dining Table</t>
  </si>
  <si>
    <t>022164248357</t>
  </si>
  <si>
    <t>086569255648</t>
  </si>
  <si>
    <t>Rigby 3 Drawer Writing Desk</t>
  </si>
  <si>
    <t>086569325723</t>
  </si>
  <si>
    <t>Adela Writing Desk</t>
  </si>
  <si>
    <t>086569790538</t>
  </si>
  <si>
    <t>Kirtley Writing Desk</t>
  </si>
  <si>
    <t>086569325785</t>
  </si>
  <si>
    <t>Curry 2 Door  Accent Chest</t>
  </si>
  <si>
    <t>130</t>
  </si>
  <si>
    <t>086569365118</t>
  </si>
  <si>
    <t>Seymore Bookcase Drawer box</t>
  </si>
  <si>
    <t>131</t>
  </si>
  <si>
    <t>086569365125</t>
  </si>
  <si>
    <t>Seymore Bookcase 2 Side metal</t>
  </si>
  <si>
    <t>022164133950</t>
  </si>
  <si>
    <t>Darley Bookcase</t>
  </si>
  <si>
    <t>086569952318</t>
  </si>
  <si>
    <t>Folio buffet_central part</t>
  </si>
  <si>
    <t>133</t>
  </si>
  <si>
    <t>086569952325</t>
  </si>
  <si>
    <t>Folio buffet_side part</t>
  </si>
  <si>
    <t>086569952349</t>
  </si>
  <si>
    <t>Lyle buffet_central part</t>
  </si>
  <si>
    <t>086569952356</t>
  </si>
  <si>
    <t>Lyle buffet_side part</t>
  </si>
  <si>
    <t>086569085955</t>
  </si>
  <si>
    <t>Verona Buffet _Central Part</t>
  </si>
  <si>
    <t>086569085962</t>
  </si>
  <si>
    <t>Verona  Buffet _Side part</t>
  </si>
  <si>
    <t>086569324306</t>
  </si>
  <si>
    <t>Dakota/Mila/Hanford Area Rug</t>
  </si>
  <si>
    <t>086569383693</t>
  </si>
  <si>
    <t>Ashley/Abigail/Hannah Area Rug</t>
  </si>
  <si>
    <t>086569383709</t>
  </si>
  <si>
    <t>086569622198</t>
  </si>
  <si>
    <t>Newport/Amelia/Fielding Area R</t>
  </si>
  <si>
    <t>086569622204</t>
  </si>
  <si>
    <t>086569622211</t>
  </si>
  <si>
    <t>086569622280</t>
  </si>
  <si>
    <t>086569622358</t>
  </si>
  <si>
    <t>086569622419</t>
  </si>
  <si>
    <t>086569622846</t>
  </si>
  <si>
    <t>Grace/Kathryn/Aimee Area Rug</t>
  </si>
  <si>
    <t>086569622938</t>
  </si>
  <si>
    <t>086569623256</t>
  </si>
  <si>
    <t>Camdyn/Ellie/Wendy Area Rug</t>
  </si>
  <si>
    <t>086569623461</t>
  </si>
  <si>
    <t>086569623478</t>
  </si>
  <si>
    <t>086569623492</t>
  </si>
  <si>
    <t>086569623508</t>
  </si>
  <si>
    <t>086569623515</t>
  </si>
  <si>
    <t>086569623546</t>
  </si>
  <si>
    <t>Hannah/Reese/Jessica Area Rug</t>
  </si>
  <si>
    <t>086569623553</t>
  </si>
  <si>
    <t>086569623577</t>
  </si>
  <si>
    <t>Harley/Marie/Keighley Area Rug</t>
  </si>
  <si>
    <t>086569623607</t>
  </si>
  <si>
    <t>086569623713</t>
  </si>
  <si>
    <t>Riley/Cadence/Karly Area Rug</t>
  </si>
  <si>
    <t>086569623720</t>
  </si>
  <si>
    <t>086569623737</t>
  </si>
  <si>
    <t>086569623751</t>
  </si>
  <si>
    <t>Haley/Alexandria/Emily Area Ru</t>
  </si>
  <si>
    <t>086569623768</t>
  </si>
  <si>
    <t>086569623775</t>
  </si>
  <si>
    <t>086569623782</t>
  </si>
  <si>
    <t>Amanda/Renae/Allie Area Rug</t>
  </si>
  <si>
    <t>086569623799</t>
  </si>
  <si>
    <t>086569623805</t>
  </si>
  <si>
    <t>022164204872</t>
  </si>
  <si>
    <t>022164204896</t>
  </si>
  <si>
    <t>022164205039</t>
  </si>
  <si>
    <t>Sophia/Sophia/Sophia Area Rug</t>
  </si>
  <si>
    <t>022164205053</t>
  </si>
  <si>
    <t>022164205060</t>
  </si>
  <si>
    <t>022164205084</t>
  </si>
  <si>
    <t>022164205107</t>
  </si>
  <si>
    <t>022164205114</t>
  </si>
  <si>
    <t>022164205121</t>
  </si>
  <si>
    <t>022164205152</t>
  </si>
  <si>
    <t>Jasmine/Audrey/Larissa Area Ru</t>
  </si>
  <si>
    <t>022164205169</t>
  </si>
  <si>
    <t>022164205176</t>
  </si>
  <si>
    <t>Faith/Kendra/Caitlyn Area Rug</t>
  </si>
  <si>
    <t>022164205190</t>
  </si>
  <si>
    <t>022164205213</t>
  </si>
  <si>
    <t>Mateo/Kenneth/Siren Area Rug</t>
  </si>
  <si>
    <t>022164205237</t>
  </si>
  <si>
    <t>022164205251</t>
  </si>
  <si>
    <t>Asher/Caroline/Mandy Area Rug</t>
  </si>
  <si>
    <t>022164205275</t>
  </si>
  <si>
    <t>022164205305</t>
  </si>
  <si>
    <t>Averie/Bianca/Suzy Area Rug</t>
  </si>
  <si>
    <t>022164205312</t>
  </si>
  <si>
    <t>022164205329</t>
  </si>
  <si>
    <t>Chadwick/Earl/Larry Area Rug</t>
  </si>
  <si>
    <t>022164205336</t>
  </si>
  <si>
    <t>022164205343</t>
  </si>
  <si>
    <t>022164205381</t>
  </si>
  <si>
    <t>Kenzie/Talia/Nikki Area Rug</t>
  </si>
  <si>
    <t>086569995094</t>
  </si>
  <si>
    <t>Hand Embellishment Framed Canv</t>
  </si>
  <si>
    <t>95C</t>
  </si>
  <si>
    <t>022164180428</t>
  </si>
  <si>
    <t>Contrast Black Framed Graphic</t>
  </si>
  <si>
    <t>95G</t>
  </si>
  <si>
    <t>675716709952</t>
  </si>
  <si>
    <t>CK Serenity/Aurora/Nepal Comfo</t>
  </si>
  <si>
    <t>675716906504</t>
  </si>
  <si>
    <t>Q Central Park Comforter Set</t>
  </si>
  <si>
    <t>675716963903</t>
  </si>
  <si>
    <t>CK Jelena Comforter Set</t>
  </si>
  <si>
    <t>086569547255</t>
  </si>
  <si>
    <t>Ultra Counter Stool</t>
  </si>
  <si>
    <t>086569547262</t>
  </si>
  <si>
    <t>Helena Counter Stool</t>
  </si>
  <si>
    <t>675716788339</t>
  </si>
  <si>
    <t>Gordon Modular Sofa Left Arm</t>
  </si>
  <si>
    <t>107</t>
  </si>
  <si>
    <t>675716828615</t>
  </si>
  <si>
    <t>K Beckett Headboard</t>
  </si>
  <si>
    <t>675716828622</t>
  </si>
  <si>
    <t>K Beckett Footboard  Slat</t>
  </si>
  <si>
    <t>086569385222</t>
  </si>
  <si>
    <t>Q Beckett Footboard  Slat</t>
  </si>
  <si>
    <t>086569892911</t>
  </si>
  <si>
    <t>Heavy Brush Gel Coat With Silv</t>
  </si>
  <si>
    <t>086569263193</t>
  </si>
  <si>
    <t>Sherpa Throw</t>
  </si>
  <si>
    <t>086569278296</t>
  </si>
  <si>
    <t>Warmth Heated Foot Throw</t>
  </si>
  <si>
    <t>086569347718</t>
  </si>
  <si>
    <t>T/TXL Chole Comforter</t>
  </si>
  <si>
    <t>086569541796</t>
  </si>
  <si>
    <t>Manhattan Accent Chair</t>
  </si>
  <si>
    <t>022164124460</t>
  </si>
  <si>
    <t>Samba Accent Chair</t>
  </si>
  <si>
    <t>022164202830</t>
  </si>
  <si>
    <t>Remo Accent Chair</t>
  </si>
  <si>
    <t>022164168990</t>
  </si>
  <si>
    <t>Jada Accent Chair</t>
  </si>
  <si>
    <t>022164169041</t>
  </si>
  <si>
    <t>Madrid Swivel Chair</t>
  </si>
  <si>
    <t>022164169010</t>
  </si>
  <si>
    <t>Fiona Counter Stool</t>
  </si>
  <si>
    <t>086569330451</t>
  </si>
  <si>
    <t>Secor Bench</t>
  </si>
  <si>
    <t>105</t>
  </si>
  <si>
    <t>022164124446</t>
  </si>
  <si>
    <t>Eve Bench</t>
  </si>
  <si>
    <t>022164169058</t>
  </si>
  <si>
    <t>Caroline Coffee Table</t>
  </si>
  <si>
    <t>086569330659</t>
  </si>
  <si>
    <t>Sharkey Desk</t>
  </si>
  <si>
    <t>022164220049</t>
  </si>
  <si>
    <t>Amelia 8LT-Chandelier</t>
  </si>
  <si>
    <t>022164220056</t>
  </si>
  <si>
    <t>Camden Chandelier</t>
  </si>
  <si>
    <t>022164211726</t>
  </si>
  <si>
    <t>Charlton Floor Lamp</t>
  </si>
  <si>
    <t>154</t>
  </si>
  <si>
    <t>086569319159</t>
  </si>
  <si>
    <t>36X24 Framed Canvas Rolled Gel</t>
  </si>
  <si>
    <t>675716506117</t>
  </si>
  <si>
    <t>T/TXL Pipeline Comforter Set</t>
  </si>
  <si>
    <t>086569150233</t>
  </si>
  <si>
    <t>675716980375</t>
  </si>
  <si>
    <t>Folding Pet Bowl</t>
  </si>
  <si>
    <t>66</t>
  </si>
  <si>
    <t>086569923585</t>
  </si>
  <si>
    <t>Nylon Martingale Dog collar</t>
  </si>
  <si>
    <t>086569923592</t>
  </si>
  <si>
    <t>086569943149</t>
  </si>
  <si>
    <t>Waste Bag Holder</t>
  </si>
  <si>
    <t>086569624864</t>
  </si>
  <si>
    <t>Sophia/Charlotte/Blythe Area R</t>
  </si>
  <si>
    <t>086569625601</t>
  </si>
  <si>
    <t>675716889449</t>
  </si>
  <si>
    <t>Pet Dog Cat Safety Lead</t>
  </si>
  <si>
    <t>492490835352</t>
  </si>
  <si>
    <t>Esters Accent Chair</t>
  </si>
  <si>
    <t>191908621746</t>
  </si>
  <si>
    <t>Ceylon Woven Counter Height Ba</t>
  </si>
  <si>
    <t>086569518835</t>
  </si>
  <si>
    <t>Myla Shower Curtain</t>
  </si>
  <si>
    <t>086569959270</t>
  </si>
  <si>
    <t>Grey Rock Garden 2pc set  Gel</t>
  </si>
  <si>
    <t>022164143904</t>
  </si>
  <si>
    <t>Abstract Framed Canvas 3 Piece</t>
  </si>
  <si>
    <t>022164302905</t>
  </si>
  <si>
    <t>100% Polyester Printed Comfort</t>
  </si>
  <si>
    <t>022164303056</t>
  </si>
  <si>
    <t>100% Polyester Foil Metallic P</t>
  </si>
  <si>
    <t>unit cubic</t>
  </si>
  <si>
    <t>Total cubic</t>
  </si>
  <si>
    <t>SD2 qty</t>
  </si>
  <si>
    <t>SD3 qty</t>
  </si>
  <si>
    <t>Total qty</t>
  </si>
  <si>
    <t>Total CF</t>
  </si>
  <si>
    <t>Status</t>
  </si>
  <si>
    <t>Sum of Total qty</t>
  </si>
  <si>
    <t>Sum of Total CF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</si>
</sst>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000000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17">
    <xf numFmtId="0" fontId="0" fillId="0" borderId="0" xfId="0"/>
    <xf numFmtId="0" fontId="0" fillId="2" borderId="0" xfId="0" applyFill="1"/>
    <xf numFmtId="0" fontId="0" fillId="3" borderId="0" xfId="0" applyFill="1"/>
    <xf numFmtId="164" fontId="0" fillId="0" borderId="0" xfId="1" applyNumberFormat="1" applyFont="1"/>
    <xf numFmtId="1" fontId="0" fillId="0" borderId="0" xfId="0" applyNumberFormat="1"/>
    <xf numFmtId="0" fontId="2" fillId="0" borderId="0" xfId="0" applyFont="1"/>
    <xf numFmtId="165" fontId="0" fillId="0" borderId="0" xfId="1" applyNumberFormat="1" applyFont="1"/>
    <xf numFmtId="0" fontId="3" fillId="0" borderId="0" xfId="2" applyAlignment="1">
      <alignment vertical="top"/>
    </xf>
    <xf numFmtId="37" fontId="3" fillId="0" borderId="0" xfId="2" applyNumberFormat="1" applyAlignment="1">
      <alignment vertical="top"/>
    </xf>
    <xf numFmtId="4" fontId="3" fillId="0" borderId="0" xfId="2" applyNumberFormat="1" applyAlignment="1">
      <alignment vertical="top"/>
    </xf>
    <xf numFmtId="3" fontId="3" fillId="0" borderId="0" xfId="2" applyNumberFormat="1" applyAlignment="1">
      <alignment vertical="top"/>
    </xf>
    <xf numFmtId="43" fontId="0" fillId="0" borderId="0" xfId="0" applyNumberFormat="1"/>
    <xf numFmtId="165" fontId="0" fillId="3" borderId="0" xfId="1" applyNumberFormat="1" applyFont="1" applyFill="1"/>
    <xf numFmtId="164" fontId="0" fillId="0" borderId="0" xfId="0" pivotButton="1" applyNumberFormat="1"/>
    <xf numFmtId="164" fontId="0" fillId="0" borderId="0" xfId="0" applyNumberFormat="1"/>
    <xf numFmtId="164" fontId="0" fillId="0" borderId="0" xfId="0" applyNumberFormat="1" applyAlignment="1">
      <alignment horizontal="left"/>
    </xf>
    <xf numFmtId="165" fontId="2" fillId="0" borderId="0" xfId="1" applyNumberFormat="1" applyFont="1"/>
  </cellXfs>
  <cellStyles count="3">
    <cellStyle name="Comma" xfId="1" builtinId="3"/>
    <cellStyle name="Normal" xfId="0" builtinId="0"/>
    <cellStyle name="Normal 2" xfId="2" xr:uid="{C2C87DF8-B172-4256-825D-12E4F75E7F63}"/>
  </cellStyles>
  <dxfs count="12"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678.466392592592" createdVersion="8" refreshedVersion="8" minRefreshableVersion="3" recordCount="362" xr:uid="{1A7B2577-B86A-4D60-A7E9-04930A700CE2}">
  <cacheSource type="worksheet">
    <worksheetSource ref="A1:K363" sheet="selected items"/>
  </cacheSource>
  <cacheFields count="11">
    <cacheField name="Division" numFmtId="0">
      <sharedItems count="12">
        <s v="ADUL"/>
        <s v="APL"/>
        <s v="ART"/>
        <s v="BASI"/>
        <s v="BATH"/>
        <s v="BLK"/>
        <s v="LGT"/>
        <s v="RUG"/>
        <s v="SHET"/>
        <s v="TOWL"/>
        <s v="WIN"/>
        <s v="YOUT"/>
      </sharedItems>
    </cacheField>
    <cacheField name="Item No" numFmtId="0">
      <sharedItems/>
    </cacheField>
    <cacheField name="Color" numFmtId="0">
      <sharedItems/>
    </cacheField>
    <cacheField name="Pattern" numFmtId="0">
      <sharedItems/>
    </cacheField>
    <cacheField name="Size" numFmtId="0">
      <sharedItems/>
    </cacheField>
    <cacheField name="Item Description" numFmtId="0">
      <sharedItems/>
    </cacheField>
    <cacheField name="Status" numFmtId="0">
      <sharedItems/>
    </cacheField>
    <cacheField name="SD2 qty" numFmtId="0">
      <sharedItems containsString="0" containsBlank="1" containsNumber="1" containsInteger="1" minValue="1" maxValue="50"/>
    </cacheField>
    <cacheField name="SD3 qty" numFmtId="0">
      <sharedItems containsString="0" containsBlank="1" containsNumber="1" containsInteger="1" minValue="1" maxValue="50"/>
    </cacheField>
    <cacheField name="Total qty" numFmtId="0">
      <sharedItems containsSemiMixedTypes="0" containsString="0" containsNumber="1" containsInteger="1" minValue="1" maxValue="50"/>
    </cacheField>
    <cacheField name="Total CF" numFmtId="165">
      <sharedItems containsSemiMixedTypes="0" containsString="0" containsNumber="1" minValue="5.3395455708874995E-2" maxValue="202.751111111111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2">
  <r>
    <x v="0"/>
    <s v="5DS10-0059"/>
    <s v="Yellow/Grey"/>
    <s v="Donnell|Shane|Merissi"/>
    <s v="Full/Queen: 90&quot;W x 90&quot;L / 20&quot;W"/>
    <s v="F/Q Donnell/Shane/Merissi  Com"/>
    <s v="D241213"/>
    <m/>
    <n v="1"/>
    <n v="1"/>
    <n v="3.0379939240000002"/>
  </r>
  <r>
    <x v="0"/>
    <s v="5DS10-0060"/>
    <s v="Yellow/Grey"/>
    <s v="Donnell|Shane|Merissi"/>
    <s v="King/ Cal King: 104&quot;W x 92&quot;L /"/>
    <s v="K/CK Donnell/Shane/Merissi  Co"/>
    <s v="D241213"/>
    <m/>
    <n v="1"/>
    <n v="1"/>
    <n v="3.3228058543750003"/>
  </r>
  <r>
    <x v="0"/>
    <s v="5DS10-0253"/>
    <s v="Blue"/>
    <s v="Ramsey|Lynda|Casey"/>
    <s v="King: 104&quot;Wx92&quot;L/20&quot;Wx36&quot;L(2)/"/>
    <s v="K Ramsey/Lynda/Casey"/>
    <s v="C240927"/>
    <n v="1"/>
    <m/>
    <n v="1"/>
    <n v="2.5194744656706205"/>
  </r>
  <r>
    <x v="0"/>
    <s v="5DS10-0265"/>
    <s v="Khaki"/>
    <s v="Tinsley|Irvine|Arlie"/>
    <s v="Queen:90&quot;Wx90&quot;L/20&quot;Wx26&quot;L(2)/6"/>
    <s v="Q Tinsley/Irvine/Arlie"/>
    <s v="D241008"/>
    <n v="1"/>
    <m/>
    <n v="1"/>
    <n v="1.7896008700744999"/>
  </r>
  <r>
    <x v="0"/>
    <s v="BR10-3852"/>
    <s v="Natural"/>
    <s v="Miro|Miro|Miro"/>
    <s v="Full/Queen: 92&quot;Wx94&quot;L/20&quot;Wx26&quot;"/>
    <s v="Q Miro /Miro/Miro Comforter Se"/>
    <s v="D240827"/>
    <n v="2"/>
    <m/>
    <n v="2"/>
    <n v="2.8216430981187468"/>
  </r>
  <r>
    <x v="0"/>
    <s v="BR12-3859"/>
    <s v="Blue"/>
    <s v="Kent|Kent|Kent"/>
    <s v="King/Cal King: 106&quot;Wx94&quot;L/20&quot;W"/>
    <s v="K Kent/Kent/Kent Duvet Set"/>
    <s v="D241008"/>
    <n v="1"/>
    <m/>
    <n v="1"/>
    <n v="0.3195270476959115"/>
  </r>
  <r>
    <x v="0"/>
    <s v="BR12-3866"/>
    <s v="Blue"/>
    <s v="Maddox|Maddox|Maddox"/>
    <s v="Full/Queen: 92&quot;Wx94&quot;L/20&quot;Wx26&quot;"/>
    <s v="F/Q Maddox/Maddox/Maddox"/>
    <s v="D241008"/>
    <n v="1"/>
    <m/>
    <n v="1"/>
    <n v="0.39453604726681246"/>
  </r>
  <r>
    <x v="0"/>
    <s v="CCL30-0032"/>
    <s v="Burgundy"/>
    <s v="Biron|Biron|Biron"/>
    <s v="18x18&quot;"/>
    <s v="Velvet with embroidery square"/>
    <s v="D240924"/>
    <n v="2"/>
    <m/>
    <n v="2"/>
    <n v="1.5658212129629627"/>
  </r>
  <r>
    <x v="0"/>
    <s v="CH30-008"/>
    <s v="Grey"/>
    <s v="Bari|Bari|Bari"/>
    <s v="20x20&quot;"/>
    <s v="Venice/Venice/Venice Pillow"/>
    <s v="D240510"/>
    <n v="2"/>
    <m/>
    <n v="2"/>
    <n v="2.5214921620498814"/>
  </r>
  <r>
    <x v="0"/>
    <s v="CH30-009"/>
    <s v="Blue"/>
    <s v="Naples|Naples|Naples"/>
    <s v="12x18&quot;"/>
    <s v="Venice/Venice/Venice Pillow"/>
    <s v="D240510"/>
    <n v="2"/>
    <m/>
    <n v="2"/>
    <n v="1.2629840588043255"/>
  </r>
  <r>
    <x v="0"/>
    <s v="CHM12-0001"/>
    <s v="Blue Multi"/>
    <s v="Contessa|Contessa|Contessa"/>
    <s v="Full/Queen :90&quot;W x 92&quot;L/20&quot;W x"/>
    <s v="F/Q Contessa Duvet Mini Set"/>
    <s v="D241008"/>
    <n v="2"/>
    <m/>
    <n v="2"/>
    <n v="0.63566390055185584"/>
  </r>
  <r>
    <x v="0"/>
    <s v="CHM12-0005"/>
    <s v="Tan"/>
    <s v="Villa|Villa|Villa"/>
    <s v="Full/Queen :90&quot;W x 92&quot;L/20&quot;W x"/>
    <s v="F/Q Villa Duvet Mini Set"/>
    <s v="D241008"/>
    <n v="1"/>
    <m/>
    <n v="1"/>
    <n v="0.31783195027592792"/>
  </r>
  <r>
    <x v="0"/>
    <s v="CS10-0890-1"/>
    <s v="Purple"/>
    <s v="Kashmir|Noami|Gale"/>
    <s v="King: 104x90&quot;/20x36+0.5&quot;(2)/78"/>
    <s v="K Kashmir 8pcs Comforter Set"/>
    <s v="C240917"/>
    <n v="1"/>
    <m/>
    <n v="1"/>
    <n v="1.7182542627314814"/>
  </r>
  <r>
    <x v="0"/>
    <s v="CS14-1296"/>
    <s v="Blue/Red"/>
    <s v="Natalie"/>
    <s v="Full/Queen: 90&quot;Wx90&quot;L/20&quot;Wx26&quot;"/>
    <s v="F/Q Natalie Quilt Set"/>
    <s v="D231211"/>
    <n v="1"/>
    <m/>
    <n v="1"/>
    <n v="1.0419427893518518"/>
  </r>
  <r>
    <x v="0"/>
    <s v="IDI12-0002"/>
    <s v="Indigo"/>
    <s v="Mist|Mist|Mist"/>
    <s v="King/Cal King: 104&quot;W x 90&quot;L/20"/>
    <s v="K/CK Mist Duvet Cover Set"/>
    <s v="D240828"/>
    <n v="1"/>
    <m/>
    <n v="1"/>
    <n v="0.27626163600000003"/>
  </r>
  <r>
    <x v="0"/>
    <s v="II10-092"/>
    <s v="Grey"/>
    <s v="Lakeside|Lakeside|Lakeside"/>
    <s v="Full/Queen: 88x92&quot;/20x26&quot;(2)"/>
    <s v="F/Q Lakeside Comforter Bedding"/>
    <s v="D241216"/>
    <n v="1"/>
    <m/>
    <n v="1"/>
    <n v="3.2665977604166669"/>
  </r>
  <r>
    <x v="0"/>
    <s v="II10-1258"/>
    <s v="Navy"/>
    <s v="Ciara AZ|Ciara AZ|Ciara AZ"/>
    <s v="Full/Queen: 88&quot;W x 92&quot;L / 20&quot;W"/>
    <s v="F/Q Ciara Comforter Set"/>
    <s v="C240313"/>
    <n v="2"/>
    <m/>
    <n v="2"/>
    <n v="3.2551312499999998"/>
  </r>
  <r>
    <x v="0"/>
    <s v="II11-230"/>
    <s v="Seafoam"/>
    <s v="Camila|Camila|Camila"/>
    <s v="26x26&quot;"/>
    <s v="Camila Euro Sham"/>
    <s v="D241216"/>
    <n v="3"/>
    <m/>
    <n v="3"/>
    <n v="0.41373253819444439"/>
  </r>
  <r>
    <x v="0"/>
    <s v="II12-1163"/>
    <s v="Gray"/>
    <s v="Hayes|Hayes|Hayes"/>
    <s v="Full/Queen: 88&quot;W x 92&quot;L/20&quot;W x"/>
    <s v="F/Q Hayes Duvet Cover Mini Set"/>
    <s v="C231017"/>
    <n v="1"/>
    <m/>
    <n v="1"/>
    <n v="0.37080382986454652"/>
  </r>
  <r>
    <x v="0"/>
    <s v="II12-1164"/>
    <s v="Gray"/>
    <s v="Hayes|Hayes|Hayes"/>
    <s v="King/Cal King: 104&quot;W x 92&quot;L/20"/>
    <s v="K Hayes Duvet Cover Mini Set"/>
    <s v="C231017"/>
    <n v="1"/>
    <m/>
    <n v="1"/>
    <n v="0.37080382986454652"/>
  </r>
  <r>
    <x v="0"/>
    <s v="II12-933"/>
    <s v="Blush"/>
    <s v="Alpine|Alpine|Alpine"/>
    <s v="Full/Queen: 88&quot;W x 92&quot;L/20&quot;W x"/>
    <s v="F/Q Alpine/AlpineDuvet Cover S"/>
    <s v="C240927"/>
    <n v="17"/>
    <m/>
    <n v="17"/>
    <n v="4.9503747361111117"/>
  </r>
  <r>
    <x v="0"/>
    <s v="II13-1199"/>
    <s v="Gray"/>
    <s v="Pomona|Pomona|Pomona"/>
    <s v="Full/Queen: 88&quot;W x 92&quot;L / 20&quot;W"/>
    <s v="F/Q Pomona Coverlet Set"/>
    <s v="D240510"/>
    <n v="1"/>
    <m/>
    <n v="1"/>
    <n v="1.2758848796296294"/>
  </r>
  <r>
    <x v="0"/>
    <s v="II13-125"/>
    <s v="Taupe"/>
    <s v="Pacific|Pacific|Pacific"/>
    <s v="Full/Queen: 88x92&quot;/20x26&quot;(2)"/>
    <s v="F/Q Pacific Coverlet Set"/>
    <s v="D220607"/>
    <n v="1"/>
    <m/>
    <n v="1"/>
    <n v="1.2547932091585625"/>
  </r>
  <r>
    <x v="0"/>
    <s v="II13-126"/>
    <s v="Taupe"/>
    <s v="Pacific|Pacific|Pacific"/>
    <s v="King/Cal King: 104x92&quot;/20x36&quot;("/>
    <s v="K/CK Pacific Coverlet Set"/>
    <s v="D221206"/>
    <n v="1"/>
    <m/>
    <n v="1"/>
    <n v="1.4639254106849895"/>
  </r>
  <r>
    <x v="0"/>
    <s v="II30-1128"/>
    <s v="Yellow"/>
    <s v="Ren|Ren|Ren"/>
    <s v="18&quot;W x 18&quot;L"/>
    <s v="Ren Square Pillow"/>
    <s v="D221206"/>
    <n v="1"/>
    <m/>
    <n v="1"/>
    <n v="0.95490901565423536"/>
  </r>
  <r>
    <x v="0"/>
    <s v="II30-993"/>
    <s v="Grey"/>
    <s v="Chet|Chet|Chet"/>
    <s v="12&quot;W x 20&quot;L"/>
    <s v="Chet Oblong Pillow"/>
    <s v="D250110"/>
    <n v="1"/>
    <m/>
    <n v="1"/>
    <n v="0.53715949074074076"/>
  </r>
  <r>
    <x v="0"/>
    <s v="MP10-003"/>
    <s v="Green"/>
    <s v="Athena|Athena|Anna"/>
    <s v="Cal-King: 104x92&quot;/20x36+2&quot;(2)/"/>
    <s v="Comforter 7 pc set"/>
    <s v="D230306"/>
    <n v="9"/>
    <m/>
    <n v="9"/>
    <n v="40.919918160000002"/>
  </r>
  <r>
    <x v="0"/>
    <s v="MP10-1026"/>
    <s v="plum"/>
    <s v="Hampton|Richmond|Cullen"/>
    <s v="Queen: 90x90&quot;/20x26&quot;(2)/60x80+"/>
    <s v="Q Hampton/Richmond/Cullen 7pcs"/>
    <s v="C240618"/>
    <n v="4"/>
    <m/>
    <n v="4"/>
    <n v="14.501951506455645"/>
  </r>
  <r>
    <x v="0"/>
    <s v="MP10-2321"/>
    <s v="Coral"/>
    <s v="Amherst|Eastridge|Salem"/>
    <s v="King: 104x92&quot;/20x36&quot;(2)/78x80+"/>
    <s v="K Amherst/Olympia/Salem Comfor"/>
    <s v="C240927"/>
    <n v="14"/>
    <m/>
    <n v="14"/>
    <n v="62.258381038544428"/>
  </r>
  <r>
    <x v="0"/>
    <s v="MP10-3315"/>
    <s v="Purple"/>
    <s v="Gabby|Lira|Celena"/>
    <s v="Queen: 90x90&quot;/20x26&quot;(2)/60x80+"/>
    <s v="Q Gabby/Lira/Celena 7pcs Comfo"/>
    <s v="D241213"/>
    <m/>
    <n v="1"/>
    <n v="1"/>
    <n v="3.3795933276053822"/>
  </r>
  <r>
    <x v="0"/>
    <s v="MP10-3631"/>
    <s v="Seafoam"/>
    <s v="Mindy|Heidi|Gretchen"/>
    <s v="Queen: 90x90&quot;/20x26+2&quot;(2)/60x8"/>
    <s v="Q Mindy/Heidi/Gretchen  Comfor"/>
    <s v="C240927"/>
    <n v="1"/>
    <m/>
    <n v="1"/>
    <n v="3.1878358378572398"/>
  </r>
  <r>
    <x v="0"/>
    <s v="MP10-4139"/>
    <s v="Grey"/>
    <s v="Stratford|Carlton|Heritage"/>
    <s v="King: 104x92&quot;/20x36+2&quot;(2)/78x8"/>
    <s v="K Stratford/Carlton/Heritage"/>
    <s v="D230606"/>
    <n v="1"/>
    <m/>
    <n v="1"/>
    <n v="4.0115342450694449"/>
  </r>
  <r>
    <x v="0"/>
    <s v="MP10-5861"/>
    <s v="Ivory"/>
    <s v="Lillian|Daisi|Sula"/>
    <s v="King/Cal King: 104&quot;W x 92&quot;L/20"/>
    <s v="K/CK Lillian/Daisi/Sula Comfor"/>
    <s v="D230829"/>
    <m/>
    <n v="1"/>
    <n v="1"/>
    <n v="2.9086660576562497"/>
  </r>
  <r>
    <x v="0"/>
    <s v="MP10-8165"/>
    <s v="Neutral"/>
    <s v="Langley|Langley|Cove"/>
    <s v="King/ Cal King: 104&quot;W x 92&quot;L/2"/>
    <s v="K/CK Langley/Aspen/Cove Comfor"/>
    <s v="C231122"/>
    <n v="2"/>
    <m/>
    <n v="2"/>
    <n v="3.8374099200722176"/>
  </r>
  <r>
    <x v="0"/>
    <s v="MP10-8210"/>
    <s v="Navy"/>
    <s v="Rana|Marlon|Gianni"/>
    <s v="King/Cal King: 104&quot;W x 92&quot;L/20"/>
    <s v="K/CK Rana/Marlon/Gianni Comfor"/>
    <s v="C240618"/>
    <n v="1"/>
    <m/>
    <n v="1"/>
    <n v="1.975150455362052"/>
  </r>
  <r>
    <x v="0"/>
    <s v="MP12-1103"/>
    <s v="Grey"/>
    <s v="Serena|Alicia|Jasmine"/>
    <s v="King: 104x92&quot;/20x36+2&quot;(2)/18x1"/>
    <s v="K Serena/Alicia/Jasmine 6pcs D"/>
    <s v="D241008"/>
    <n v="1"/>
    <m/>
    <n v="1"/>
    <n v="0.67803753281111112"/>
  </r>
  <r>
    <x v="0"/>
    <s v="MP12-8166"/>
    <s v="Neutral"/>
    <s v="Langley|Langley|Cove"/>
    <s v="Full/Queen: 90&quot;W x 90&quot;L/20&quot;W x"/>
    <s v="F/Q Langley/Aspen/Cove Duvet C"/>
    <s v="D241213"/>
    <n v="25"/>
    <m/>
    <n v="25"/>
    <n v="8.602601197540972"/>
  </r>
  <r>
    <x v="0"/>
    <s v="MP13-7101"/>
    <s v="Grey Multi"/>
    <s v="Mason|Lucas|Aidan"/>
    <s v="King/ Cal King: 104&quot;Wx92&quot;L/20&quot;"/>
    <s v="K/CK Mason/Lucas/Aidan Coverle"/>
    <s v="D241213"/>
    <n v="1"/>
    <m/>
    <n v="1"/>
    <n v="0.59328605243593846"/>
  </r>
  <r>
    <x v="0"/>
    <s v="MPE10-021"/>
    <s v="Purple"/>
    <s v="Claremont|Nicolette|Kendall"/>
    <s v="Twin: 68x86&quot;/20x26+2&quot;/39x75+15"/>
    <s v="T Claremont/Nicolette/Kendall"/>
    <s v="D241216"/>
    <n v="37"/>
    <m/>
    <n v="37"/>
    <n v="51.585943043185353"/>
  </r>
  <r>
    <x v="0"/>
    <s v="MPE10-234"/>
    <s v="Red"/>
    <s v="Jelena|Katarina|Ivana"/>
    <s v="Cal King"/>
    <s v="CK Jelena/Katarina/Ivana"/>
    <s v="C240618"/>
    <n v="5"/>
    <m/>
    <n v="5"/>
    <n v="18.307013385900003"/>
  </r>
  <r>
    <x v="0"/>
    <s v="MPE10-525"/>
    <s v="Natural"/>
    <s v="Jelena|Katarina|Ivana"/>
    <s v="Cal King"/>
    <s v="CK Jelena Comforter Set"/>
    <s v="D231211"/>
    <m/>
    <n v="1"/>
    <n v="1"/>
    <n v="2.57709375"/>
  </r>
  <r>
    <x v="0"/>
    <s v="MPE10-572"/>
    <s v="Taupe"/>
    <s v="Merritt|Almaden|Becker"/>
    <s v="Twin XL"/>
    <s v="TXL Merritt/Almaden/Becker Com"/>
    <s v="D241213"/>
    <n v="1"/>
    <m/>
    <n v="1"/>
    <n v="2.1907232805817136"/>
  </r>
  <r>
    <x v="0"/>
    <s v="MPE10-763"/>
    <s v="Black/Gold"/>
    <s v="Windsor|Harriet|Matilda"/>
    <s v="King"/>
    <s v="K Windsor/Harriet/Matilda 24pc"/>
    <s v="D240927"/>
    <n v="1"/>
    <m/>
    <n v="1"/>
    <n v="2.5765426246822218"/>
  </r>
  <r>
    <x v="0"/>
    <s v="MPE10-799"/>
    <s v="White/Charcoal"/>
    <s v="Lilia|Lisetta|Lorine"/>
    <s v="Twin: 68x86&quot;/20x26+2&quot;(1)/39x75"/>
    <s v="T Lilia 7pcs Comforter Set"/>
    <s v="D240423"/>
    <n v="1"/>
    <m/>
    <n v="1"/>
    <n v="2.1902615497685187"/>
  </r>
  <r>
    <x v="0"/>
    <s v="MPE10-822"/>
    <s v="Purple"/>
    <s v="Jelena|Katarina|Ivana"/>
    <s v="King"/>
    <s v="K Jelena/Katarina/Ivana Comfor"/>
    <s v="D241213"/>
    <n v="6"/>
    <m/>
    <n v="6"/>
    <n v="27.467107499999997"/>
  </r>
  <r>
    <x v="0"/>
    <s v="MPE10-896"/>
    <s v="Red Plaid"/>
    <s v="Everest|Colebrook|Rochester"/>
    <s v="Queen: 90x90&quot;/20x26+2&quot;(2)/90x1"/>
    <s v="Q Comforter Set"/>
    <s v="C240618"/>
    <n v="2"/>
    <m/>
    <n v="2"/>
    <n v="3.2042806249999995"/>
  </r>
  <r>
    <x v="0"/>
    <s v="MPE13-241"/>
    <s v="Navy"/>
    <s v="Merritt|Almaden|Becker"/>
    <s v="King/Cal King: 104x94&quot;/20x36+0"/>
    <s v="K/CK Merritt Coverlet Set"/>
    <s v="D241216"/>
    <n v="1"/>
    <m/>
    <n v="1"/>
    <n v="1.5598652343750001"/>
  </r>
  <r>
    <x v="0"/>
    <s v="MPE13-509"/>
    <s v="Blue"/>
    <s v="Sybil|Nova|Sasha"/>
    <s v="Full"/>
    <s v="F Sybil Comforter Set"/>
    <s v="D241216"/>
    <n v="32"/>
    <m/>
    <n v="32"/>
    <n v="47.681236333333331"/>
  </r>
  <r>
    <x v="0"/>
    <s v="MPE13-510"/>
    <s v="Blue"/>
    <s v="Sybil|Nova|Sasha"/>
    <s v="Queen"/>
    <s v="Q Sybil Comforter Set"/>
    <s v="D241216"/>
    <n v="29"/>
    <m/>
    <n v="29"/>
    <n v="45.248887895833334"/>
  </r>
  <r>
    <x v="0"/>
    <s v="MPS10-120"/>
    <s v="Mulit"/>
    <s v="Sophia|Sophia|Sophia"/>
    <s v="King:110x96&quot;/20x36&quot;(2)/26x26&quot;("/>
    <s v="K Sophia 9pcs Comforter Set"/>
    <s v="D241216"/>
    <n v="1"/>
    <m/>
    <n v="1"/>
    <n v="6.5174413327546299"/>
  </r>
  <r>
    <x v="0"/>
    <s v="MPS10-493"/>
    <s v="Ivory"/>
    <s v="Carolyn|Carolyn|Carolyn"/>
    <s v="King"/>
    <s v="K Carolyn Comforter Set"/>
    <s v="C231017"/>
    <n v="1"/>
    <m/>
    <n v="1"/>
    <n v="6.5211211388888906"/>
  </r>
  <r>
    <x v="0"/>
    <s v="MS8044409622-39"/>
    <s v="Blue"/>
    <s v="Chole"/>
    <s v="Full/Queen: 88x92&quot;"/>
    <s v="T/TXL Chole Comforter"/>
    <s v="D221206"/>
    <m/>
    <n v="1"/>
    <n v="1"/>
    <n v="1.2414560240274308"/>
  </r>
  <r>
    <x v="0"/>
    <s v="MS87-685-305-05"/>
    <s v="Pnkgry"/>
    <s v="Hannah"/>
    <s v="King: 104 x 90&quot;"/>
    <s v="K Hannah  Quilt"/>
    <s v="D241211"/>
    <n v="2"/>
    <m/>
    <n v="2"/>
    <n v="1.476"/>
  </r>
  <r>
    <x v="0"/>
    <s v="MS87-685-305-09"/>
    <s v="Multi"/>
    <s v="Paisley"/>
    <s v="Std: 20x26 + 2&quot;"/>
    <s v="Std Paisley Sham"/>
    <s v="D241211"/>
    <n v="1"/>
    <m/>
    <n v="1"/>
    <n v="7.8549306374388894E-2"/>
  </r>
  <r>
    <x v="0"/>
    <s v="MS9744409622-76"/>
    <s v="Blubrn"/>
    <s v="Victoria"/>
    <s v="Full/Queen: 88x92&quot;/20x26&quot;(2)/6"/>
    <s v="F/Q Victoria 7pc Comforter Set"/>
    <s v="D241211"/>
    <n v="5"/>
    <m/>
    <n v="5"/>
    <n v="15.255844488250002"/>
  </r>
  <r>
    <x v="0"/>
    <s v="MS9744409622-77"/>
    <s v="Blubrn"/>
    <s v="Victoria"/>
    <s v="King: 104x92&quot;/20x36&quot;(2)/78x80+"/>
    <s v="K Victoria 7pc Comforter Set"/>
    <s v="D241211"/>
    <n v="7"/>
    <n v="1"/>
    <n v="8"/>
    <n v="27.460520078849999"/>
  </r>
  <r>
    <x v="0"/>
    <s v="MS9844409622-26"/>
    <s v="Grey"/>
    <s v="Denia"/>
    <s v="King: 104x92&quot;/20x36+2&quot;(2)/108x"/>
    <s v="k Denia MS Bedding Set"/>
    <s v="D241211"/>
    <n v="2"/>
    <m/>
    <n v="2"/>
    <n v="3.4021893761631947"/>
  </r>
  <r>
    <x v="0"/>
    <s v="NS10-3337"/>
    <s v="Grey"/>
    <s v="Casa Nouveau|Casa Nouveau|Casa Nouveau"/>
    <s v="King/Cal King: 110&quot;W x 96&quot;L /"/>
    <s v="K/CK  Casa Nouvea Comforter Se"/>
    <s v="D211217"/>
    <n v="1"/>
    <m/>
    <n v="1"/>
    <n v="3.9769118843055549"/>
  </r>
  <r>
    <x v="0"/>
    <s v="NS10-3725"/>
    <s v="Grey"/>
    <s v="Origami|Origami|Origami"/>
    <s v="Full/Queen: 92&quot;W x 96&quot;L / 20&quot;W"/>
    <s v="F/Q Origami Comforter Mini Set"/>
    <s v="D240423"/>
    <n v="9"/>
    <m/>
    <n v="9"/>
    <n v="22.05213909375"/>
  </r>
  <r>
    <x v="0"/>
    <s v="NS30-3729"/>
    <s v="Grey"/>
    <s v="Origami|Origami|Origami"/>
    <s v="18x18&quot;"/>
    <s v="Origami Pillow"/>
    <s v="D240610"/>
    <n v="23"/>
    <m/>
    <n v="23"/>
    <n v="17.752565333333337"/>
  </r>
  <r>
    <x v="0"/>
    <s v="WR14-2022"/>
    <s v="Gray"/>
    <s v="Buffalo Check|Buffalo Check"/>
    <s v="King/ Cal King: 110&quot;Wx96&quot;L/20&quot;"/>
    <s v="K/CK Buffalo Check/Buffalo Che"/>
    <s v="C230822"/>
    <n v="5"/>
    <m/>
    <n v="5"/>
    <n v="8.4917908790509262"/>
  </r>
  <r>
    <x v="1"/>
    <s v="II02-7834"/>
    <s v="Coral Paisley 473"/>
    <s v="II122227|II122227|II122227"/>
    <s v="S"/>
    <s v="S II122227 Tee Shorts Set"/>
    <s v="C240814"/>
    <n v="6"/>
    <m/>
    <n v="6"/>
    <n v="0.35596970472583334"/>
  </r>
  <r>
    <x v="1"/>
    <s v="II02-7837"/>
    <s v="Coral Paisley 473"/>
    <s v="II122227|II122227|II122227"/>
    <s v="XL"/>
    <s v="XL II122227 Tee Shorts Set"/>
    <s v="C240814"/>
    <n v="1"/>
    <m/>
    <n v="1"/>
    <n v="5.932828412097222E-2"/>
  </r>
  <r>
    <x v="1"/>
    <s v="II02-7841"/>
    <s v="Daisies 471"/>
    <s v="II122227|II122227|II122227"/>
    <s v="XL"/>
    <s v="XL II122227 Tee Shorts Set"/>
    <s v="C240814"/>
    <n v="7"/>
    <m/>
    <n v="7"/>
    <n v="0.41529798884680552"/>
  </r>
  <r>
    <x v="1"/>
    <s v="II02-7847"/>
    <s v="Foulard 470"/>
    <s v="II122227|II122227|II122227"/>
    <s v="M"/>
    <s v="M II122227 Tee Shorts Set"/>
    <s v="C240814"/>
    <n v="11"/>
    <m/>
    <n v="11"/>
    <n v="0.65261112533069443"/>
  </r>
  <r>
    <x v="1"/>
    <s v="II02-7849"/>
    <s v="Foulard 470"/>
    <s v="II122227|II122227|II122227"/>
    <s v="XL"/>
    <s v="XL II122227 Tee Shorts Set"/>
    <s v="C240814"/>
    <n v="9"/>
    <m/>
    <n v="9"/>
    <n v="0.53395455708874995"/>
  </r>
  <r>
    <x v="2"/>
    <s v="ID95B-0025"/>
    <s v="Multi"/>
    <s v="Summer Bliss|Summer Bliss|Summer Bliss"/>
    <s v="16x16x1.5&quot;(3)"/>
    <s v="DECO BOX"/>
    <s v="D241008"/>
    <m/>
    <n v="2"/>
    <n v="2"/>
    <n v="1.7046435185185189"/>
  </r>
  <r>
    <x v="2"/>
    <s v="MPS95C-0020"/>
    <s v="Blue"/>
    <s v="Blue Seascape|Blue Seascape|Blue Seascape"/>
    <s v="31.6x31.6x1.61&quot;"/>
    <s v="Heavy Brush Gel Coat With Silv"/>
    <s v="D240927"/>
    <m/>
    <n v="1"/>
    <n v="1"/>
    <n v="2.0722138425925931"/>
  </r>
  <r>
    <x v="2"/>
    <s v="MT95C-0025"/>
    <s v="Multi"/>
    <s v="Foggy Morning|Foggy Morning|Foggy Morning"/>
    <s v="37.2x25.2x1.2&quot;"/>
    <s v="36X24 Framed Canvas Rolled Gel"/>
    <s v="C240927"/>
    <m/>
    <n v="2"/>
    <n v="2"/>
    <n v="2.6059027777777777"/>
  </r>
  <r>
    <x v="2"/>
    <s v="UH95C-0033"/>
    <s v="Multi"/>
    <s v="Wandering Strokes|Wandering Strokes|Wandering Strokes"/>
    <s v="17.3&quot; W x 21.3&quot; H x 1.3&quot;D (3)"/>
    <s v="Abstract Framed Canvas 3 Piece"/>
    <s v="D240610"/>
    <m/>
    <n v="50"/>
    <n v="50"/>
    <n v="94.208781250000001"/>
  </r>
  <r>
    <x v="3"/>
    <s v="BASI16-0309"/>
    <s v="White"/>
    <s v="Stanton|Norwalk|Norwalk"/>
    <s v="Queen: 60x80+18&quot;"/>
    <s v="Q Stanton/Norwalk Mattress Pad"/>
    <s v="D241216"/>
    <n v="1"/>
    <m/>
    <n v="1"/>
    <n v="1.716282504928125"/>
  </r>
  <r>
    <x v="3"/>
    <s v="BASI16-0572"/>
    <s v="White"/>
    <s v="Energy Recovery|Energy Recovery|Energy Recovery"/>
    <s v="Twin:39x75+15&quot;"/>
    <s v="T Energy Recovery Waterproof M"/>
    <s v="D241216"/>
    <n v="18"/>
    <m/>
    <n v="18"/>
    <n v="6.1837022992373321"/>
  </r>
  <r>
    <x v="3"/>
    <s v="BASI16-0591"/>
    <s v="White"/>
    <s v="2-in-1|2-in-1|2-in-1"/>
    <s v="Full: 54x75+15&quot;"/>
    <s v="F 2-in-1 Mattress Pad"/>
    <s v="D241216"/>
    <n v="25"/>
    <m/>
    <n v="25"/>
    <n v="18.336256122553298"/>
  </r>
  <r>
    <x v="3"/>
    <s v="MCG16-1855"/>
    <s v="White"/>
    <s v="MS 300TC Quilted Mattress Pad"/>
    <s v="Twin: 39x75+17&quot;"/>
    <s v="T MS 300TC Quilted Mattress Pa"/>
    <s v="D241211"/>
    <m/>
    <n v="14"/>
    <n v="14"/>
    <n v="11.917657175925926"/>
  </r>
  <r>
    <x v="3"/>
    <s v="MCG21-4357"/>
    <s v="White"/>
    <s v=""/>
    <s v="20x28&quot;(2)"/>
    <s v="HD 2 Pack Pillow Protector /Pi"/>
    <s v="D241211"/>
    <m/>
    <n v="5"/>
    <n v="5"/>
    <n v="0.29975043402777779"/>
  </r>
  <r>
    <x v="3"/>
    <s v="MP10-1249"/>
    <s v="White"/>
    <s v="Northfield|Longford|Longford"/>
    <s v="Twin/Twin XL: 63x90&quot;"/>
    <s v="T/TXL Northfield/Longfo Comf"/>
    <s v="D241216"/>
    <n v="22"/>
    <m/>
    <n v="22"/>
    <n v="14.289075972716825"/>
  </r>
  <r>
    <x v="3"/>
    <s v="MP10-7844"/>
    <s v="White"/>
    <s v="Windom AZ|Windom AZ|Windom AZ"/>
    <s v="Full/Queen:90x90&quot;"/>
    <s v="F/Q Windom Comforter"/>
    <s v="D241008"/>
    <n v="33"/>
    <m/>
    <n v="33"/>
    <n v="27.741799711602109"/>
  </r>
  <r>
    <x v="3"/>
    <s v="MP51-7855"/>
    <s v="Diamond Geo/Dark Grey"/>
    <s v="Windom AZ|Windom AZ|Windom AZ"/>
    <s v="Twin:68x90&quot;"/>
    <s v="T Windom Blanket"/>
    <s v="D241216"/>
    <n v="32"/>
    <m/>
    <n v="32"/>
    <n v="12.410346975552702"/>
  </r>
  <r>
    <x v="3"/>
    <s v="MP51-7857"/>
    <s v="Diamond Geo/Dark Grey"/>
    <s v="Windom AZ|Windom AZ|Windom AZ"/>
    <s v="King:108x90&quot;"/>
    <s v="K Windom Blanket"/>
    <s v="D241216"/>
    <n v="3"/>
    <m/>
    <n v="3"/>
    <n v="1.4533310742348158"/>
  </r>
  <r>
    <x v="4"/>
    <s v="CS70-0099"/>
    <s v="Ivory"/>
    <s v="Cavoy|Cavoy|Cavoy"/>
    <s v="72x72&quot;"/>
    <s v="Cavoy Shower Curtain"/>
    <s v="D240927"/>
    <n v="15"/>
    <m/>
    <n v="15"/>
    <n v="1.7967456930896268"/>
  </r>
  <r>
    <x v="4"/>
    <s v="CS70-0104"/>
    <s v="Aqua"/>
    <s v="Enya"/>
    <s v="72x72&quot;"/>
    <s v="Enya Shower Curtain"/>
    <s v="D240927"/>
    <n v="2"/>
    <m/>
    <n v="2"/>
    <n v="0.11978304620597512"/>
  </r>
  <r>
    <x v="4"/>
    <s v="CS70-0105"/>
    <s v="Purple"/>
    <s v="Enya"/>
    <s v="72x72&quot;"/>
    <s v="Enya Shower Curtain"/>
    <s v="D240927"/>
    <n v="2"/>
    <m/>
    <n v="2"/>
    <n v="0.11978304620597512"/>
  </r>
  <r>
    <x v="4"/>
    <s v="ID91-523"/>
    <s v="Grey"/>
    <s v="Lita|Gwen|Sonya"/>
    <s v="28x54&quot;(2)/16x26&quot;(4)"/>
    <s v="Lita/Gwen/Sonya 6pcs Towel Set"/>
    <s v="D240606"/>
    <n v="1"/>
    <m/>
    <n v="1"/>
    <n v="0.56182913713888893"/>
  </r>
  <r>
    <x v="4"/>
    <s v="MCC70-1697"/>
    <s v="Neutral"/>
    <s v="Jungle Cheetah"/>
    <s v="72x72&quot;"/>
    <s v="Jungle Cheetah Shower Curtain"/>
    <s v="D241211"/>
    <m/>
    <n v="4"/>
    <n v="4"/>
    <n v="0.57246577777777796"/>
  </r>
  <r>
    <x v="4"/>
    <s v="MCC70-2447"/>
    <s v="Grey"/>
    <s v="Rita"/>
    <s v="72x72&quot;"/>
    <s v="Rita Shower Curtain"/>
    <s v="D241211"/>
    <m/>
    <n v="1"/>
    <n v="1"/>
    <n v="0.1059433645017361"/>
  </r>
  <r>
    <x v="4"/>
    <s v="MCC73-2730"/>
    <s v="Red (RUST 17-1347 TCX)"/>
    <s v="Tonal Leaves"/>
    <s v="16x28&quot;"/>
    <s v="Tonal Leaves Hand"/>
    <s v="D241211"/>
    <m/>
    <n v="6"/>
    <n v="6"/>
    <n v="0.28180934957461801"/>
  </r>
  <r>
    <x v="4"/>
    <s v="MCG73-2717"/>
    <s v="Red (RUST 17-1347 TCX)"/>
    <s v="Tonal Leaves"/>
    <s v="11&quot; x 18&quot; (2)"/>
    <s v="Tonal Leaves Tip Towel Set"/>
    <s v="D241211"/>
    <m/>
    <n v="36"/>
    <n v="36"/>
    <n v="1.4620184301239583"/>
  </r>
  <r>
    <x v="4"/>
    <s v="MCG73-4669"/>
    <s v="Blue"/>
    <s v="Dot"/>
    <s v="25&quot;x50&quot;(2)"/>
    <s v="Dot Bath Towel"/>
    <s v="D241211"/>
    <m/>
    <n v="6"/>
    <n v="6"/>
    <n v="1.4348116527777779"/>
  </r>
  <r>
    <x v="4"/>
    <s v="MCG73-4673"/>
    <s v="Blue"/>
    <s v="Cabana"/>
    <s v="12&quot;x12&quot;(4)"/>
    <s v="Cabana Wash Towel"/>
    <s v="D241211"/>
    <m/>
    <n v="6"/>
    <n v="6"/>
    <n v="0.2771042135416667"/>
  </r>
  <r>
    <x v="4"/>
    <s v="MCG73-4674"/>
    <s v="pink"/>
    <s v="Cabana"/>
    <s v="12&quot;x12&quot;(4)"/>
    <s v="Cabana Wash Towel"/>
    <s v="D241211"/>
    <m/>
    <n v="6"/>
    <n v="6"/>
    <n v="0.2771042135416667"/>
  </r>
  <r>
    <x v="4"/>
    <s v="MCH70-1689"/>
    <s v="Multi"/>
    <s v="Isobelle"/>
    <s v="72x72&quot;"/>
    <s v="Isobelle Shower Curtain"/>
    <s v="D241211"/>
    <m/>
    <n v="3"/>
    <n v="3"/>
    <n v="0.38934186454388015"/>
  </r>
  <r>
    <x v="4"/>
    <s v="MCH70-3775"/>
    <s v="Cool"/>
    <s v="Zach"/>
    <s v="72x72&quot;"/>
    <s v="Zach Shower Curtain"/>
    <s v="D241211"/>
    <m/>
    <n v="3"/>
    <n v="3"/>
    <n v="0.38934186454388015"/>
  </r>
  <r>
    <x v="4"/>
    <s v="MP70-6823A"/>
    <s v="Grey"/>
    <s v="Arlo|Eider|Orinn"/>
    <s v="72&quot;W x 72&quot;L"/>
    <s v="Arlo/Eider/Orin Shower Curtain"/>
    <s v="D221031"/>
    <n v="2"/>
    <m/>
    <n v="2"/>
    <n v="0.27477442708333333"/>
  </r>
  <r>
    <x v="4"/>
    <s v="MPE70-036"/>
    <s v="Taupe"/>
    <s v="Vaughn|Sonora|Holly"/>
    <s v="72x72&quot;"/>
    <s v="Vaughn/Sonora/Holly Printed Sh"/>
    <s v="D241213"/>
    <n v="1"/>
    <m/>
    <n v="1"/>
    <n v="7.2799628472222225E-2"/>
  </r>
  <r>
    <x v="4"/>
    <s v="UH70-2385"/>
    <s v="Blush"/>
    <s v="Myla|Jojo|Kira"/>
    <s v="72&quot;W x 72&quot;L"/>
    <s v="Myla Shower Curtain"/>
    <s v="D241213"/>
    <m/>
    <n v="1"/>
    <n v="1"/>
    <n v="0.19150780655295138"/>
  </r>
  <r>
    <x v="5"/>
    <s v="BH9044409622-03"/>
    <s v="Ivory"/>
    <s v="Better Homes and Gardens|Better Homes and Gardens|Better Homes and Gardens"/>
    <s v="Full/Queen :92x96&quot;/20x28&quot;(2)"/>
    <s v="F/Q Comforter Mini Set"/>
    <s v="D241208"/>
    <n v="2"/>
    <n v="21"/>
    <n v="23"/>
    <n v="45.04641229704152"/>
  </r>
  <r>
    <x v="5"/>
    <s v="BH9044409622-04"/>
    <s v="Ivory"/>
    <s v="Better Homes and Gardens|Better Homes and Gardens|Better Homes and Gardens"/>
    <s v="King: 110x96&quot;/20x36&quot;(2)"/>
    <s v="K Comforter Mini Set"/>
    <s v="D241208"/>
    <m/>
    <n v="1"/>
    <n v="1"/>
    <n v="2.252320614852076"/>
  </r>
  <r>
    <x v="5"/>
    <s v="BH9044409622-05"/>
    <s v="Black"/>
    <s v="Better Homes and Gardens|Better Homes and Gardens|Better Homes and Gardens"/>
    <s v="Full/Queen :92x96&quot;/20x28&quot;(2)"/>
    <s v="F/Q Comforter Mini Set"/>
    <s v="D241208"/>
    <m/>
    <n v="14"/>
    <n v="14"/>
    <n v="27.419555311242668"/>
  </r>
  <r>
    <x v="5"/>
    <s v="BH9044409622-06"/>
    <s v="Black"/>
    <s v="Better Homes and Gardens|Better Homes and Gardens|Better Homes and Gardens"/>
    <s v="King: 110x96&quot;/20x36&quot;(2)"/>
    <s v="K Comforter Mini Set"/>
    <s v="D241208"/>
    <m/>
    <n v="3"/>
    <n v="3"/>
    <n v="6.7569618445562281"/>
  </r>
  <r>
    <x v="5"/>
    <s v="BK50-1861"/>
    <s v="Snow Leopard"/>
    <s v="Faux Fur"/>
    <s v="50*60&quot;"/>
    <s v="Faux Fur Throw"/>
    <s v="D241211"/>
    <m/>
    <n v="4"/>
    <n v="4"/>
    <n v="1.2111673437499999"/>
  </r>
  <r>
    <x v="5"/>
    <s v="BL50-0947"/>
    <s v="Charcoal"/>
    <s v="Velvet to Berber|Velvet to Berber|Velvet to Berber"/>
    <s v="48&quot;x72&quot;"/>
    <s v="Velvet to Berber Weighted Thro"/>
    <s v="D221120"/>
    <n v="1"/>
    <m/>
    <n v="1"/>
    <n v="1.0289865549787196"/>
  </r>
  <r>
    <x v="5"/>
    <s v="BL50-0954"/>
    <s v="Grey"/>
    <s v="Mink to Microfiber|Mink to Microfiber|Mink to Microfiber"/>
    <s v="60&quot;x80&quot;"/>
    <s v="Mink to Microfiber Weighted Th"/>
    <s v="D220309"/>
    <n v="1"/>
    <m/>
    <n v="1"/>
    <n v="0.63717787214487853"/>
  </r>
  <r>
    <x v="5"/>
    <s v="BL51-0614"/>
    <s v="Ivory"/>
    <s v="Microlight|Microlight|Microlight"/>
    <s v="Twin: 66x90&quot;"/>
    <s v="T MicroLight Blanket"/>
    <s v="D241211"/>
    <n v="1"/>
    <m/>
    <n v="1"/>
    <n v="0.34699983319801969"/>
  </r>
  <r>
    <x v="5"/>
    <s v="BLS58-453"/>
    <s v="Blue"/>
    <s v="Plush Angel Wrap"/>
    <s v="50x60&quot;"/>
    <s v="Plush Angel Wrap"/>
    <s v="D241208"/>
    <m/>
    <n v="6"/>
    <n v="6"/>
    <n v="2.6511365125311857"/>
  </r>
  <r>
    <x v="5"/>
    <s v="BR51-0968"/>
    <s v="Grey"/>
    <s v="Duke Faux Fur|York Faux Fur|York Faux Fur"/>
    <s v="60&quot;x70&quot;"/>
    <s v="Duke Faux Fur Weighted Blanket"/>
    <s v="D240217"/>
    <n v="1"/>
    <m/>
    <n v="1"/>
    <n v="1.076240199652778"/>
  </r>
  <r>
    <x v="5"/>
    <s v="BR51N-0929"/>
    <s v="Navy"/>
    <s v="Deluxe|Deluxe|Deluxe"/>
    <s v="60&quot;W x 70&quot;L"/>
    <s v="Deluxe Blanket"/>
    <s v="D221127"/>
    <n v="1"/>
    <m/>
    <n v="1"/>
    <n v="1.1757958333333332"/>
  </r>
  <r>
    <x v="5"/>
    <s v="BR54-0532"/>
    <s v="Red"/>
    <s v="Heated Plush|Heated Plush|Heated Plush"/>
    <s v="60x70&quot;"/>
    <s v="Heated Plush Heated Throw"/>
    <s v="D240925"/>
    <n v="1"/>
    <m/>
    <n v="1"/>
    <n v="0.49528522904561628"/>
  </r>
  <r>
    <x v="5"/>
    <s v="BR54-0858"/>
    <s v="Gray"/>
    <s v="Foot-throw|Foot-throw|Foot-throw"/>
    <s v="50x62&quot;"/>
    <s v="Solid microlight Heated Foot T"/>
    <s v="C231122"/>
    <n v="50"/>
    <m/>
    <n v="50"/>
    <n v="21"/>
  </r>
  <r>
    <x v="5"/>
    <s v="BR54-1156"/>
    <s v="Grey Dogs"/>
    <s v="Oversized Plush|Oversized Plush|Oversized Plush"/>
    <s v="60x70&quot;"/>
    <s v="Oversized Plush Heated Throw"/>
    <s v="C231122"/>
    <n v="1"/>
    <m/>
    <n v="1"/>
    <n v="0.50514197965277774"/>
  </r>
  <r>
    <x v="5"/>
    <s v="CL10-0013"/>
    <s v="Blush"/>
    <s v="Cleo|Cleo|Cleo"/>
    <s v="Full/Queen:90x90&quot;/20x26+2&quot;(2)"/>
    <s v="F/Q Cleo Comforter Set"/>
    <s v="D230216"/>
    <n v="2"/>
    <m/>
    <n v="2"/>
    <n v="5.2113042187499996"/>
  </r>
  <r>
    <x v="5"/>
    <s v="CL50-0029"/>
    <s v="Blush"/>
    <s v="Cleo|Cleo|Cleo"/>
    <s v="50x60&quot;"/>
    <s v="Cleo Shaggy Fur Throw"/>
    <s v="D220517"/>
    <n v="1"/>
    <m/>
    <n v="1"/>
    <n v="0.41860729166666671"/>
  </r>
  <r>
    <x v="5"/>
    <s v="CL50-0030"/>
    <s v="Grey"/>
    <s v="Cleo|Cleo|Cleo"/>
    <s v="50x60&quot;"/>
    <s v="Cleo Shaggy Fur Throw"/>
    <s v="D220517"/>
    <n v="1"/>
    <m/>
    <n v="1"/>
    <n v="0.41860729166666671"/>
  </r>
  <r>
    <x v="5"/>
    <s v="CS54-0981"/>
    <s v="ogee aqua"/>
    <s v="Heated Wrap Sock Set|Heated Wrap Sock Set|Heated Wrap Sock Set"/>
    <s v="50x64''"/>
    <s v="Heated Wrap Sock Gift Set"/>
    <s v="C231122"/>
    <n v="30"/>
    <m/>
    <n v="30"/>
    <n v="16"/>
  </r>
  <r>
    <x v="5"/>
    <s v="CS54-0999"/>
    <s v="Grey"/>
    <s v="Heated Wrap Sock Set|Heated Wrap Sock Set|Heated Wrap Sock Set"/>
    <s v="50x64''"/>
    <s v="Heated Wrap Sock Gift Set"/>
    <s v="C231122"/>
    <n v="2"/>
    <m/>
    <n v="2"/>
    <n v="1.0721468487575694"/>
  </r>
  <r>
    <x v="5"/>
    <s v="CS54-1253"/>
    <s v="Blush Lattice"/>
    <s v="Heated Wrap Sock Set|Heated Wrap Sock Set|Heated Wrap Sock Set"/>
    <s v="50x64''"/>
    <s v="Heated Wrap and Sock Set"/>
    <s v="C231122"/>
    <n v="30"/>
    <m/>
    <n v="30"/>
    <n v="16"/>
  </r>
  <r>
    <x v="5"/>
    <s v="DC51-0266"/>
    <s v="Sky Blue"/>
    <s v=""/>
    <s v="Queen:90x90&quot;"/>
    <s v="Berber Blanket"/>
    <s v="D241211"/>
    <m/>
    <n v="1"/>
    <n v="1"/>
    <n v="0.58442304861111116"/>
  </r>
  <r>
    <x v="5"/>
    <s v="ID10-1827"/>
    <s v="Black"/>
    <s v="Kai|Jasper|Jasper"/>
    <s v="Full/Queen: 86x90&quot;/20x26&quot;(2)"/>
    <s v="F/Q Kai/Jasper/Jasper Comfor"/>
    <s v="D241216"/>
    <n v="1"/>
    <m/>
    <n v="1"/>
    <n v="2.0845228952546297"/>
  </r>
  <r>
    <x v="5"/>
    <s v="ID50-842"/>
    <s v="Aqua"/>
    <s v="Microlight Plush|Microlight Plush|Microlight Plush"/>
    <s v="60x70&quot;"/>
    <s v="Microlight Plush Throw"/>
    <s v="D241119"/>
    <n v="1"/>
    <m/>
    <n v="1"/>
    <n v="0.44129100630511114"/>
  </r>
  <r>
    <x v="5"/>
    <s v="ID51-831"/>
    <s v="Navy"/>
    <s v="Microlight Plush|Microlight Plush|Microlight Plush"/>
    <s v="Full/Queen:90x92&quot;"/>
    <s v="F/Q Microlight Plush Blanket"/>
    <s v="D241203"/>
    <n v="2"/>
    <m/>
    <n v="2"/>
    <n v="0.96055317148240726"/>
  </r>
  <r>
    <x v="5"/>
    <s v="II30-738"/>
    <s v="Charcoal"/>
    <s v="Bree Knit|Bree Knit|Bree Knit"/>
    <s v="20x20&quot;"/>
    <s v="Bree Knit Pillow"/>
    <s v="D240606"/>
    <n v="2"/>
    <m/>
    <n v="2"/>
    <n v="0.25063261505321177"/>
  </r>
  <r>
    <x v="5"/>
    <s v="MASON50-016"/>
    <s v="Teal 16-5114 TCX"/>
    <s v="Throw Bootie Gift Set"/>
    <s v="50x60&quot;"/>
    <s v="Throw and Bootie Gift Set"/>
    <s v="D241211"/>
    <m/>
    <n v="1"/>
    <n v="1"/>
    <n v="0.63547373442236477"/>
  </r>
  <r>
    <x v="5"/>
    <s v="MCC50-2887"/>
    <s v="Wine"/>
    <s v="MS Sable Fur Throw"/>
    <s v="50x60&quot;"/>
    <s v="MS Sable Fur Throw"/>
    <s v="D241211"/>
    <m/>
    <n v="4"/>
    <n v="4"/>
    <n v="3.0368665434422657"/>
  </r>
  <r>
    <x v="5"/>
    <s v="MCC51-3690"/>
    <s v="Multi"/>
    <s v="Rainbow beach blanket"/>
    <s v="60x72&quot;"/>
    <s v="Rainbow beach blanket"/>
    <s v="D220607"/>
    <m/>
    <n v="2"/>
    <n v="2"/>
    <n v="0.92552123228716665"/>
  </r>
  <r>
    <x v="5"/>
    <s v="MCG51N-3604"/>
    <s v="Ivory"/>
    <s v="Heritage Cotton Blanket"/>
    <s v="King: 108x90&quot;"/>
    <s v="Heritage Cotton Blanket"/>
    <s v="D241211"/>
    <m/>
    <n v="4"/>
    <n v="4"/>
    <n v="1.870992138888889"/>
  </r>
  <r>
    <x v="5"/>
    <s v="MP10-1260"/>
    <s v="Taupe"/>
    <s v="Sarasota|Belford|Belford"/>
    <s v="King/Cal King:  102x90&quot;/20x36+"/>
    <s v="K/CK Saras/Belf Comf Mini Set"/>
    <s v="D241209"/>
    <n v="1"/>
    <m/>
    <n v="1"/>
    <n v="1.1679252474781667"/>
  </r>
  <r>
    <x v="5"/>
    <s v="MP50N-7096"/>
    <s v="Grey"/>
    <s v="Brianne|Hannah|Hannah"/>
    <s v="50x60+4x2&quot;"/>
    <s v="Brianne/Hannah/Hannah Throw"/>
    <s v="D240217"/>
    <n v="1"/>
    <m/>
    <n v="1"/>
    <n v="0.37292339860278551"/>
  </r>
  <r>
    <x v="5"/>
    <s v="MP50N-7097"/>
    <s v="Ivory"/>
    <s v="Brianne|Hannah|Hannah"/>
    <s v="50x60+4x2&quot;"/>
    <s v="Brianne/Hannah/Hannah Throw"/>
    <s v="D241216"/>
    <n v="1"/>
    <m/>
    <n v="1"/>
    <n v="0.37292064304611117"/>
  </r>
  <r>
    <x v="5"/>
    <s v="MPE12-641"/>
    <s v="Blue"/>
    <s v="Hayden|Braydon|Braydon"/>
    <s v="King: 104&quot;Wx90&quot;L/20&quot;Wx36&quot;L+2&quot;D"/>
    <s v="K Hayden/Braydon/Braydon Duvet"/>
    <s v="D240919"/>
    <n v="1"/>
    <m/>
    <n v="1"/>
    <n v="0.29134425237977429"/>
  </r>
  <r>
    <x v="5"/>
    <s v="MPT54-0012"/>
    <s v="Marble Blue"/>
    <s v="Heated Faux Fur to Microlight Throw"/>
    <s v="50x60&quot;"/>
    <s v="Sherpa Throw"/>
    <s v="D241008"/>
    <m/>
    <n v="1"/>
    <n v="1"/>
    <n v="0.68135534172453716"/>
  </r>
  <r>
    <x v="5"/>
    <s v="MPT54-0055"/>
    <s v="Plaid"/>
    <s v="HHFBA Foot Throw"/>
    <s v="50x62&quot;"/>
    <s v="Warmth Heated Foot Throw"/>
    <s v="D241216"/>
    <m/>
    <n v="1"/>
    <n v="1"/>
    <n v="0.51495983072916673"/>
  </r>
  <r>
    <x v="5"/>
    <s v="ST54-0146"/>
    <s v="Seafoam Geo"/>
    <s v="Printed Plush|Printed Plush|Printed Plush"/>
    <s v="50x60&quot;"/>
    <s v="Printed Plush Sherpa Heated Th"/>
    <s v="C240927"/>
    <n v="1"/>
    <m/>
    <n v="1"/>
    <n v="0.54243002624888892"/>
  </r>
  <r>
    <x v="5"/>
    <s v="ST54-0156"/>
    <s v="Ivory"/>
    <s v="Ribbed Micro Fleece|Ribbed Micro Fleece|Ribbed Micro Fleece"/>
    <s v="Queen:84x90&quot;"/>
    <s v="Q Heated Blanket"/>
    <s v="C230822"/>
    <n v="1"/>
    <m/>
    <n v="1"/>
    <n v="1.0396600259998634"/>
  </r>
  <r>
    <x v="5"/>
    <s v="ST54-0168"/>
    <s v="Grey"/>
    <s v="Ribbed Micro Fleece|Ribbed Micro Fleece|Ribbed Micro Fleece"/>
    <s v="Queen:84x90&quot;"/>
    <s v="Q Heated Blanket"/>
    <s v="C230822"/>
    <n v="1"/>
    <m/>
    <n v="1"/>
    <n v="0.81590983421584107"/>
  </r>
  <r>
    <x v="5"/>
    <s v="ST54-0177"/>
    <s v="Blue"/>
    <s v="Ribbed Micro Fleece|Ribbed Micro Fleece|Ribbed Micro Fleece"/>
    <s v="King:100x90&quot;"/>
    <s v="K Heated Blanket"/>
    <s v="D241201"/>
    <n v="2"/>
    <m/>
    <n v="2"/>
    <n v="1.8035921117020537"/>
  </r>
  <r>
    <x v="5"/>
    <s v="TN51-0545"/>
    <s v="Taupe"/>
    <s v="Microfleece|Microfleece|Microfleece"/>
    <s v="66&quot; x 90&quot;"/>
    <s v="Grid Micro Fleece Blanket"/>
    <s v="C250107"/>
    <n v="3"/>
    <m/>
    <n v="3"/>
    <n v="1.4494975694444447"/>
  </r>
  <r>
    <x v="5"/>
    <s v="TN54-0199"/>
    <s v="Grey"/>
    <s v="Ultra Soft|Ultra Soft|Ultra Soft"/>
    <s v="King:100x90&quot;"/>
    <s v="K Ultra Soft Heated Blanket"/>
    <s v="D241216"/>
    <n v="1"/>
    <m/>
    <n v="1"/>
    <n v="1.4440999387847224"/>
  </r>
  <r>
    <x v="5"/>
    <s v="TN54-0340"/>
    <s v="Grey"/>
    <s v="Raina|Khloe|Arielle"/>
    <s v="50x60&quot;"/>
    <s v="Raina/Khloe/Arielle Throw"/>
    <s v="C231122"/>
    <n v="13"/>
    <m/>
    <n v="13"/>
    <n v="4.6595620265277775"/>
  </r>
  <r>
    <x v="5"/>
    <s v="TN54-0342"/>
    <s v="Blush"/>
    <s v="Raina|Khloe|Arielle"/>
    <s v="50x60&quot;"/>
    <s v="Raina/Khloe/Arielle Throw"/>
    <s v="D241216"/>
    <n v="1"/>
    <m/>
    <n v="1"/>
    <n v="0.3584278481944444"/>
  </r>
  <r>
    <x v="5"/>
    <s v="TN54-0400"/>
    <s v="Brown"/>
    <s v="Ultra Soft|Ultra Soft|Ultra Soft"/>
    <s v="King:100x90&quot;"/>
    <s v="K Ultra Soft Heated Blanket"/>
    <s v="D241216"/>
    <n v="1"/>
    <m/>
    <n v="1"/>
    <n v="1.4450674918036808"/>
  </r>
  <r>
    <x v="5"/>
    <s v="WR10-3854"/>
    <s v="Grey/Black Buffalo Check"/>
    <s v="Hudson Valley|Hudson Valley|Hudson Valley"/>
    <s v="Twin:63x86&quot;/20x26+2&quot;/18x18&quot;"/>
    <s v="T Hudson Valley"/>
    <s v="D241216"/>
    <n v="33"/>
    <m/>
    <n v="33"/>
    <n v="33.50163911111111"/>
  </r>
  <r>
    <x v="5"/>
    <s v="WR50-1349"/>
    <s v="Red"/>
    <s v="Tasha|Tasha|Tasha"/>
    <s v="50x70&quot;"/>
    <s v="Tasha Printed Throw"/>
    <s v="C240606"/>
    <n v="1"/>
    <m/>
    <n v="1"/>
    <n v="0.73444768402777771"/>
  </r>
  <r>
    <x v="5"/>
    <s v="WR54-2389"/>
    <s v="Navy"/>
    <s v="Leeds|Leeds|Leeds"/>
    <s v="60x70&quot;"/>
    <s v="Leeds Heated Throw"/>
    <s v="C230221"/>
    <n v="1"/>
    <m/>
    <n v="1"/>
    <n v="0.64095735523550346"/>
  </r>
  <r>
    <x v="6"/>
    <s v="II151-0136"/>
    <s v="Natural"/>
    <s v="Aria|Aria|Aria"/>
    <s v="13.75&quot;Dia x 48.75&quot;H"/>
    <s v="Aria Pendant"/>
    <s v="C240606"/>
    <m/>
    <n v="18"/>
    <n v="18"/>
    <n v="32.34375"/>
  </r>
  <r>
    <x v="7"/>
    <s v="BG35-297"/>
    <s v="01656B Ivory/Navy"/>
    <s v="Rome Light Blue 240X300"/>
    <s v="7.9x9.84'"/>
    <s v="Rome Light Blue 240X300 Rug"/>
    <s v="D241211"/>
    <m/>
    <n v="2"/>
    <n v="2"/>
    <n v="2.4369119476921877"/>
  </r>
  <r>
    <x v="7"/>
    <s v="BG35-303"/>
    <s v="Blue"/>
    <s v="BH BANANA LEAF"/>
    <s v="7.9x9.84'"/>
    <s v="BH BANANA LEAF Rug"/>
    <s v="D241211"/>
    <m/>
    <n v="2"/>
    <n v="2"/>
    <n v="3.0939086297661138"/>
  </r>
  <r>
    <x v="7"/>
    <s v="BG35-323"/>
    <s v="08635A Silver/Beige"/>
    <s v="Capri Border Dark Grey 200X275"/>
    <s v="6.57x9'"/>
    <s v="Capri Border Dark Grey 200X275"/>
    <s v="D241216"/>
    <m/>
    <n v="15"/>
    <n v="15"/>
    <n v="19.308541462673613"/>
  </r>
  <r>
    <x v="7"/>
    <s v="BG35-324"/>
    <s v="08635A Silver/Beige"/>
    <s v="Capri Border Dark Grey 240X300"/>
    <s v="7.9x9.84'"/>
    <s v="Capri Border Dark Grey 240X300"/>
    <s v="D241216"/>
    <m/>
    <n v="15"/>
    <n v="15"/>
    <n v="23.170740193142365"/>
  </r>
  <r>
    <x v="7"/>
    <s v="BG35-332"/>
    <s v="02322A Anthracite/L.Grey"/>
    <s v="Magic 200X275"/>
    <s v="6.57x9'"/>
    <s v="Magic 200X275 Rug"/>
    <s v="D241211"/>
    <m/>
    <n v="2"/>
    <n v="2"/>
    <n v="2.0341125984333335"/>
  </r>
  <r>
    <x v="7"/>
    <s v="BG35-364"/>
    <s v="Green"/>
    <s v="RL GRN Leaf"/>
    <s v="5.25 X 7'"/>
    <s v="RL GRN Leaf  Rug"/>
    <s v="D241216"/>
    <m/>
    <n v="20"/>
    <n v="20"/>
    <n v="11.322342417301412"/>
  </r>
  <r>
    <x v="7"/>
    <s v="BG35-365"/>
    <s v="Green"/>
    <s v="RL GRN Leaf"/>
    <s v="6.57 X 9.02'"/>
    <s v="RL GRN Leaf Rug"/>
    <s v="D241211"/>
    <m/>
    <n v="1"/>
    <n v="1"/>
    <n v="0.85461197769392261"/>
  </r>
  <r>
    <x v="7"/>
    <s v="BG35-366"/>
    <s v="Green"/>
    <s v="RL GRN Leaf"/>
    <s v="7.9 X 9.84'"/>
    <s v="RL GRN Leaf Rug"/>
    <s v="D241211"/>
    <m/>
    <n v="5"/>
    <n v="5"/>
    <n v="6.1023507119408338"/>
  </r>
  <r>
    <x v="7"/>
    <s v="BG35-367"/>
    <s v="Multi"/>
    <s v="Rome 303011-117-5029Weiss-5036Oasis"/>
    <s v="5.25 X 7'"/>
    <s v="100% Polypropylene Rug"/>
    <s v="D241211"/>
    <m/>
    <n v="4"/>
    <n v="4"/>
    <n v="3.2490130438218756"/>
  </r>
  <r>
    <x v="7"/>
    <s v="BG35-368"/>
    <s v="Multi"/>
    <s v="Rome 303011-117-5029Weiss-5036Oasis"/>
    <s v="6.57 X 9.02'"/>
    <s v="100% Polypropylene Rug"/>
    <s v="D241211"/>
    <m/>
    <n v="3"/>
    <n v="3"/>
    <n v="2.5638359330817679"/>
  </r>
  <r>
    <x v="7"/>
    <s v="BG35-369"/>
    <s v="Multi"/>
    <s v="Rome 303011-117-5029Weiss-5036Oasis"/>
    <s v="7.9 X 9.84'"/>
    <s v="100% Polypropylene Rug"/>
    <s v="D241211"/>
    <m/>
    <n v="5"/>
    <n v="5"/>
    <n v="7.1617865994305614"/>
  </r>
  <r>
    <x v="7"/>
    <s v="BG35-371"/>
    <s v="Multi"/>
    <s v="Rome 303011-117-5029Weiss-5038Grey"/>
    <s v="6.57 X 9.02'"/>
    <s v="100% Polypropylene Rug"/>
    <s v="D241211"/>
    <m/>
    <n v="1"/>
    <n v="1"/>
    <n v="0.85461197769392261"/>
  </r>
  <r>
    <x v="7"/>
    <s v="BG35-372"/>
    <s v="Multi"/>
    <s v="Rome 303011-117-5029Weiss-5038Grey"/>
    <s v="7.9 X 9.84'"/>
    <s v="100% Polypropylene Rug"/>
    <s v="D241216"/>
    <m/>
    <n v="39"/>
    <n v="39"/>
    <n v="84.642370312499992"/>
  </r>
  <r>
    <x v="7"/>
    <s v="BG35-375"/>
    <s v="Multi"/>
    <s v="Rome 303103-109 5029Weiss-5006Sand"/>
    <s v="7.9 X 9.84'"/>
    <s v="100% Polypropylene Rug"/>
    <s v="D241211"/>
    <m/>
    <n v="4"/>
    <n v="4"/>
    <n v="8.6788987903158521"/>
  </r>
  <r>
    <x v="7"/>
    <s v="BG35-378"/>
    <s v="Multi"/>
    <s v="Rome JLA-00876"/>
    <s v="7.9 X 9.84'"/>
    <s v="100% Polypropylene Rug"/>
    <s v="D241211"/>
    <m/>
    <n v="3"/>
    <n v="3"/>
    <n v="6.5091740927368891"/>
  </r>
  <r>
    <x v="7"/>
    <s v="BG35-380"/>
    <s v="Multi"/>
    <s v="Capri 303103-101-1102Beige-1105Taupe-1109black weft"/>
    <s v="6.57 X 9.02'"/>
    <s v="100% Polypropylene Rug"/>
    <s v="D241211"/>
    <m/>
    <n v="9"/>
    <n v="9"/>
    <n v="7.6915077992453034"/>
  </r>
  <r>
    <x v="7"/>
    <s v="BG35-381"/>
    <s v="Multi"/>
    <s v="Capri 303103-101-1102Beige-1105Taupe-1109black weft"/>
    <s v="7.9 X 9.84'"/>
    <s v="100% Polypropylene Rug"/>
    <s v="D241216"/>
    <m/>
    <n v="47"/>
    <n v="47"/>
    <n v="89.628276081631"/>
  </r>
  <r>
    <x v="7"/>
    <s v="BG35-382"/>
    <s v="Multi"/>
    <s v="Capri 303103-101-weiss-blue-grey weft B"/>
    <s v="5.25 X 7'"/>
    <s v="100% Polypropylene Rug"/>
    <s v="D241211"/>
    <m/>
    <n v="1"/>
    <n v="1"/>
    <n v="0.81364633103741679"/>
  </r>
  <r>
    <x v="7"/>
    <s v="BG35-383"/>
    <s v="Multi"/>
    <s v="Capri 303103-101-weiss-blue-grey weft B"/>
    <s v="6.57 X 9.02'"/>
    <s v="100% Polypropylene Rug"/>
    <s v="D241211"/>
    <m/>
    <n v="1"/>
    <n v="1"/>
    <n v="1.8081046800797036"/>
  </r>
  <r>
    <x v="7"/>
    <s v="BG35-384"/>
    <s v="Multi"/>
    <s v="Capri 303103-101-weiss-blue-grey weft B"/>
    <s v="7.9 X 9.84'"/>
    <s v="100% Polypropylene Rug"/>
    <s v="D241211"/>
    <m/>
    <n v="3"/>
    <n v="3"/>
    <n v="6.5091740927368891"/>
  </r>
  <r>
    <x v="7"/>
    <s v="BG35-386"/>
    <s v="Blue"/>
    <s v="BH Lattice"/>
    <s v="6.57 X 9.02'"/>
    <s v="BH Lattice Rug"/>
    <s v="D241211"/>
    <m/>
    <n v="1"/>
    <n v="1"/>
    <n v="1.8081046800797036"/>
  </r>
  <r>
    <x v="7"/>
    <s v="BG35-387"/>
    <s v="Blue"/>
    <s v="BH Lattice"/>
    <s v="7.9 X 9.84'"/>
    <s v="BH Lattice Rug"/>
    <s v="D241211"/>
    <m/>
    <n v="3"/>
    <n v="3"/>
    <n v="8.2474760868773487"/>
  </r>
  <r>
    <x v="7"/>
    <s v="BG35-389"/>
    <s v="Multi"/>
    <s v="Rainbow 303011-235"/>
    <s v="5.25 X 7'"/>
    <s v="100% Polypropylene Rug"/>
    <s v="D241216"/>
    <m/>
    <n v="16"/>
    <n v="16"/>
    <n v="17.718311933675629"/>
  </r>
  <r>
    <x v="7"/>
    <s v="BG35-393"/>
    <s v="Natural"/>
    <s v="BH Diamond Border"/>
    <s v="6.57 X 9.02'"/>
    <s v="BH Diamond Border  Rug"/>
    <s v="D241211"/>
    <m/>
    <n v="2"/>
    <n v="2"/>
    <n v="3.6162093601594072"/>
  </r>
  <r>
    <x v="7"/>
    <s v="BG35-405"/>
    <s v="Multi"/>
    <s v="Rome 303011-117-5029Weiss-5038Grey"/>
    <s v="2.62 x 4.17'"/>
    <s v="100% Polypropylene Rug"/>
    <s v="D241211"/>
    <m/>
    <n v="2"/>
    <n v="2"/>
    <n v="0.45672638812499999"/>
  </r>
  <r>
    <x v="7"/>
    <s v="BG35-407"/>
    <s v="Multi"/>
    <s v="BH Autumn Cove NTRL 5x7 DISPLAY"/>
    <s v="5.25 X 7'"/>
    <s v="100% Polypropylene Rug"/>
    <s v="D241216"/>
    <m/>
    <n v="22"/>
    <n v="22"/>
    <n v="17.900219282823169"/>
  </r>
  <r>
    <x v="7"/>
    <s v="BG35-408"/>
    <s v="Multi"/>
    <s v=""/>
    <s v="5.25 X 7'"/>
    <s v="100% Polypropylene Rug"/>
    <s v="D241216"/>
    <m/>
    <n v="34"/>
    <n v="34"/>
    <n v="37.651412859060713"/>
  </r>
  <r>
    <x v="7"/>
    <s v="BG35-410"/>
    <s v="Multi"/>
    <s v=""/>
    <s v="7.9 X 9.84'"/>
    <s v="100% Polypropylene Rug"/>
    <s v="D241211"/>
    <m/>
    <n v="3"/>
    <n v="3"/>
    <n v="8.2474760868773487"/>
  </r>
  <r>
    <x v="7"/>
    <s v="BG35-419"/>
    <s v="Cream Natural"/>
    <s v="Leon Stripe"/>
    <s v="5.25 X 7 inch"/>
    <s v="Leon Stripe Area Rug"/>
    <s v="D241216"/>
    <m/>
    <n v="19"/>
    <n v="19"/>
    <n v="10.756225296436341"/>
  </r>
  <r>
    <x v="7"/>
    <s v="BG35-421"/>
    <s v="Cream Natural"/>
    <s v="Leon Stripe"/>
    <s v="7.9 X 9.84 inch"/>
    <s v="Leon Stripe Area Rug"/>
    <s v="D241211"/>
    <m/>
    <n v="11"/>
    <n v="11"/>
    <n v="15.755930518747236"/>
  </r>
  <r>
    <x v="7"/>
    <s v="BG35-422"/>
    <s v="Natural"/>
    <s v="Palermo"/>
    <s v="5.25 X 7 inch"/>
    <s v="Palermo Area Rug"/>
    <s v="D241211"/>
    <m/>
    <n v="1"/>
    <n v="1"/>
    <n v="0.68364660203276506"/>
  </r>
  <r>
    <x v="7"/>
    <s v="BG35-424"/>
    <s v="Natural"/>
    <s v="Palermo"/>
    <s v="7.9 X 9.84 inch"/>
    <s v="Palermo Area Rug"/>
    <s v="D241211"/>
    <m/>
    <n v="1"/>
    <n v="1"/>
    <n v="1.9095041794683751"/>
  </r>
  <r>
    <x v="7"/>
    <s v="BG35-426"/>
    <s v="Brick"/>
    <s v="Evora"/>
    <s v="6.57 X 9.02 inch"/>
    <s v="Evora Area Rug"/>
    <s v="D241211"/>
    <m/>
    <n v="1"/>
    <n v="1"/>
    <n v="1.1936316052088669"/>
  </r>
  <r>
    <x v="7"/>
    <s v="BG35-427"/>
    <s v="Brick"/>
    <s v="Evora"/>
    <s v="7.9 X 9.84 inch"/>
    <s v="Evora Area Rug"/>
    <s v="D241211"/>
    <m/>
    <n v="9"/>
    <n v="9"/>
    <n v="17.162861377333595"/>
  </r>
  <r>
    <x v="7"/>
    <s v="BG35-430"/>
    <s v="Gray"/>
    <s v="Lagos"/>
    <s v="7.9 X 9.84 inch"/>
    <s v="Lagos Area Rug"/>
    <s v="D241211"/>
    <m/>
    <n v="1"/>
    <n v="1"/>
    <n v="1.9095041794683751"/>
  </r>
  <r>
    <x v="7"/>
    <s v="BG35-431"/>
    <s v="Natural"/>
    <s v="Almada"/>
    <s v="5.25 X 7 inch"/>
    <s v="Almada Area Rug"/>
    <s v="D241211"/>
    <m/>
    <n v="5"/>
    <n v="5"/>
    <n v="4.0612663047773445"/>
  </r>
  <r>
    <x v="7"/>
    <s v="HDDS35-005"/>
    <s v="TBD"/>
    <s v="TX-6658"/>
    <s v="7.9x10'"/>
    <s v="TX-6658 Willow Area Rug"/>
    <s v="D240827"/>
    <m/>
    <n v="15"/>
    <n v="15"/>
    <n v="80.033333333333346"/>
  </r>
  <r>
    <x v="7"/>
    <s v="HDDS35-011"/>
    <s v="TBD"/>
    <s v="TX-6658(Beige/Blue)"/>
    <s v="7.9x10'"/>
    <s v="TX-6658  Willow Beige/Blue Are"/>
    <s v="D240827"/>
    <m/>
    <n v="38"/>
    <n v="38"/>
    <n v="202.75111111111116"/>
  </r>
  <r>
    <x v="7"/>
    <s v="HDDS35-014"/>
    <s v="TBD"/>
    <s v="BBHY617A"/>
    <s v="5.2x7'"/>
    <s v="BBHY617A  Terni Area Rug"/>
    <s v="D211207"/>
    <m/>
    <n v="26"/>
    <n v="26"/>
    <n v="37.616840625000002"/>
  </r>
  <r>
    <x v="7"/>
    <s v="HDDS35-044"/>
    <s v="Grey/White"/>
    <s v="Bramble"/>
    <s v="5.25x7'"/>
    <s v="Rug"/>
    <s v="D240606"/>
    <m/>
    <n v="11"/>
    <n v="11"/>
    <n v="14.002156276964623"/>
  </r>
  <r>
    <x v="7"/>
    <s v="HDDS35-045"/>
    <s v="Grey/White"/>
    <s v="Bramble"/>
    <s v="6.56x9.02'"/>
    <s v="Rug"/>
    <s v="D240606"/>
    <m/>
    <n v="15"/>
    <n v="15"/>
    <n v="30.582038195175343"/>
  </r>
  <r>
    <x v="7"/>
    <s v="HDW35-018"/>
    <s v="Multi"/>
    <s v="Napoli|Napoli|Napoli"/>
    <s v="5x7'"/>
    <s v="Napoli Area Rug"/>
    <s v="D241216"/>
    <m/>
    <n v="38"/>
    <n v="38"/>
    <n v="54.978459375000007"/>
  </r>
  <r>
    <x v="7"/>
    <s v="HDW35-019"/>
    <s v="Multi"/>
    <s v="Napoli|Napoli|Napoli"/>
    <s v="7'10&quot;X10'"/>
    <s v="Napoli Area Rug"/>
    <s v="D241216"/>
    <m/>
    <n v="18"/>
    <n v="18"/>
    <n v="39.065709374999997"/>
  </r>
  <r>
    <x v="7"/>
    <s v="MP35-7553"/>
    <s v="Multi"/>
    <s v="Newport|Amelia|Fielding"/>
    <s v="8x10'"/>
    <s v="Newport/Amelia/Fielding Area R"/>
    <s v="D241216"/>
    <m/>
    <n v="16"/>
    <n v="16"/>
    <n v="43.979933046296296"/>
  </r>
  <r>
    <x v="7"/>
    <s v="MP35-7556"/>
    <s v="Beige/Cream"/>
    <s v="Dakota|Mila|Hanford"/>
    <s v="6x9'"/>
    <s v="Dakota/Mila/Hanford Area Rug"/>
    <s v="D241216"/>
    <m/>
    <n v="37"/>
    <n v="37"/>
    <n v="58.888210635416662"/>
  </r>
  <r>
    <x v="7"/>
    <s v="MP35-7557"/>
    <s v="Beige/Cream"/>
    <s v="Dakota|Mila|Hanford"/>
    <s v="Runner:2'7&quot;x7'"/>
    <s v="Dakota/Mila/Hanford Area Rug"/>
    <s v="D241008"/>
    <m/>
    <n v="7"/>
    <n v="7"/>
    <n v="3.3450666666666669"/>
  </r>
  <r>
    <x v="7"/>
    <s v="MP35-7581"/>
    <s v="Blue/Cream"/>
    <s v="Harley|Marie|Keighley"/>
    <s v="Runner: 2'7&quot;x7'"/>
    <s v="Harley/Marie/Keighley Area Rug"/>
    <s v="D240606"/>
    <m/>
    <n v="1"/>
    <n v="1"/>
    <n v="0.34177682291666672"/>
  </r>
  <r>
    <x v="7"/>
    <s v="MP35-7584"/>
    <s v="Blue/Cream"/>
    <s v="Harley|Marie|Keighley"/>
    <s v="6x9'"/>
    <s v="Harley/Marie/Keighley Area Rug"/>
    <s v="D241008"/>
    <m/>
    <n v="1"/>
    <n v="1"/>
    <n v="1.5915732604166666"/>
  </r>
  <r>
    <x v="7"/>
    <s v="MP35-7593"/>
    <s v="Grey/Cream"/>
    <s v="Haley|Alexandria|Emily"/>
    <s v="8x10'"/>
    <s v="Haley/Alexandria/Emily Area Ru"/>
    <s v="D241216"/>
    <m/>
    <n v="37"/>
    <n v="37"/>
    <n v="113.20015737962964"/>
  </r>
  <r>
    <x v="7"/>
    <s v="MP35-7594"/>
    <s v="Black/Ivory"/>
    <s v="Amanda|Renae|Allie"/>
    <s v="Runner: 2'7&quot;x7'"/>
    <s v="Amanda/Renae/Allie Area Rug"/>
    <s v="D231211"/>
    <m/>
    <n v="2"/>
    <n v="2"/>
    <n v="1.2734203124999999"/>
  </r>
  <r>
    <x v="7"/>
    <s v="MP35-7595"/>
    <s v="Black/Ivory"/>
    <s v="Amanda|Renae|Allie"/>
    <s v="5x7'"/>
    <s v="Amanda/Renae/Allie Area Rug"/>
    <s v="D241216"/>
    <m/>
    <n v="45"/>
    <n v="45"/>
    <n v="57.294818203125004"/>
  </r>
  <r>
    <x v="7"/>
    <s v="MP35-8020"/>
    <s v="Charcoal"/>
    <s v="Hannah|Reese|Jessica"/>
    <s v="5x7'"/>
    <s v="Hannah/Reese/Jessica Area Rug"/>
    <s v="D240827"/>
    <m/>
    <n v="36"/>
    <n v="36"/>
    <n v="24.60402522916667"/>
  </r>
  <r>
    <x v="7"/>
    <s v="MP35-8022"/>
    <s v="Charcoal"/>
    <s v="Hannah|Reese|Jessica"/>
    <s v="8x10'"/>
    <s v="Hannah/Reese/Jessica Area Rug"/>
    <s v="D240827"/>
    <m/>
    <n v="10"/>
    <n v="10"/>
    <n v="19.099283385416665"/>
  </r>
  <r>
    <x v="7"/>
    <s v="MP35-8038"/>
    <s v="Grey/Cream"/>
    <s v="Sophie|Sophie|Sophie"/>
    <s v="6x9'"/>
    <s v="Sophia/Sophia/Sophia Area Rug"/>
    <s v="D241216"/>
    <m/>
    <n v="21"/>
    <n v="21"/>
    <n v="42.827547218749991"/>
  </r>
  <r>
    <x v="7"/>
    <s v="MP35-8041"/>
    <s v="Cream"/>
    <s v="Sophie|Sophie|Sophie"/>
    <s v="6x9'"/>
    <s v="Sophia/Sophia/Sophia Area Rug"/>
    <s v="D241216"/>
    <m/>
    <n v="21"/>
    <n v="21"/>
    <n v="53.53948172222222"/>
  </r>
  <r>
    <x v="7"/>
    <s v="MP35-8044"/>
    <s v="Blue"/>
    <s v="Riley|Cadence|Karly"/>
    <s v="6x9'"/>
    <s v="Riley/Cadence/Karly Area Rug"/>
    <s v="D241216"/>
    <m/>
    <n v="37"/>
    <n v="37"/>
    <n v="58.888210635416662"/>
  </r>
  <r>
    <x v="7"/>
    <s v="MP35-8045"/>
    <s v="Blue"/>
    <s v="Riley|Cadence|Karly"/>
    <s v="8x10'"/>
    <s v="Riley/Cadence/Karly Area Rug"/>
    <s v="D241216"/>
    <m/>
    <n v="29"/>
    <n v="29"/>
    <n v="55.387921817708332"/>
  </r>
  <r>
    <x v="7"/>
    <s v="MP35-8048"/>
    <s v="Orange Multi"/>
    <s v="Jasmine|Audrey|Larissa"/>
    <s v="5x7'"/>
    <s v="Jasmine/Audrey/Larissa Area Ru"/>
    <s v="D241216"/>
    <m/>
    <n v="30"/>
    <n v="30"/>
    <n v="38.378192475608984"/>
  </r>
  <r>
    <x v="7"/>
    <s v="MP35-8050"/>
    <s v="Blue/Red"/>
    <s v="Faith|Kendra|Caitlyn"/>
    <s v="3x5' SCATTER"/>
    <s v="Faith/Kendra/Caitlyn Area Rug"/>
    <s v="D240606"/>
    <m/>
    <n v="1"/>
    <n v="1"/>
    <n v="0.55373371591563314"/>
  </r>
  <r>
    <x v="7"/>
    <s v="MP35-8052"/>
    <s v="Blue/Red"/>
    <s v="Faith|Kendra|Caitlyn"/>
    <s v="5x7'"/>
    <s v="Faith/Kendra/Caitlyn Area Rug"/>
    <s v="D240827"/>
    <m/>
    <n v="5"/>
    <n v="5"/>
    <n v="6.3963654126014973"/>
  </r>
  <r>
    <x v="7"/>
    <s v="MP35-8054"/>
    <s v="Blue Multi"/>
    <s v="Mateo|Kenneth|Siren"/>
    <s v="5x7'"/>
    <s v="Mateo/Kenneth/Siren Area Rug"/>
    <s v="D240827"/>
    <m/>
    <n v="46"/>
    <n v="46"/>
    <n v="31.638117746527776"/>
  </r>
  <r>
    <x v="7"/>
    <s v="MP35-8058"/>
    <s v="Cream/Grey"/>
    <s v="Asher|Caroline|Mandy"/>
    <s v="5x7'"/>
    <s v="Asher/Caroline/Mandy Area Rug"/>
    <s v="D241216"/>
    <m/>
    <n v="32"/>
    <n v="32"/>
    <n v="21.870244648148152"/>
  </r>
  <r>
    <x v="7"/>
    <s v="MP35-8060"/>
    <s v="Cream/Grey"/>
    <s v="Asher|Caroline|Mandy"/>
    <s v="6x9'"/>
    <s v="Asher/Caroline/Mandy Area Rug"/>
    <s v="D241008"/>
    <m/>
    <n v="2"/>
    <n v="2"/>
    <n v="2.389029925925926"/>
  </r>
  <r>
    <x v="7"/>
    <s v="MP35-8063"/>
    <s v="Black/Cream"/>
    <s v="Averie|Bianca|Suzy"/>
    <s v="6x9'"/>
    <s v="Averie/Bianca/Suzy Area Rug"/>
    <s v="D241216"/>
    <m/>
    <n v="41"/>
    <n v="41"/>
    <n v="56.720327103009247"/>
  </r>
  <r>
    <x v="7"/>
    <s v="MP35-8065"/>
    <s v="Black/Cream"/>
    <s v="Chadwick|Earl|Larry"/>
    <s v="5x7'"/>
    <s v="Chadwick/Earl/Larry Area Rug"/>
    <s v="D241216"/>
    <m/>
    <n v="40"/>
    <n v="40"/>
    <n v="38.465991111111116"/>
  </r>
  <r>
    <x v="7"/>
    <s v="MP35-8066"/>
    <s v="Black/Cream"/>
    <s v="Chadwick|Earl|Larry"/>
    <s v="6x9'"/>
    <s v="Chadwick/Earl/Larry Area Rug"/>
    <s v="D241216"/>
    <m/>
    <n v="48"/>
    <n v="48"/>
    <n v="66.40428538888888"/>
  </r>
  <r>
    <x v="7"/>
    <s v="MP35-8071"/>
    <s v="Grey/Cream"/>
    <s v="Kenzie|Talia|Nikki"/>
    <s v="8x10'"/>
    <s v="Kenzie/Talia/Nikki Area Rug"/>
    <s v="D241216"/>
    <m/>
    <n v="24"/>
    <n v="24"/>
    <n v="45.838280124999997"/>
  </r>
  <r>
    <x v="8"/>
    <s v="BK20-2129"/>
    <s v="Purple"/>
    <s v=""/>
    <s v="Full: 86x97&quot;/54x75+14&quot;/20x32&quot;("/>
    <s v="F Chambray Sheet Sets"/>
    <s v="D241211"/>
    <m/>
    <n v="6"/>
    <n v="6"/>
    <n v="1.3221731889816668"/>
  </r>
  <r>
    <x v="8"/>
    <s v="BK20-2130"/>
    <s v="Purple"/>
    <s v=""/>
    <s v="Queen: 92x102&quot;/60x80+14&quot;/20x32"/>
    <s v="Q Chambray Sheet Sets"/>
    <s v="D241211"/>
    <m/>
    <n v="3"/>
    <n v="3"/>
    <n v="0.74394251851851867"/>
  </r>
  <r>
    <x v="8"/>
    <s v="BK20-2426"/>
    <s v="Tan"/>
    <s v="Summer Daschund"/>
    <s v="Twin/Twin XL : 66x96&quot;/39x80+12"/>
    <s v="T/TXL Summer Daschund Sheet Se"/>
    <s v="D241211"/>
    <m/>
    <n v="3"/>
    <n v="3"/>
    <n v="0.6356601870104166"/>
  </r>
  <r>
    <x v="8"/>
    <s v="BK20-2484"/>
    <s v="Grey"/>
    <s v="Summer Watercolor Dogs"/>
    <s v="Twin/Twin XL : 66x96&quot;/39x80+12"/>
    <s v="T/TXL Summer Watercolor Dogs"/>
    <s v="D241211"/>
    <m/>
    <n v="4"/>
    <n v="4"/>
    <n v="0.84736750000000005"/>
  </r>
  <r>
    <x v="8"/>
    <s v="BK20-2579"/>
    <s v="Multi"/>
    <s v="North Pole Snow Globes"/>
    <s v="Queen: 92x102&quot;/20x32&quot;(2)/60x80"/>
    <s v="Q  North Pole Snow Globes"/>
    <s v="D241211"/>
    <m/>
    <n v="3"/>
    <n v="3"/>
    <n v="0.79457523376302086"/>
  </r>
  <r>
    <x v="8"/>
    <s v="BK20-2716"/>
    <s v="Multi"/>
    <s v="Holiday Trucks"/>
    <s v="King: 110x102&quot;/20x40&quot;(2)/78x80"/>
    <s v="K  Holiday Trucks Sheet Sets"/>
    <s v="D241211"/>
    <m/>
    <n v="1"/>
    <n v="1"/>
    <n v="0.54870875651041673"/>
  </r>
  <r>
    <x v="8"/>
    <s v="BK20-2968"/>
    <s v="Multi"/>
    <s v="Easter Floral Trellis"/>
    <s v="King: 110x102&quot;/20x40&quot;(2)/78x80"/>
    <s v="K Easter Floral Trellis"/>
    <s v="D241211"/>
    <m/>
    <n v="3"/>
    <n v="3"/>
    <n v="0.87359554166666675"/>
  </r>
  <r>
    <x v="8"/>
    <s v="BK20-2976"/>
    <s v="Lt blue"/>
    <s v="Easter LT Blue Gingham"/>
    <s v="King: 110x102&quot;/20x40&quot;(2)/78x80"/>
    <s v="K Easter LT Blue Gingham"/>
    <s v="D241211"/>
    <m/>
    <n v="2"/>
    <n v="2"/>
    <n v="0.5823970277777778"/>
  </r>
  <r>
    <x v="8"/>
    <s v="BK20-3048"/>
    <s v="Tan"/>
    <s v="Watercolor Stripe 2"/>
    <s v="King: 110x102&quot;/20x40&quot;(2)/78x80"/>
    <s v="K Watercolor Stripe 2"/>
    <s v="D240227"/>
    <m/>
    <n v="3"/>
    <n v="3"/>
    <n v="0.87403275713932294"/>
  </r>
  <r>
    <x v="8"/>
    <s v="BK20-3057"/>
    <s v="Aqua"/>
    <s v="Accua shells"/>
    <s v="Twin/Twin XL : 66x96&quot;/39x80+12"/>
    <s v="T/TXL Accua shells"/>
    <s v="D241211"/>
    <m/>
    <n v="3"/>
    <n v="3"/>
    <n v="0.63552562500000009"/>
  </r>
  <r>
    <x v="8"/>
    <s v="BK20-3065"/>
    <s v="Aqua"/>
    <s v="Sea and Sand Option 2"/>
    <s v="Twin/Twin XL : 66x96&quot;/39x80+12"/>
    <s v="T/TXL Sea and Sand Option 2"/>
    <s v="D241211"/>
    <m/>
    <n v="3"/>
    <n v="3"/>
    <n v="0.6356601870104166"/>
  </r>
  <r>
    <x v="8"/>
    <s v="BK20-3101"/>
    <s v="Blue"/>
    <s v="Shark"/>
    <s v="Twin/Twin XL : 66x96&quot;/39x80+12"/>
    <s v="T/TXL Shark"/>
    <s v="D241211"/>
    <m/>
    <n v="3"/>
    <n v="3"/>
    <n v="0.63552562500000009"/>
  </r>
  <r>
    <x v="8"/>
    <s v="BK20-3127"/>
    <s v="White/Org"/>
    <s v="Everyday Floral"/>
    <s v="Queen: 92x102&quot;/20x32&quot;(2)/60x80"/>
    <s v="Q Everyday Floral Sheet Set"/>
    <s v="D241211"/>
    <m/>
    <n v="3"/>
    <n v="3"/>
    <n v="0.8418609508101853"/>
  </r>
  <r>
    <x v="8"/>
    <s v="BK20-3500"/>
    <s v="Grey"/>
    <s v="Dog"/>
    <s v="King:110x102&quot;/78x80+14&quot;/20x40&quot;"/>
    <s v="K Fannel Sheet Sets"/>
    <s v="D241211"/>
    <m/>
    <n v="12"/>
    <n v="12"/>
    <n v="6.666666666666667"/>
  </r>
  <r>
    <x v="8"/>
    <s v="BK20-3501"/>
    <s v="RB"/>
    <s v="Buffalo Check Plaid"/>
    <s v="Twin/Twin XL: 66x96&quot;/39x80+12&quot;"/>
    <s v="T/TXL Fannel Sheet Sets"/>
    <s v="D241211"/>
    <m/>
    <n v="9"/>
    <n v="9"/>
    <n v="3.4375"/>
  </r>
  <r>
    <x v="8"/>
    <s v="BK20-3503"/>
    <s v="RB"/>
    <s v="Buffalo Check Plaid"/>
    <s v="Queen:92x100&quot;/60x80+14&quot;/20x32&quot;"/>
    <s v="Q Fannel Sheet Sets"/>
    <s v="D241211"/>
    <m/>
    <n v="6"/>
    <n v="6"/>
    <n v="2.9166666666666665"/>
  </r>
  <r>
    <x v="8"/>
    <s v="BK20-3514"/>
    <s v="Grey"/>
    <s v="Multi Dogs Christmas"/>
    <s v="Full: 86x97&quot;/20x32&quot;(2)/54x75&quot;+"/>
    <s v="F Microfiber Sheet Sets"/>
    <s v="D241211"/>
    <m/>
    <n v="27"/>
    <n v="27"/>
    <n v="6.4360593934804671"/>
  </r>
  <r>
    <x v="8"/>
    <s v="BK20-3515"/>
    <s v="Grey"/>
    <s v="Multi Dogs Christmas"/>
    <s v="Queen: 92x102&quot;/20x32&quot;(2)/60x80"/>
    <s v="Q Microfiber Sheet Sets"/>
    <s v="D241211"/>
    <m/>
    <n v="39"/>
    <n v="39"/>
    <n v="10.329478038919271"/>
  </r>
  <r>
    <x v="8"/>
    <s v="BK20-3517"/>
    <s v="Red"/>
    <s v="Snowman"/>
    <s v="Twin/Twin XL : 66x96&quot;/39*80+12"/>
    <s v="T/TXL Microfiber Sheet Sets"/>
    <s v="D241211"/>
    <m/>
    <n v="24"/>
    <n v="24"/>
    <n v="5.0852814960833328"/>
  </r>
  <r>
    <x v="8"/>
    <s v="BK20-3519"/>
    <s v="Red"/>
    <s v="Snowman"/>
    <s v="Queen: 92x102&quot;/20x32&quot;(2)/60x80"/>
    <s v="Q Microfiber Sheet Sets"/>
    <s v="D241211"/>
    <m/>
    <n v="9"/>
    <n v="9"/>
    <n v="2.3837257012890625"/>
  </r>
  <r>
    <x v="8"/>
    <s v="BK20-3523"/>
    <s v="Ivory"/>
    <s v="Christmas Truck with Tree"/>
    <s v="Queen: 92x102&quot;/20x32&quot;(2)/60x80"/>
    <s v="Q Microfiber Sheet Sets"/>
    <s v="D241211"/>
    <m/>
    <n v="24"/>
    <n v="24"/>
    <n v="6.3566018701041669"/>
  </r>
  <r>
    <x v="8"/>
    <s v="BK20-3551"/>
    <s v="Ivory(11-0602TCX snow white)"/>
    <s v="Solid Ivory"/>
    <s v="Queen: 92x100&quot;/60x80+14&quot;/20x32"/>
    <s v="Q Fannel Sheet Sets"/>
    <s v="D241211"/>
    <m/>
    <n v="3"/>
    <n v="3"/>
    <n v="1.4583333333333333"/>
  </r>
  <r>
    <x v="8"/>
    <s v="BK20-3552"/>
    <s v="Ivory(11-0602TCX snow white)"/>
    <s v="Solid Ivory"/>
    <s v="King: 110x102&quot;/78x80+14&quot;/20x40"/>
    <s v="K Fannel Sheet Sets"/>
    <s v="D241211"/>
    <m/>
    <n v="1"/>
    <n v="1"/>
    <n v="0.55555555555555558"/>
  </r>
  <r>
    <x v="8"/>
    <s v="BR20-0980"/>
    <s v="Grey"/>
    <s v="400 Thread Count|400 Thread Count|400 Thread Count"/>
    <s v="King: 108x102&quot;/21x41&quot;(2)/78x80"/>
    <s v="K 400 Thread Count Sheet Set"/>
    <s v="C240927"/>
    <n v="1"/>
    <m/>
    <n v="1"/>
    <n v="0.31611689814814814"/>
  </r>
  <r>
    <x v="8"/>
    <s v="BR20-0985"/>
    <s v="Seafoam"/>
    <s v="400 Thread Count|400 Thread Count|400 Thread Count"/>
    <s v="Cal King: 102x108&quot;/21x41&quot;(2)/7"/>
    <s v="CK 400 Thread Count Sheet Set"/>
    <s v="D240606"/>
    <n v="3"/>
    <m/>
    <n v="3"/>
    <n v="0.94835069444444442"/>
  </r>
  <r>
    <x v="8"/>
    <s v="BR20-1907"/>
    <s v="Lt. Grey"/>
    <s v="700 Thread Count|700 Thread Count|700 Thread Count"/>
    <s v="Full:81x96&quot;/20x30&quot;/54x75+16&quot;"/>
    <s v="F 700 Thread Count Sheet Set"/>
    <s v="D241223"/>
    <n v="1"/>
    <m/>
    <n v="1"/>
    <n v="0.21184187500000001"/>
  </r>
  <r>
    <x v="8"/>
    <s v="BR20-3895"/>
    <s v="White"/>
    <s v="Tencel Polyester Blend|Tencel Polyester Blend|Tencel Polyester Blend"/>
    <s v="King: 108x102&quot;/78x80+14&quot;/20x40"/>
    <s v="K Tencel Polyester Blend"/>
    <s v="C240606"/>
    <n v="20"/>
    <m/>
    <n v="20"/>
    <n v="6.6175366666666671"/>
  </r>
  <r>
    <x v="8"/>
    <s v="BR20-3896"/>
    <s v="Blue"/>
    <s v="Tencel Polyester Blend|Tencel Polyester Blend|Tencel Polyester Blend"/>
    <s v="Twin: 66x96&quot;/39x75+14&quot;/20x30&quot;"/>
    <s v="T Tencel Polyester Blend"/>
    <s v="C240606"/>
    <n v="14"/>
    <m/>
    <n v="14"/>
    <n v="2.9657862500000003"/>
  </r>
  <r>
    <x v="8"/>
    <s v="BR20-3899"/>
    <s v="Blue"/>
    <s v="Tencel Polyester Blend|Tencel Polyester Blend|Tencel Polyester Blend"/>
    <s v="King: 108x102&quot;/78x80+14&quot;/20x40"/>
    <s v="K Tencel Polyester Blend"/>
    <s v="C240606"/>
    <n v="24"/>
    <m/>
    <n v="24"/>
    <n v="7.9410439999999998"/>
  </r>
  <r>
    <x v="8"/>
    <s v="BR20-3900"/>
    <s v="Sage"/>
    <s v="Tencel Polyester Blend|Tencel Polyester Blend|Tencel Polyester Blend"/>
    <s v="Twin: 66x96&quot;/39x75+14&quot;/20x30&quot;"/>
    <s v="T Tencel Polyester Blend"/>
    <s v="C240606"/>
    <n v="26"/>
    <m/>
    <n v="26"/>
    <n v="5.5078887500000002"/>
  </r>
  <r>
    <x v="8"/>
    <s v="BR20-3901"/>
    <s v="Sage"/>
    <s v="Tencel Polyester Blend|Tencel Polyester Blend|Tencel Polyester Blend"/>
    <s v="Ful: 81x96&quot;/54x75+14&quot;/20x30&quot;(2"/>
    <s v="F Tencel Polyester Blend"/>
    <s v="C240606"/>
    <n v="20"/>
    <m/>
    <n v="20"/>
    <n v="4.7613983333333332"/>
  </r>
  <r>
    <x v="8"/>
    <s v="BR20-3904"/>
    <s v="Grey"/>
    <s v="Tencel Polyester Blend|Tencel Polyester Blend|Tencel Polyester Blend"/>
    <s v="Twin: 66x96&quot;/39x75+14&quot;/20x30&quot;"/>
    <s v="T Tencel Polyester Blend"/>
    <s v="C240606"/>
    <n v="9"/>
    <m/>
    <n v="9"/>
    <n v="1.9065768750000001"/>
  </r>
  <r>
    <x v="8"/>
    <s v="BR20-3905"/>
    <s v="Grey"/>
    <s v="Tencel Polyester Blend|Tencel Polyester Blend|Tencel Polyester Blend"/>
    <s v="Ful: 81x96&quot;/54x75+14&quot;/20x30&quot;(2"/>
    <s v="F Tencel Polyester Blend"/>
    <s v="C240606"/>
    <n v="21"/>
    <m/>
    <n v="21"/>
    <n v="4.9994682499999996"/>
  </r>
  <r>
    <x v="8"/>
    <s v="CS20-0246"/>
    <s v="White"/>
    <s v="Microfiber 75GSM|Microfiber 75GSM|Microfiber 75GSM"/>
    <s v="Twin XL: 66x100&quot;/20x30&quot;(2)/39x"/>
    <s v="TXL Sheet Set"/>
    <s v="D241008"/>
    <n v="3"/>
    <m/>
    <n v="3"/>
    <n v="0.62726867656249996"/>
  </r>
  <r>
    <x v="8"/>
    <s v="CS20-1133"/>
    <s v="Light Grey"/>
    <s v="Microfiber 85GSM|Microfiber 85GSM|Microfiber 85GSM"/>
    <s v="King:78x80+14&quot;&quot;"/>
    <s v="K Fitted Sheet"/>
    <s v="D221127"/>
    <n v="1"/>
    <m/>
    <n v="1"/>
    <n v="0.16950938320277778"/>
  </r>
  <r>
    <x v="8"/>
    <s v="CSP20-1509"/>
    <s v="Blue"/>
    <s v="300TC BCI Cotton|300TC BCI Cotton|300TC BCI Cotton"/>
    <s v="Full: 81x96&quot;/54x75+16&quot;/20x30&quot;("/>
    <s v="F 300TC BCI Cotton Sheet Set"/>
    <s v="D240606"/>
    <n v="13"/>
    <m/>
    <n v="13"/>
    <n v="3.329738145640432"/>
  </r>
  <r>
    <x v="8"/>
    <s v="CSP20-1514"/>
    <s v="Grey"/>
    <s v="300TC BCI Cotton|300TC BCI Cotton|300TC BCI Cotton"/>
    <s v="Twin: 66x96&quot;/39x75+16&quot;/20x30&quot;"/>
    <s v="T 300TC BCI Cotton Sheet Set"/>
    <s v="D240606"/>
    <n v="15"/>
    <m/>
    <n v="15"/>
    <n v="3.3104496180555558"/>
  </r>
  <r>
    <x v="8"/>
    <s v="ID20-1630"/>
    <s v="Grey Llamas"/>
    <s v="Novelty|Novelty|Novelty"/>
    <s v="KING: 108x102&quot;/20x40&quot;(2)/78x80"/>
    <s v="K Novelty Sheet Set"/>
    <s v="D241213"/>
    <n v="1"/>
    <m/>
    <n v="1"/>
    <n v="0.3178300935052083"/>
  </r>
  <r>
    <x v="8"/>
    <s v="ID20-295"/>
    <s v="pink"/>
    <s v="Chevron|Chevron|Chevron"/>
    <s v="Twin: 66x96&quot;/21x30&quot;/39x75&quot;+12&quot;"/>
    <s v="T Chevron Sheet Set"/>
    <s v="D231122"/>
    <n v="32"/>
    <m/>
    <n v="32"/>
    <n v="7.6253390799999998"/>
  </r>
  <r>
    <x v="8"/>
    <s v="JC21-692C"/>
    <s v="Plum Splendor"/>
    <s v="400TC Liquid Cotton Sheet Set"/>
    <s v="Standard: 21x32&quot;"/>
    <s v="Std Liquid Cotton Pillowcase"/>
    <s v="D241211"/>
    <m/>
    <n v="2"/>
    <n v="2"/>
    <n v="0.10026041666666667"/>
  </r>
  <r>
    <x v="8"/>
    <s v="MCH20-4508"/>
    <s v="White(Bright white 11-0601 TCX)"/>
    <s v="Black 400TC|Black 400TC|Black 400TC"/>
    <s v="Queen: 90&quot;x102&quot;/20&quot;x30&quot;(2)/60&quot;"/>
    <s v="Q Sheet Set"/>
    <s v="D250107"/>
    <n v="1"/>
    <m/>
    <n v="1"/>
    <n v="0.25690375434027779"/>
  </r>
  <r>
    <x v="8"/>
    <s v="MCH20-4510"/>
    <s v="White(Bright white 11-0601 TCX)"/>
    <s v="Black 400TC|Black 400TC|Black 400TC"/>
    <s v="Cal King: 108&quot;x102&quot;/20&quot;x40&quot;(2)"/>
    <s v="CK Sheet Set"/>
    <s v="D250107"/>
    <n v="2"/>
    <m/>
    <n v="2"/>
    <n v="0.58010525173611116"/>
  </r>
  <r>
    <x v="8"/>
    <s v="MCH20-4513"/>
    <s v="Light Grey(Antarctica 13-4104 TCX)"/>
    <s v="Black 400TC|Black 400TC|Black 400TC"/>
    <s v="King: 108&quot;x102&quot;/20&quot;x40&quot;(2)/78&quot;"/>
    <s v="K Sheet Set"/>
    <s v="D250107"/>
    <n v="1"/>
    <m/>
    <n v="1"/>
    <n v="0.3046487916666667"/>
  </r>
  <r>
    <x v="8"/>
    <s v="MCH20-4519"/>
    <s v="Ivory (Coconut Milk 11-0608 TCX"/>
    <s v="Black 400TC|Black 400TC|Black 400TC"/>
    <s v="Full: 81&quot;x96&quot;/20&quot;x30&quot;/54&quot;x75&quot;+"/>
    <s v="F Sheet Set"/>
    <s v="D250107"/>
    <n v="1"/>
    <m/>
    <n v="1"/>
    <n v="0.2403293185763889"/>
  </r>
  <r>
    <x v="8"/>
    <s v="MCH20-4523"/>
    <s v="Seafoam(Misty Blue 13-4405 TCX)"/>
    <s v="Black 400TC|Black 400TC|Black 400TC"/>
    <s v="Full: 81&quot;x96&quot;/20&quot;x30&quot;/54&quot;x75&quot;+"/>
    <s v="F Sheet Set"/>
    <s v="D250107"/>
    <n v="1"/>
    <m/>
    <n v="1"/>
    <n v="0.2403293185763889"/>
  </r>
  <r>
    <x v="8"/>
    <s v="MCH20-4526"/>
    <s v="Seafoam(Misty Blue 13-4405 TCX)"/>
    <s v="Black 400TC|Black 400TC|Black 400TC"/>
    <s v="Cal King: 108&quot;x102&quot;/20&quot;x40&quot;(2)"/>
    <s v="CK Sheet Set"/>
    <s v="D250107"/>
    <n v="1"/>
    <m/>
    <n v="1"/>
    <n v="0.29005262586805558"/>
  </r>
  <r>
    <x v="8"/>
    <s v="MCH20-4529"/>
    <s v="Tan(Feather Gray 15-1305TCX)"/>
    <s v="Black 400TC|Black 400TC|Black 400TC"/>
    <s v="King: 108&quot;x102&quot;/20&quot;x40&quot;(2)/78&quot;"/>
    <s v="K Sheet Set"/>
    <s v="D250107"/>
    <n v="1"/>
    <m/>
    <n v="1"/>
    <n v="0.29005262586805558"/>
  </r>
  <r>
    <x v="8"/>
    <s v="MCH20-4531"/>
    <s v="Charcoal(Quiet Shade 18-4006 TCX)"/>
    <s v="Black 400TC|Black 400TC|Black 400TC"/>
    <s v="Full: 81&quot;x96&quot;/20&quot;x30&quot;/54&quot;x75&quot;+"/>
    <s v="F Sheet Set"/>
    <s v="D250107"/>
    <n v="3"/>
    <m/>
    <n v="3"/>
    <n v="0.72098795572916674"/>
  </r>
  <r>
    <x v="8"/>
    <s v="MCH20-4533"/>
    <s v="Charcoal(Quiet Shade 18-4006 TCX)"/>
    <s v="Black 400TC|Black 400TC|Black 400TC"/>
    <s v="King: 108&quot;x102&quot;/20&quot;x40&quot;(2)/78&quot;"/>
    <s v="K Sheet Set"/>
    <s v="D250107"/>
    <n v="1"/>
    <m/>
    <n v="1"/>
    <n v="0.29005262586805558"/>
  </r>
  <r>
    <x v="8"/>
    <s v="MCH20-4537"/>
    <s v="Blush(Mauve Chalk 12-2902TCX)"/>
    <s v="Black 400TC|Black 400TC|Black 400TC"/>
    <s v="King: 108&quot;x102&quot;/20&quot;x40&quot;(2)/78&quot;"/>
    <s v="K Sheet Set"/>
    <s v="D250107"/>
    <n v="1"/>
    <m/>
    <n v="1"/>
    <n v="0.29005262586805558"/>
  </r>
  <r>
    <x v="8"/>
    <s v="MCH20-4538"/>
    <s v="Blush(Mauve Chalk 12-2902TCX)"/>
    <s v="Black 400TC|Black 400TC|Black 400TC"/>
    <s v="Cal King: 108&quot;x102&quot;/20&quot;x40&quot;(2)"/>
    <s v="CK Sheet Set"/>
    <s v="D250107"/>
    <n v="1"/>
    <m/>
    <n v="1"/>
    <n v="0.29005262586805558"/>
  </r>
  <r>
    <x v="8"/>
    <s v="MCH20-5068"/>
    <s v="White(Bright white 11-0601 TCX)"/>
    <s v=""/>
    <s v="Full: 81x96/21x32&quot;(2)/54x75&quot;+1"/>
    <s v="F Sheet Set"/>
    <s v="D250107"/>
    <n v="2"/>
    <m/>
    <n v="2"/>
    <n v="0.48065863715277779"/>
  </r>
  <r>
    <x v="8"/>
    <s v="MCH20-5088"/>
    <s v="Tan(Feather Gray 15-1305TCX)"/>
    <s v=""/>
    <s v="Full: 81x96/21x32&quot;(2)/54x75&quot;+1"/>
    <s v="F Sheet Set"/>
    <s v="D250107"/>
    <n v="2"/>
    <m/>
    <n v="2"/>
    <n v="0.48065863715277779"/>
  </r>
  <r>
    <x v="8"/>
    <s v="MCH20-5090"/>
    <s v="Tan(Feather Gray 15-1305TCX)"/>
    <s v=""/>
    <s v="King: 108x108&quot;/21x40&quot;(2)/78x80"/>
    <s v="K Sheet Set"/>
    <s v="D250107"/>
    <n v="2"/>
    <m/>
    <n v="2"/>
    <n v="0.58010525173611116"/>
  </r>
  <r>
    <x v="8"/>
    <s v="MCH20-5091"/>
    <s v="Tan(Feather Gray 15-1305TCX)"/>
    <s v=""/>
    <s v="Cal King: 108x108&quot;/21x40&quot;(2)/7"/>
    <s v="CK Sheet Set"/>
    <s v="C241002"/>
    <n v="6"/>
    <m/>
    <n v="6"/>
    <n v="1.7403157552083335"/>
  </r>
  <r>
    <x v="8"/>
    <s v="MCH20-5098"/>
    <s v="Blush(Mauve Chalk 12-2902TCX)"/>
    <s v=""/>
    <s v="King: 108x108&quot;/21x40&quot;(2)/78x80"/>
    <s v="K Sheet Set"/>
    <s v="D250107"/>
    <n v="6"/>
    <m/>
    <n v="6"/>
    <n v="1.7403157552083335"/>
  </r>
  <r>
    <x v="8"/>
    <s v="MP20-6499"/>
    <s v="Blue"/>
    <s v="525 Thread Count|525 Thread Count|525 Thread Count"/>
    <s v="Full: 84x96&quot;/20x30&quot;(2)/54x76+1"/>
    <s v="F 525TC Cross Weave Sateen She"/>
    <s v="D241126"/>
    <n v="1"/>
    <m/>
    <n v="1"/>
    <n v="0.26702662962962964"/>
  </r>
  <r>
    <x v="8"/>
    <s v="MP20-6501"/>
    <s v="Blue"/>
    <s v="525 Thread Count|525 Thread Count|525 Thread Count"/>
    <s v="King: 108x104&quot;/20x40&quot;(2)/78x81"/>
    <s v="K 525TC Cross Weave Sateen She"/>
    <s v="D241108"/>
    <n v="1"/>
    <m/>
    <n v="1"/>
    <n v="0.33378328703703708"/>
  </r>
  <r>
    <x v="8"/>
    <s v="MP20-8177"/>
    <s v="Taupe Geo"/>
    <s v="Embroidered Microfiber|Embroidered Microfiber|Embroidered Microfiber"/>
    <s v="Queen: 90x102&quot;/60x80+14&quot;/20x30"/>
    <s v="Q Embroidered Microfiber"/>
    <s v="C240606"/>
    <n v="1"/>
    <m/>
    <n v="1"/>
    <n v="0.26497047222222225"/>
  </r>
  <r>
    <x v="8"/>
    <s v="MP20-8179"/>
    <s v="Teal Medallion"/>
    <s v="Embroidered Microfiber|Embroidered Microfiber|Embroidered Microfiber"/>
    <s v="Ful: 81x96&quot;/54x75+14&quot;/20x30&quot;(2"/>
    <s v="F Embroidered Microfiber"/>
    <s v="D241216"/>
    <n v="34"/>
    <m/>
    <n v="34"/>
    <n v="8.094377166666666"/>
  </r>
  <r>
    <x v="8"/>
    <s v="MZ20-0639"/>
    <s v="Space Rocket"/>
    <s v="Printed|Printed|Printed"/>
    <s v="Twin: 66x96&quot;/20x30&quot;/39x75+12&quot;"/>
    <s v="T Printed Sheets"/>
    <s v="C240606"/>
    <n v="28"/>
    <m/>
    <n v="28"/>
    <n v="6.6744756650039996"/>
  </r>
  <r>
    <x v="8"/>
    <s v="MZ20-0641"/>
    <s v="Space Rocket"/>
    <s v="Printed|Printed|Printed"/>
    <s v="Queen: 90x102&quot;/20x30&quot;(2)/60x80"/>
    <s v="Q Printed Sheets"/>
    <s v="C240606"/>
    <n v="23"/>
    <m/>
    <n v="23"/>
    <n v="6.7009582410772284"/>
  </r>
  <r>
    <x v="8"/>
    <s v="PC20-144"/>
    <s v="Stone"/>
    <s v="600 Thread Count|600 Thread Count|600 Thread Count"/>
    <s v="KING: 108x102&quot;/20x40&quot;(2)/78x80"/>
    <s v="K 600TC Sheet Set"/>
    <s v="D230820"/>
    <n v="1"/>
    <m/>
    <n v="1"/>
    <n v="0.34331919444444442"/>
  </r>
  <r>
    <x v="8"/>
    <s v="SHET20-1126"/>
    <s v="Aqua"/>
    <s v="Rayon from Bamboo|Rayon from Bamboo|Rayon from Bamboo"/>
    <s v="Full: 81x96&quot;/20x30&quot;(2)/54x75+1"/>
    <s v="F Bamboo/Bamboo/Bamboo Sheet S"/>
    <s v="D241216"/>
    <n v="5"/>
    <m/>
    <n v="5"/>
    <n v="1.2833392421527778"/>
  </r>
  <r>
    <x v="8"/>
    <s v="SHET20-1193"/>
    <s v="Blue"/>
    <s v="Smart Cool Microfiber|Smart Cool Microfiber|Smart Cool Microfiber"/>
    <s v="Cal King: 108x102&quot;/20x40&quot;(2)/7"/>
    <s v="CK Smart Cool Microfiber Sheet"/>
    <s v="D241018"/>
    <n v="1"/>
    <m/>
    <n v="1"/>
    <n v="0.31783195027592792"/>
  </r>
  <r>
    <x v="8"/>
    <s v="SHET20-177"/>
    <s v="Gold"/>
    <s v="Satin|Satin|Satin"/>
    <s v="King: 108x102&quot;/78x80+14&quot;/20x40"/>
    <s v="K Solid Satin Sheet Set"/>
    <s v="D241105"/>
    <n v="1"/>
    <m/>
    <n v="1"/>
    <n v="0.3178300935052083"/>
  </r>
  <r>
    <x v="8"/>
    <s v="SHET20-594"/>
    <s v="Ivory"/>
    <s v="3M Scotchgard Micro Fleece|3M Scotchgard Micro Fleece"/>
    <s v="Twin: 68x96&quot;/39x75+14&quot;/21x30&quot;"/>
    <s v="T Peak Performance Sheet Set"/>
    <s v="D241216"/>
    <n v="42"/>
    <m/>
    <n v="42"/>
    <n v="47.966917711806047"/>
  </r>
  <r>
    <x v="8"/>
    <s v="SHET20-595"/>
    <s v="Ivory"/>
    <s v="3M Scotchgard Micro Fleece|3M Scotchgard Micro Fleece"/>
    <s v="Full: 83x96&quot;/54x75+14&quot;/21x30&quot;("/>
    <s v="F Peak Performance Sheet Set"/>
    <s v="D241216"/>
    <n v="4"/>
    <m/>
    <n v="4"/>
    <n v="5.4384260444224539"/>
  </r>
  <r>
    <x v="8"/>
    <s v="SHET20-728"/>
    <s v="Mink"/>
    <s v="3M Scotchgard Micro Fleece|3M Scotchgard Micro Fleece"/>
    <s v="Full: 83x96&quot;/54x75+14&quot;/21x30&quot;("/>
    <s v="F Peak Performance Fleece Shee"/>
    <s v="D241216"/>
    <n v="29"/>
    <m/>
    <n v="29"/>
    <n v="39.428588822062792"/>
  </r>
  <r>
    <x v="8"/>
    <s v="UH20-2136"/>
    <s v="Grey"/>
    <s v="Space Dyed|Space Dyed|Space Dyed"/>
    <s v="King: 108&quot;W x 102&quot;L/78&quot;W x 80&quot;"/>
    <s v="K Space Dyed Sheet Set"/>
    <s v="D221128"/>
    <n v="1"/>
    <m/>
    <n v="1"/>
    <n v="0.50852814960833337"/>
  </r>
  <r>
    <x v="9"/>
    <s v="II73-1252"/>
    <s v="Navy"/>
    <s v="Nova|Atlas|Rhett"/>
    <s v="30x54&quot;(2)/16x28&quot;(2)/13x13&quot;(2)"/>
    <s v="Ink Slub Towel Set"/>
    <s v="D250107"/>
    <n v="1"/>
    <m/>
    <n v="1"/>
    <n v="0.63241733217592599"/>
  </r>
  <r>
    <x v="9"/>
    <s v="MPE73-1023"/>
    <s v="Yellow"/>
    <s v="Adrien|Remy|Roman"/>
    <s v="27x52&quot;(2)/16x26&quot;(2)/12x12&quot;(2)"/>
    <s v="Adrien/Remy/Roman Towel Set"/>
    <s v="D241011"/>
    <n v="1"/>
    <m/>
    <n v="1"/>
    <n v="0.40355288733705558"/>
  </r>
  <r>
    <x v="10"/>
    <s v="AMFBA40-0183"/>
    <s v="Grey"/>
    <s v="Grasscloth"/>
    <s v="40x63&quot;(2)"/>
    <s v="Grasscloth Panel Pair"/>
    <s v="D230906"/>
    <m/>
    <n v="2"/>
    <n v="2"/>
    <n v="0.37766018466139123"/>
  </r>
  <r>
    <x v="10"/>
    <s v="BG40-282"/>
    <s v="Aquifer 15-5207TCX"/>
    <s v="Montreal"/>
    <s v="38x84&quot;"/>
    <s v="Montreal Dobby Textured Panel"/>
    <s v="D210824"/>
    <m/>
    <n v="3"/>
    <n v="3"/>
    <n v="0.26514359085648148"/>
  </r>
  <r>
    <x v="10"/>
    <s v="BG40-283"/>
    <s v="Tornado 18-3907TCX"/>
    <s v="Montreal"/>
    <s v="38x63&quot;"/>
    <s v="Montreal Dobby Textured Panel"/>
    <s v="D241216"/>
    <m/>
    <n v="2"/>
    <n v="2"/>
    <n v="0.17538923993262412"/>
  </r>
  <r>
    <x v="10"/>
    <s v="BG40-290"/>
    <s v="Roxanne"/>
    <s v="Montreal Prints"/>
    <s v="38x84&quot;"/>
    <s v="Montreal Prints Dobby Textured"/>
    <s v="D241216"/>
    <m/>
    <n v="19"/>
    <n v="19"/>
    <n v="1.6792427420910494"/>
  </r>
  <r>
    <x v="10"/>
    <s v="BRB40-0005"/>
    <s v="White"/>
    <s v="N/A|N/A|N/A"/>
    <s v="52x108&quot;(2)"/>
    <s v="Solid Thermal Weave Panel"/>
    <s v="D240606"/>
    <n v="1"/>
    <m/>
    <n v="1"/>
    <n v="0.31465179257015624"/>
  </r>
  <r>
    <x v="10"/>
    <s v="KL40-3419"/>
    <s v="Gray"/>
    <s v="Valerie Light Filtering"/>
    <s v="37x84&quot;(2)"/>
    <s v="Valerie Light Filtering"/>
    <s v="C240927"/>
    <n v="4"/>
    <m/>
    <n v="4"/>
    <n v="0.99446160692049534"/>
  </r>
  <r>
    <x v="10"/>
    <s v="KL40-3420"/>
    <s v="Blush"/>
    <s v="Valerie Light Filtering"/>
    <s v="37x84&quot;(2)"/>
    <s v="Valerie Light Filtering"/>
    <s v="C240927"/>
    <n v="3"/>
    <m/>
    <n v="3"/>
    <n v="0.74584620519037148"/>
  </r>
  <r>
    <x v="10"/>
    <s v="KL40-3421"/>
    <s v="Sage"/>
    <s v="Valerie Light Filtering"/>
    <s v="37x84&quot;(2)"/>
    <s v="Valerie Light Filtering"/>
    <s v="D240906"/>
    <n v="12"/>
    <m/>
    <n v="12"/>
    <n v="2.9833848207614859"/>
  </r>
  <r>
    <x v="10"/>
    <s v="MP31-7465"/>
    <s v="Black"/>
    <s v="Newport|Bolinas|Ventura"/>
    <s v="20x20x3&quot;"/>
    <s v="Newport/Bolinas/Ventura Cushio"/>
    <s v="D220608"/>
    <n v="2"/>
    <m/>
    <n v="2"/>
    <n v="1.9098180313084707"/>
  </r>
  <r>
    <x v="10"/>
    <s v="MP40-1576"/>
    <s v="Yellow/White"/>
    <s v="Saratoga|Westmont|Sereno"/>
    <s v="50x95&quot;"/>
    <s v="Saratoga/Westmont/Sereno Panel"/>
    <s v="D241008"/>
    <n v="1"/>
    <m/>
    <n v="1"/>
    <n v="0.16209415497770838"/>
  </r>
  <r>
    <x v="10"/>
    <s v="MP40-2029"/>
    <s v="Beige/Spice"/>
    <s v="Saratoga|Westmont|Sereno"/>
    <s v="50x108&quot;"/>
    <s v="Saratoga/Westmont/Sereno Panel"/>
    <s v="D240423"/>
    <n v="2"/>
    <m/>
    <n v="2"/>
    <n v="0.3444517948275348"/>
  </r>
  <r>
    <x v="10"/>
    <s v="MP40-2407"/>
    <s v="Khaki/Black"/>
    <s v="Saratoga|Westmont|Sereno"/>
    <s v="50x63&quot;"/>
    <s v="Saratoga/Westmont/Sereno Panel"/>
    <s v="D240827"/>
    <n v="9"/>
    <m/>
    <n v="9"/>
    <n v="1.1322697081123048"/>
  </r>
  <r>
    <x v="10"/>
    <s v="MP40-2408"/>
    <s v="Khaki/Black"/>
    <s v="Saratoga|Westmont|Sereno"/>
    <s v="50x84&quot;"/>
    <s v="Saratoga/Westmont/Sereno Panel"/>
    <s v="D240423"/>
    <n v="1"/>
    <m/>
    <n v="1"/>
    <n v="0.14567212618988715"/>
  </r>
  <r>
    <x v="10"/>
    <s v="MP40-3504"/>
    <s v="Blue"/>
    <s v="Serene|Belle|Monroe"/>
    <s v="50x84&quot;"/>
    <s v="Serene/Grace/Monro Window Pane"/>
    <s v="D241107"/>
    <n v="3"/>
    <m/>
    <n v="3"/>
    <n v="0.27248341885739497"/>
  </r>
  <r>
    <x v="10"/>
    <s v="MP40-3553"/>
    <s v="Purple"/>
    <s v="Emilia|Natalie|Lillian"/>
    <s v="50x95&quot;"/>
    <s v="Emilia/Natalie/Lillian Panel"/>
    <s v="D240826"/>
    <n v="1"/>
    <m/>
    <n v="1"/>
    <n v="0.13733034202274885"/>
  </r>
  <r>
    <x v="10"/>
    <s v="MP40-3779"/>
    <s v="Grey"/>
    <s v="Eden|Laya|Zoe"/>
    <s v="50x63&quot;"/>
    <s v="Eden/Laya/Zoe Sheer Panel"/>
    <s v="D241112"/>
    <n v="2"/>
    <m/>
    <n v="2"/>
    <n v="0.18527757638888889"/>
  </r>
  <r>
    <x v="10"/>
    <s v="MP40-4371"/>
    <s v="Yellow"/>
    <s v="Amherst|Eastridge|Salem"/>
    <s v="50x84&quot;"/>
    <s v="Amherst/Selma/Salem Panel"/>
    <s v="D241017"/>
    <n v="4"/>
    <m/>
    <n v="4"/>
    <n v="0.52185529968644562"/>
  </r>
  <r>
    <x v="10"/>
    <s v="MP40-4490"/>
    <s v="Aqua"/>
    <s v="Harper|Kaylee|Avery"/>
    <s v="42&quot;W x 95&quot;L (2)"/>
    <s v="Harper/Kaylee/Avery Window Pan"/>
    <s v="D240606"/>
    <n v="7"/>
    <m/>
    <n v="7"/>
    <n v="0.76137964621914356"/>
  </r>
  <r>
    <x v="10"/>
    <s v="MP40-4506"/>
    <s v="Aqua"/>
    <s v="Harper|Kaylee|Avery"/>
    <s v="42&quot;W x 144&quot;L"/>
    <s v="Harper/Kaylee/Avery Sheer Scar"/>
    <s v="D241014"/>
    <n v="5"/>
    <m/>
    <n v="5"/>
    <n v="0.47674514025781256"/>
  </r>
  <r>
    <x v="10"/>
    <s v="MP40-4598"/>
    <s v="Grey"/>
    <s v="Hayden|Jasper|Jacey"/>
    <s v="50&quot;W x 84&quot;L"/>
    <s v="Hayden/Jasper/Jacey Window She"/>
    <s v="D241216"/>
    <n v="11"/>
    <m/>
    <n v="11"/>
    <n v="1.4089408045085887"/>
  </r>
  <r>
    <x v="10"/>
    <s v="MP40-4599"/>
    <s v="Grey"/>
    <s v="Hayden|Jasper|Jacey"/>
    <s v="50&quot;W x 95&quot;L"/>
    <s v="Hayden/Jasper/Jacey Window She"/>
    <s v="D240423"/>
    <n v="8"/>
    <m/>
    <n v="8"/>
    <n v="1.0816111226530578"/>
  </r>
  <r>
    <x v="10"/>
    <s v="MP40-4943"/>
    <s v="Grey"/>
    <s v="Irina|Iris|Clarissa"/>
    <s v="50&quot;W x 216&quot;L"/>
    <s v="Irina/Iris/Clarissa Window Sca"/>
    <s v="D241216"/>
    <n v="1"/>
    <m/>
    <n v="1"/>
    <n v="0.17877942759667964"/>
  </r>
  <r>
    <x v="10"/>
    <s v="MP40-5272"/>
    <s v="Teal"/>
    <s v="Emilia|Natalie|Lillian"/>
    <s v="50x120&quot;"/>
    <s v="Emilia/Natalie/Lillian Window"/>
    <s v="D240423"/>
    <n v="4"/>
    <m/>
    <n v="4"/>
    <n v="0.55933360355277784"/>
  </r>
  <r>
    <x v="10"/>
    <s v="MP40-6619"/>
    <s v="Grey"/>
    <s v="Simone|Abelia|Fleur"/>
    <s v="42&quot;W x 216&quot;L"/>
    <s v="Simone/Abelia/Fleur Sheer Scar"/>
    <s v="D240423"/>
    <n v="1"/>
    <m/>
    <n v="1"/>
    <n v="7.5823111111111119E-2"/>
  </r>
  <r>
    <x v="10"/>
    <s v="MP40-6745"/>
    <s v="Grey"/>
    <s v="Englewood|Oslow|Lincoln"/>
    <s v="50x84&quot;"/>
    <s v="Englewood/Oslow/Lincoln Window"/>
    <s v="D240226"/>
    <n v="4"/>
    <m/>
    <n v="4"/>
    <n v="0.56503127734259251"/>
  </r>
  <r>
    <x v="10"/>
    <s v="MP40-7444"/>
    <s v="Grey"/>
    <s v="Como|Leighton|Aberdeen"/>
    <s v="39x64&quot;"/>
    <s v="Como/Leighton/Aberdeen Roman S"/>
    <s v="D241008"/>
    <n v="6"/>
    <m/>
    <n v="6"/>
    <n v="2.0826458379629633"/>
  </r>
  <r>
    <x v="10"/>
    <s v="MP40-7929"/>
    <s v="Blue"/>
    <s v="Como|Leighton|Aberdeen"/>
    <s v="31x64&quot;"/>
    <s v="Como/Leighton/Aberdeen Roman S"/>
    <s v="D240805"/>
    <n v="1"/>
    <m/>
    <n v="1"/>
    <n v="5.5326364945931183E-2"/>
  </r>
  <r>
    <x v="10"/>
    <s v="MP40-7990"/>
    <s v="Grey"/>
    <s v="Galen|Colm|Paxton"/>
    <s v="31x64&quot;"/>
    <s v="Galen/Colm/Paxton Roman Shade"/>
    <s v="D241216"/>
    <n v="18"/>
    <m/>
    <n v="18"/>
    <n v="5.078621891347014"/>
  </r>
  <r>
    <x v="10"/>
    <s v="MP40-8090"/>
    <s v="Charcoal"/>
    <s v="Galen|Colm|Paxton"/>
    <s v="34x64&quot;"/>
    <s v="Galen/Colm/Paxton Roman Shade"/>
    <s v="D241008"/>
    <n v="1"/>
    <m/>
    <n v="1"/>
    <n v="0.57539349279344298"/>
  </r>
  <r>
    <x v="10"/>
    <s v="MP40-8102"/>
    <s v="Neutral"/>
    <s v="Yara|Tulia|Mar"/>
    <s v="37x84&quot;(2)"/>
    <s v="Yara/Tulia/Mar Window Pair"/>
    <s v="D241008"/>
    <n v="3"/>
    <m/>
    <n v="3"/>
    <n v="0.49581825845555061"/>
  </r>
  <r>
    <x v="10"/>
    <s v="MP40-8104"/>
    <s v="Green"/>
    <s v="Yara|Tulia|Mar"/>
    <s v="37x84&quot;(2)"/>
    <s v="Yara/Tulia/Mar Window Pair"/>
    <s v="D240423"/>
    <n v="2"/>
    <m/>
    <n v="2"/>
    <n v="0.33054550563703372"/>
  </r>
  <r>
    <x v="10"/>
    <s v="MP40-8118"/>
    <s v="Blush"/>
    <s v="Simone|Abelia|Fleur"/>
    <s v="50x95&quot;"/>
    <s v="Simone/Abelia/Fleur Sheer"/>
    <s v="D241008"/>
    <n v="1"/>
    <m/>
    <n v="1"/>
    <n v="6.8125333333333343E-2"/>
  </r>
  <r>
    <x v="10"/>
    <s v="MP40-8119"/>
    <s v="Blush"/>
    <s v="Simone|Abelia|Fleur"/>
    <s v="50x84&quot;"/>
    <s v="Simone/Abelia/Fleur Sheer"/>
    <s v="D240913"/>
    <n v="3"/>
    <m/>
    <n v="3"/>
    <n v="0.20142560886672656"/>
  </r>
  <r>
    <x v="10"/>
    <s v="MP40-8121"/>
    <s v="Blush"/>
    <s v="Simone|Abelia|Fleur"/>
    <s v="42&quot;W x 144&quot;L"/>
    <s v="Simone/Abelia/Fleur Sheer"/>
    <s v="D241021"/>
    <n v="2"/>
    <m/>
    <n v="2"/>
    <n v="0.13428373924448436"/>
  </r>
  <r>
    <x v="10"/>
    <s v="MP40-8183"/>
    <s v="Grey"/>
    <s v="Otis|Leo|Ivan"/>
    <s v="31x64&quot;"/>
    <s v="Otis/Leo/Ivan Roman Shade"/>
    <s v="D240606"/>
    <n v="1"/>
    <m/>
    <n v="1"/>
    <n v="0.30890810185185191"/>
  </r>
  <r>
    <x v="10"/>
    <s v="MP41-2024"/>
    <s v="Yellow/White"/>
    <s v="Saratoga|Westmont|Sereno"/>
    <s v="50x18&quot;"/>
    <s v="Saratoga/Westmont/Sereno Valan"/>
    <s v="D231211"/>
    <n v="3"/>
    <m/>
    <n v="3"/>
    <n v="0.22283788715277777"/>
  </r>
  <r>
    <x v="10"/>
    <s v="MP41-2027"/>
    <s v="Blue/White"/>
    <s v="Saratoga|Westmont|Sereno"/>
    <s v="50x18&quot;"/>
    <s v="Saratoga/Westmont/Sereno Valan"/>
    <s v="D241014"/>
    <n v="10"/>
    <m/>
    <n v="10"/>
    <n v="0.74293154364782998"/>
  </r>
  <r>
    <x v="10"/>
    <s v="MP41-2030"/>
    <s v="Beige/Spice"/>
    <s v="Saratoga|Westmont|Sereno"/>
    <s v="50x18&quot;"/>
    <s v="Saratoga/Westmont/Sereno Valan"/>
    <s v="D240712"/>
    <n v="1"/>
    <m/>
    <n v="1"/>
    <n v="5.3395455708874995E-2"/>
  </r>
  <r>
    <x v="10"/>
    <s v="MP41-2228"/>
    <s v="Green"/>
    <s v="Amherst|Eastridge|Salem"/>
    <s v="50x18&quot;"/>
    <s v="Carter/Chester/Kerry Valance"/>
    <s v="D240904"/>
    <n v="5"/>
    <m/>
    <n v="5"/>
    <n v="0.19685270601851851"/>
  </r>
  <r>
    <x v="10"/>
    <s v="MP41-4375"/>
    <s v="Yellow"/>
    <s v="Amherst|Eastridge|Salem"/>
    <s v="50x18&quot;"/>
    <s v="Amherst/Selma/Salem Valance"/>
    <s v="D241025"/>
    <n v="4"/>
    <m/>
    <n v="4"/>
    <n v="0.15748216481481481"/>
  </r>
  <r>
    <x v="10"/>
    <s v="MP41-4570"/>
    <s v="Chocolate"/>
    <s v="Andora|Eliza|Aden"/>
    <s v="50&quot;W x 18&quot;L"/>
    <s v="Andora/Eliza/Aden Valance"/>
    <s v="D240423"/>
    <n v="2"/>
    <m/>
    <n v="2"/>
    <n v="7.9245636647298612E-2"/>
  </r>
  <r>
    <x v="10"/>
    <s v="SS40-0033"/>
    <s v="Taupe"/>
    <s v="Maya|Arlie|Rune"/>
    <s v="50&quot;W x 95&quot;L"/>
    <s v="Maya/Arlie/Rune Window Panel"/>
    <s v="D240606"/>
    <n v="2"/>
    <m/>
    <n v="2"/>
    <n v="0.31309795655746414"/>
  </r>
  <r>
    <x v="10"/>
    <s v="SS40-0037"/>
    <s v="Dusty Seafoam"/>
    <s v="Maya|Arlie|Rune"/>
    <s v="50&quot;W x 95&quot;L"/>
    <s v="Maya/Arlie/Rune Window Panel"/>
    <s v="D240606"/>
    <n v="1"/>
    <m/>
    <n v="1"/>
    <n v="0.15654897827873207"/>
  </r>
  <r>
    <x v="10"/>
    <s v="SS40-0106"/>
    <s v="Navy"/>
    <s v="Maya|Arlie|Rune"/>
    <s v="50&quot;W x 84&quot;L"/>
    <s v="Maya/Arlie/Rune Window Panel"/>
    <s v="D241008"/>
    <n v="8"/>
    <m/>
    <n v="8"/>
    <n v="1.2523918262298566"/>
  </r>
  <r>
    <x v="10"/>
    <s v="SS40-0107"/>
    <s v="Navy"/>
    <s v="Maya|Arlie|Rune"/>
    <s v="50&quot;W x 95&quot;L"/>
    <s v="Maya/Arlie/Rune Window Panel"/>
    <s v="D241211"/>
    <n v="1"/>
    <m/>
    <n v="1"/>
    <n v="0.15652148148148146"/>
  </r>
  <r>
    <x v="10"/>
    <s v="SS40-0122"/>
    <s v="Taupe"/>
    <s v="Bentley|Abel|Byron"/>
    <s v="50&quot;W x 108&quot;L"/>
    <s v="Bentley/Abel/Byron Panel"/>
    <s v="D240606"/>
    <n v="8"/>
    <m/>
    <n v="8"/>
    <n v="1.5934103703703701"/>
  </r>
  <r>
    <x v="10"/>
    <s v="SS40-0144"/>
    <s v="Navy"/>
    <s v="Maya|Arlie|Rune"/>
    <s v="100x84&quot; Blackout"/>
    <s v="Maya/Arlie/Rune Window Panel"/>
    <s v="D241008"/>
    <n v="5"/>
    <m/>
    <n v="5"/>
    <n v="1.2805481481481482"/>
  </r>
  <r>
    <x v="10"/>
    <s v="SS40-0147"/>
    <s v="Navy"/>
    <s v="Bentley|Abel|Byron"/>
    <s v="50x108&quot;"/>
    <s v="Bentley/Abel/Byron Window Pane"/>
    <s v="D240606"/>
    <n v="7"/>
    <m/>
    <n v="7"/>
    <n v="1.394234074074074"/>
  </r>
  <r>
    <x v="10"/>
    <s v="SS40-0148"/>
    <s v="Gray"/>
    <s v="Taren|Brent|Aljed"/>
    <s v="42x63&quot;(2)"/>
    <s v="Solid Thermal Panel Pair"/>
    <s v="D241216"/>
    <n v="1"/>
    <m/>
    <n v="1"/>
    <n v="7.5961481481481477E-2"/>
  </r>
  <r>
    <x v="10"/>
    <s v="SS40-0149"/>
    <s v="Gray"/>
    <s v="Taren|Brent|Aljed"/>
    <s v="42x84&quot;(2)"/>
    <s v="Solid Thermal Panel Pair"/>
    <s v="D240423"/>
    <n v="4"/>
    <m/>
    <n v="4"/>
    <n v="0.37387291666666667"/>
  </r>
  <r>
    <x v="10"/>
    <s v="SS40-0154"/>
    <s v="Beige"/>
    <s v="Taren|Brent|Aljed"/>
    <s v="42x63&quot;(2)"/>
    <s v="Solid Thermal Panel Pair"/>
    <s v="D241216"/>
    <n v="2"/>
    <m/>
    <n v="2"/>
    <n v="0.15192296296296295"/>
  </r>
  <r>
    <x v="10"/>
    <s v="SS40-0182"/>
    <s v="Navy"/>
    <s v="Blakesly|Kagen|Etro"/>
    <s v="50&quot;W x 95&quot;L"/>
    <s v="Blakesly/Kagen/Etro Window Pan"/>
    <s v="D241008"/>
    <n v="16"/>
    <m/>
    <n v="16"/>
    <n v="2.5043437037037033"/>
  </r>
  <r>
    <x v="10"/>
    <s v="SS40-0208"/>
    <s v="Navy"/>
    <s v="Amelia|Loraine|Enid"/>
    <s v="50&quot;W x 108&quot;L"/>
    <s v="Amelia/Loraine/Enid Panel"/>
    <s v="D241008"/>
    <n v="3"/>
    <m/>
    <n v="3"/>
    <n v="0.65552852358364189"/>
  </r>
  <r>
    <x v="10"/>
    <s v="SS40-0215"/>
    <s v="Yellow"/>
    <s v="Camille|Laurel|Tindra"/>
    <s v="50&quot;W x 84&quot;L"/>
    <s v="Camille/Laurel/Tindra Panel"/>
    <s v="D241008"/>
    <n v="9"/>
    <m/>
    <n v="9"/>
    <n v="1.6626486766491211"/>
  </r>
  <r>
    <x v="10"/>
    <s v="WIN40-099"/>
    <s v="Chocolate"/>
    <s v="Andora|Eliza|Aden"/>
    <s v="50x84&quot;"/>
    <s v="Andora/Eliza/Aden Panel"/>
    <s v="D240423"/>
    <n v="2"/>
    <m/>
    <n v="2"/>
    <n v="0.24790908751416668"/>
  </r>
  <r>
    <x v="11"/>
    <s v="CS10-0068"/>
    <s v="Blue"/>
    <s v="Pierre"/>
    <s v="Queen: 90x90&quot;/20x26&quot;(2)/12x16&quot;"/>
    <s v="Q Pierre Comfort Mini Set"/>
    <s v="D241008"/>
    <n v="2"/>
    <m/>
    <n v="2"/>
    <n v="2.1478592847078128"/>
  </r>
  <r>
    <x v="11"/>
    <s v="CS10-0693"/>
    <s v="Black/White"/>
    <s v="Coco"/>
    <s v="King: 104&quot;W x 90&quot;L/20&quot;W x 36&quot;L"/>
    <s v="K Coco Printed Comforter Set"/>
    <s v="D241008"/>
    <n v="2"/>
    <m/>
    <n v="2"/>
    <n v="2.5406120797908378"/>
  </r>
  <r>
    <x v="11"/>
    <s v="CS10-1430"/>
    <s v="White"/>
    <s v="Ember|Ember|Ember"/>
    <s v="Full/Queen:88x92/20x26&quot;(2)"/>
    <s v="F/Q Ember Comforter Mini Set"/>
    <s v="D241008"/>
    <n v="1"/>
    <m/>
    <n v="1"/>
    <n v="1.4097752083333333"/>
  </r>
  <r>
    <x v="11"/>
    <s v="CS13-1606"/>
    <s v="Blush"/>
    <s v="Juliette|Juliette|Juliette"/>
    <s v="King: 104&quot;W x 90&quot;W/20&quot;W x 36&quot;L"/>
    <s v="K Juliette Coverlet Set"/>
    <s v="D241216"/>
    <n v="21"/>
    <m/>
    <n v="21"/>
    <n v="18.860461522057072"/>
  </r>
  <r>
    <x v="11"/>
    <s v="CS14-0226-1"/>
    <s v="Aqua"/>
    <s v="Adele|Nicole|Elise"/>
    <s v="Full/Queen: 90x90&quot;/20x26+0.5&quot;("/>
    <s v="F/Q Adele Quilt Mini Set"/>
    <s v="D240226"/>
    <n v="1"/>
    <m/>
    <n v="1"/>
    <n v="0.96969326157407421"/>
  </r>
  <r>
    <x v="11"/>
    <s v="CS14-0680-1"/>
    <s v="Black/White"/>
    <s v="Coco|Bianca|Lauren"/>
    <s v="Twin/Twin XL: 66&quot;W x 90&quot;L/20&quot;W"/>
    <s v="T/TXL Coco Mini Quilt Set"/>
    <s v="D241216"/>
    <n v="49"/>
    <m/>
    <n v="49"/>
    <n v="50.83247383484899"/>
  </r>
  <r>
    <x v="11"/>
    <s v="ID10-1704"/>
    <s v="Grey/Silver"/>
    <s v="Zoey|Liv|Nova"/>
    <s v="King/Cal King: 104&quot;W x 90&quot;L/20"/>
    <s v="K/CK Zoey/Liv/Nova Comforter S"/>
    <s v="D241216"/>
    <n v="49"/>
    <m/>
    <n v="49"/>
    <n v="62.281511250000008"/>
  </r>
  <r>
    <x v="11"/>
    <s v="ID10-1774"/>
    <s v="Gold"/>
    <s v="Magnolia|Jennifer|Megan"/>
    <s v="Full/Queen"/>
    <s v="F/Q Magnolia Comforter Set"/>
    <s v="D221120"/>
    <n v="1"/>
    <m/>
    <n v="1"/>
    <n v="2.729101069564722"/>
  </r>
  <r>
    <x v="11"/>
    <s v="ID10-1894"/>
    <s v="Lavender"/>
    <s v="Nisha|Maya|Samara"/>
    <s v="Full:78&quot;W x 86&quot;L/20&quot;W x 26&quot;L +"/>
    <s v="F Nisha/Maya/Samara Comforter"/>
    <s v="D220608"/>
    <n v="1"/>
    <m/>
    <n v="1"/>
    <n v="2.3307259259259259"/>
  </r>
  <r>
    <x v="11"/>
    <s v="ID10-1984"/>
    <s v="Natural"/>
    <s v="Tate|Tory|Taren"/>
    <s v="Full/Queen: 90&quot;W x 90&quot;L/20&quot;W x"/>
    <s v="F/Q Tate/Tory/Taren Comforter"/>
    <s v="D230216"/>
    <n v="1"/>
    <m/>
    <n v="1"/>
    <n v="2.5542740162037036"/>
  </r>
  <r>
    <x v="11"/>
    <s v="ID10-2011"/>
    <s v="Grey"/>
    <s v="Lumi|Bryce|Cameron"/>
    <s v="Twin/Twin XL: 68''W x 90&quot;L/20'"/>
    <s v="T/TXL Lumi/Bryce/Cameron Comfo"/>
    <s v="D241216"/>
    <n v="1"/>
    <m/>
    <n v="1"/>
    <n v="0.96055317148240726"/>
  </r>
  <r>
    <x v="11"/>
    <s v="ID10-2012"/>
    <s v="Grey"/>
    <s v="Lumi|Bryce|Cameron"/>
    <s v="Full/Queen: 90&quot;W x 90&quot;L/20&quot;W x"/>
    <s v="F/Q Lumi/Bryce/Cameron Comfort"/>
    <s v="D241216"/>
    <n v="32"/>
    <m/>
    <n v="32"/>
    <n v="30.737701487437032"/>
  </r>
  <r>
    <x v="11"/>
    <s v="ID10-2114"/>
    <s v="Aqua Blue"/>
    <s v="Abby|Lara|Nicole"/>
    <s v="Twin/Twin XL: 68&quot;W x 90&quot;L/20&quot;W"/>
    <s v="T/TXL Abby/Lara/Nicole CFS"/>
    <s v="C240606"/>
    <n v="15"/>
    <m/>
    <n v="15"/>
    <n v="17.922597656250002"/>
  </r>
  <r>
    <x v="11"/>
    <s v="ID10-2240"/>
    <s v="White/Gold"/>
    <s v="Naomi|Alaia|Madelyn"/>
    <s v="Full/Queen: 90&quot;W x 90&quot;L / 20&quot;W"/>
    <s v="F/Q Naomi/Alaia/Madelyn"/>
    <s v="C240618"/>
    <n v="17"/>
    <m/>
    <n v="17"/>
    <n v="39.712870183475772"/>
  </r>
  <r>
    <x v="11"/>
    <s v="ID12-1821"/>
    <s v="White/Silver"/>
    <s v="Raina|Khloe|Arielle"/>
    <s v="Full/Queen: 88&quot;Wx90&quot;L/20&quot;Wx26&quot;"/>
    <s v="F/Q Raina/Khloe/Arielle Duvet"/>
    <s v="D230306"/>
    <n v="1"/>
    <m/>
    <n v="1"/>
    <n v="1.0507196041666669"/>
  </r>
  <r>
    <x v="11"/>
    <s v="MZ10-145"/>
    <s v="Orange/Grey"/>
    <s v="Ashton|Jonah|Cody"/>
    <s v="Full/Queen: 86x90&quot;/20x26+2&quot;(2)"/>
    <s v="F/Q Ashton/Jonah/Cody/Contact"/>
    <s v="D221206"/>
    <n v="1"/>
    <m/>
    <n v="1"/>
    <n v="2.5016875336519626"/>
  </r>
  <r>
    <x v="11"/>
    <s v="MZ12-0617"/>
    <s v="pink"/>
    <s v="Glimmer|Sparkle|Dazzle"/>
    <s v="Twin/TXL:68&quot;Wx90&quot;L/20&quot;Wx26&quot;L+1"/>
    <s v="T/TXL Glimmer/Sparkle/Dazzle D"/>
    <s v="D221201"/>
    <n v="1"/>
    <m/>
    <n v="1"/>
    <n v="0.54384348958333339"/>
  </r>
  <r>
    <x v="11"/>
    <s v="UH10-2144"/>
    <s v="Black"/>
    <s v="Larisa|Cora|Mica"/>
    <s v="King/Cal King"/>
    <s v="K/CK Larisa/Cora/Mica 7pcs Com"/>
    <s v="D241216"/>
    <n v="1"/>
    <m/>
    <n v="1"/>
    <n v="3.5817376614583334"/>
  </r>
  <r>
    <x v="11"/>
    <s v="UH12-2253"/>
    <s v="White/Grey"/>
    <s v="Lizbeth|Bailey|Emerson"/>
    <s v="Full/Queen: 88&quot;W x 92&quot;L/20&quot;W x"/>
    <s v="F/Q Lizbeth/Bailey/Emerson"/>
    <s v="D231122"/>
    <n v="1"/>
    <m/>
    <n v="1"/>
    <n v="1.1445597187499998"/>
  </r>
  <r>
    <x v="11"/>
    <s v="UH12-2351"/>
    <s v="Navy"/>
    <s v="Calum|Charlie|Corey"/>
    <s v="King/Cal King:104&quot;W x 92&quot;L/20&quot;"/>
    <s v="K/CK Calum/Charlie/Corey Duvet"/>
    <s v="D241028"/>
    <n v="1"/>
    <m/>
    <n v="1"/>
    <n v="1.0011647945414064"/>
  </r>
  <r>
    <x v="11"/>
    <s v="UH13-2328"/>
    <s v="Grey"/>
    <s v="Mercer|Camden|Ronan"/>
    <s v="King/Cal King:104&quot;W x 92&quot;L/20&quot;"/>
    <s v="K/CK Mercer/Camden/Ronan Cover"/>
    <s v="D211217"/>
    <n v="1"/>
    <m/>
    <n v="1"/>
    <n v="2.9134599926923408"/>
  </r>
  <r>
    <x v="11"/>
    <s v="UHK10-0188"/>
    <s v="pink"/>
    <s v="Sammie|Dakota|Cameron"/>
    <s v="Twin: 68&quot;W x 88&quot;L/20&quot;W x 26&quot;L"/>
    <s v="T Sammie/Dakota/Cameron Comfor"/>
    <s v="D241008"/>
    <n v="1"/>
    <m/>
    <n v="1"/>
    <n v="0.89778937500000011"/>
  </r>
  <r>
    <x v="11"/>
    <s v="UHK10-0193"/>
    <s v="Navy"/>
    <s v="Sammie|Dakota|Cameron"/>
    <s v="Full/Queen:88&quot;W x 88&quot;L/20&quot;W x"/>
    <s v="F/Q Sammie/Dakota/Cameron Comf"/>
    <s v="C240618"/>
    <n v="9"/>
    <m/>
    <n v="9"/>
    <n v="11.123132343750001"/>
  </r>
  <r>
    <x v="11"/>
    <s v="WMPR10-0329"/>
    <s v="Multi"/>
    <s v="Dream Big"/>
    <s v="Twin XL: 66x90&quot;/20x26&quot;/16x16&quot;"/>
    <s v="100% Polyester Printed Comfort"/>
    <s v="D241216"/>
    <m/>
    <n v="2"/>
    <n v="2"/>
    <n v="3.7020849291486666"/>
  </r>
  <r>
    <x v="11"/>
    <s v="WMPR10-0344"/>
    <s v="Ivory/ Gold"/>
    <s v="Vivian"/>
    <s v="Twin XL: 66x90&quot;/20x26&quot;/16x16&quot;"/>
    <s v="100% Polyester Foil Metallic P"/>
    <s v="I241211"/>
    <m/>
    <n v="4"/>
    <n v="4"/>
    <n v="7.404169858297333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CD774E-1BDB-4DB6-9C22-B73EACFF60B2}" name="PivotTable2" cacheId="2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D16" firstHeaderRow="0" firstDataRow="1" firstDataCol="1"/>
  <pivotFields count="11">
    <pivotField axis="axisRow" showAll="0" sortType="descending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  <autoSortScope>
        <pivotArea dataOnly="0" outline="0" fieldPosition="0">
          <references count="1">
            <reference field="4294967294" count="1" selected="0">
              <x v="2"/>
            </reference>
          </references>
        </pivotArea>
      </autoSortScope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numFmtId="165" showAll="0"/>
  </pivotFields>
  <rowFields count="1">
    <field x="0"/>
  </rowFields>
  <rowItems count="13">
    <i>
      <x v="7"/>
    </i>
    <i>
      <x/>
    </i>
    <i>
      <x v="11"/>
    </i>
    <i>
      <x v="8"/>
    </i>
    <i>
      <x v="5"/>
    </i>
    <i>
      <x v="2"/>
    </i>
    <i>
      <x v="3"/>
    </i>
    <i>
      <x v="10"/>
    </i>
    <i>
      <x v="6"/>
    </i>
    <i>
      <x v="4"/>
    </i>
    <i>
      <x v="1"/>
    </i>
    <i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Count of Item No" fld="1" subtotal="count" baseField="0" baseItem="0"/>
    <dataField name="Sum of Total qty" fld="9" baseField="0" baseItem="0"/>
    <dataField name="Sum of Total CF" fld="10" baseField="0" baseItem="0" numFmtId="165"/>
  </dataFields>
  <formats count="6">
    <format dxfId="11">
      <pivotArea type="all" dataOnly="0" outline="0" fieldPosition="0"/>
    </format>
    <format dxfId="10">
      <pivotArea outline="0" collapsedLevelsAreSubtotals="1" fieldPosition="0"/>
    </format>
    <format dxfId="9">
      <pivotArea field="0" type="button" dataOnly="0" labelOnly="1" outline="0" axis="axisRow" fieldPosition="0"/>
    </format>
    <format dxfId="8">
      <pivotArea dataOnly="0" labelOnly="1" fieldPosition="0">
        <references count="1">
          <reference field="0" count="0"/>
        </references>
      </pivotArea>
    </format>
    <format dxfId="7">
      <pivotArea dataOnly="0" labelOnly="1" grandRow="1" outline="0" fieldPosition="0"/>
    </format>
    <format dxfId="6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2257D-D68E-4AC8-9011-FF47BC52F87A}">
  <sheetPr filterMode="1"/>
  <dimension ref="A1:P387"/>
  <sheetViews>
    <sheetView workbookViewId="0">
      <selection activeCell="E127" sqref="E127"/>
    </sheetView>
  </sheetViews>
  <sheetFormatPr defaultRowHeight="14.4" x14ac:dyDescent="0.3"/>
  <cols>
    <col min="2" max="2" width="21.33203125" customWidth="1"/>
    <col min="5" max="5" width="16.109375" customWidth="1"/>
    <col min="6" max="6" width="11.33203125" customWidth="1"/>
    <col min="7" max="7" width="0" hidden="1" customWidth="1"/>
    <col min="9" max="9" width="5.88671875" customWidth="1"/>
    <col min="10" max="10" width="8.33203125" customWidth="1"/>
    <col min="11" max="11" width="9.5546875" customWidth="1"/>
    <col min="12" max="12" width="15.77734375" customWidth="1"/>
  </cols>
  <sheetData>
    <row r="1" spans="1:16" x14ac:dyDescent="0.3">
      <c r="A1" s="2" t="s">
        <v>9</v>
      </c>
      <c r="B1" s="2" t="s">
        <v>1</v>
      </c>
      <c r="C1" s="2" t="s">
        <v>3</v>
      </c>
      <c r="D1" s="2" t="s">
        <v>2</v>
      </c>
      <c r="E1" s="2" t="s">
        <v>0</v>
      </c>
      <c r="F1" s="2" t="s">
        <v>4</v>
      </c>
      <c r="G1" s="2" t="s">
        <v>10</v>
      </c>
      <c r="H1" s="2" t="s">
        <v>15</v>
      </c>
      <c r="I1" s="2" t="s">
        <v>1516</v>
      </c>
      <c r="J1" s="2" t="s">
        <v>2360</v>
      </c>
      <c r="K1" s="2" t="s">
        <v>2361</v>
      </c>
      <c r="L1" s="2" t="s">
        <v>10</v>
      </c>
    </row>
    <row r="2" spans="1:16" hidden="1" x14ac:dyDescent="0.3">
      <c r="A2" t="s">
        <v>16</v>
      </c>
      <c r="B2" t="s">
        <v>737</v>
      </c>
      <c r="C2" t="s">
        <v>22</v>
      </c>
      <c r="D2" t="s">
        <v>708</v>
      </c>
      <c r="E2" t="s">
        <v>750</v>
      </c>
      <c r="F2" t="s">
        <v>26</v>
      </c>
      <c r="G2">
        <v>34</v>
      </c>
      <c r="H2">
        <v>18</v>
      </c>
      <c r="J2">
        <v>18</v>
      </c>
      <c r="K2" s="4">
        <v>5.2683892830626444</v>
      </c>
      <c r="L2" t="s">
        <v>2366</v>
      </c>
      <c r="N2" s="3">
        <f>VLOOKUP(E2,Sheet1!A:T,20,0)*J2</f>
        <v>5.2415732500000001</v>
      </c>
      <c r="O2">
        <f>VLOOKUP(E2,'selected items'!B:J,8,0)</f>
        <v>0</v>
      </c>
      <c r="P2">
        <f>O2-J2</f>
        <v>-18</v>
      </c>
    </row>
    <row r="3" spans="1:16" hidden="1" x14ac:dyDescent="0.3">
      <c r="A3" t="s">
        <v>16</v>
      </c>
      <c r="B3" t="s">
        <v>853</v>
      </c>
      <c r="C3" t="s">
        <v>57</v>
      </c>
      <c r="D3" t="s">
        <v>841</v>
      </c>
      <c r="E3" t="s">
        <v>865</v>
      </c>
      <c r="F3" t="s">
        <v>26</v>
      </c>
      <c r="G3">
        <v>601</v>
      </c>
      <c r="H3">
        <v>13</v>
      </c>
      <c r="J3">
        <v>13</v>
      </c>
      <c r="K3" s="4">
        <v>41.938351894590177</v>
      </c>
      <c r="L3" t="s">
        <v>2367</v>
      </c>
      <c r="M3" t="s">
        <v>2380</v>
      </c>
      <c r="N3" s="3">
        <f>VLOOKUP(E3,Sheet1!A:T,20,0)*J3</f>
        <v>41.841272376315658</v>
      </c>
      <c r="O3" t="e">
        <f>VLOOKUP(E3,'selected items'!B:J,8,0)</f>
        <v>#N/A</v>
      </c>
      <c r="P3" t="e">
        <f t="shared" ref="P3:P66" si="0">O3-J3</f>
        <v>#N/A</v>
      </c>
    </row>
    <row r="4" spans="1:16" hidden="1" x14ac:dyDescent="0.3">
      <c r="A4" t="s">
        <v>16</v>
      </c>
      <c r="B4" t="s">
        <v>853</v>
      </c>
      <c r="C4" t="s">
        <v>398</v>
      </c>
      <c r="D4" t="s">
        <v>841</v>
      </c>
      <c r="E4" t="s">
        <v>863</v>
      </c>
      <c r="F4" t="s">
        <v>26</v>
      </c>
      <c r="G4">
        <v>601</v>
      </c>
      <c r="H4">
        <v>17</v>
      </c>
      <c r="J4">
        <v>17</v>
      </c>
      <c r="K4" s="4">
        <v>32.977493229587303</v>
      </c>
      <c r="L4" t="s">
        <v>2367</v>
      </c>
      <c r="M4" t="s">
        <v>2380</v>
      </c>
      <c r="N4" s="3">
        <f>VLOOKUP(E4,Sheet1!A:T,20,0)*J4</f>
        <v>75.599462689661095</v>
      </c>
      <c r="O4">
        <f>VLOOKUP(E4,'selected items'!B:J,8,0)</f>
        <v>0</v>
      </c>
      <c r="P4">
        <f t="shared" si="0"/>
        <v>-17</v>
      </c>
    </row>
    <row r="5" spans="1:16" hidden="1" x14ac:dyDescent="0.3">
      <c r="A5" t="s">
        <v>16</v>
      </c>
      <c r="B5" t="s">
        <v>1447</v>
      </c>
      <c r="C5" t="s">
        <v>67</v>
      </c>
      <c r="D5" t="s">
        <v>1448</v>
      </c>
      <c r="E5" t="s">
        <v>1446</v>
      </c>
      <c r="F5" t="s">
        <v>1322</v>
      </c>
      <c r="G5">
        <v>34</v>
      </c>
      <c r="H5">
        <v>10</v>
      </c>
      <c r="J5">
        <v>10</v>
      </c>
      <c r="K5" s="4">
        <v>11.931063515081206</v>
      </c>
      <c r="L5" t="s">
        <v>2366</v>
      </c>
      <c r="N5" s="3">
        <f>VLOOKUP(E5,Sheet1!A:T,20,0)*J5</f>
        <v>16.983581758101852</v>
      </c>
      <c r="O5">
        <f>VLOOKUP(E5,'selected items'!B:J,8,0)</f>
        <v>0</v>
      </c>
      <c r="P5">
        <f t="shared" si="0"/>
        <v>-10</v>
      </c>
    </row>
    <row r="6" spans="1:16" hidden="1" x14ac:dyDescent="0.3">
      <c r="A6" t="s">
        <v>16</v>
      </c>
      <c r="B6" t="s">
        <v>1180</v>
      </c>
      <c r="C6" t="s">
        <v>42</v>
      </c>
      <c r="D6" t="s">
        <v>17</v>
      </c>
      <c r="E6" t="s">
        <v>1179</v>
      </c>
      <c r="F6" t="s">
        <v>743</v>
      </c>
      <c r="G6">
        <v>34</v>
      </c>
      <c r="H6">
        <v>1</v>
      </c>
      <c r="J6">
        <v>1</v>
      </c>
      <c r="K6" s="4">
        <v>6.5370054758468896</v>
      </c>
      <c r="L6" t="s">
        <v>2366</v>
      </c>
      <c r="N6" s="3">
        <f>VLOOKUP(E6,Sheet1!A:T,20,0)*J6</f>
        <v>6.5211211388888906</v>
      </c>
      <c r="O6">
        <f>VLOOKUP(E6,'selected items'!B:J,8,0)</f>
        <v>0</v>
      </c>
      <c r="P6">
        <f t="shared" si="0"/>
        <v>-1</v>
      </c>
    </row>
    <row r="7" spans="1:16" hidden="1" x14ac:dyDescent="0.3">
      <c r="A7" t="s">
        <v>16</v>
      </c>
      <c r="B7" t="s">
        <v>726</v>
      </c>
      <c r="C7" t="s">
        <v>33</v>
      </c>
      <c r="D7" t="s">
        <v>707</v>
      </c>
      <c r="E7" t="s">
        <v>725</v>
      </c>
      <c r="F7" t="s">
        <v>727</v>
      </c>
      <c r="G7">
        <v>34</v>
      </c>
      <c r="H7">
        <v>2</v>
      </c>
      <c r="J7">
        <v>2</v>
      </c>
      <c r="K7" s="4">
        <v>3.4587917542459401</v>
      </c>
      <c r="L7" t="s">
        <v>2366</v>
      </c>
      <c r="N7" s="3">
        <f>VLOOKUP(E7,Sheet1!A:T,20,0)*J7</f>
        <v>3.2551312499999998</v>
      </c>
      <c r="O7">
        <f>VLOOKUP(E7,'selected items'!B:J,8,0)</f>
        <v>0</v>
      </c>
      <c r="P7">
        <f t="shared" si="0"/>
        <v>-2</v>
      </c>
    </row>
    <row r="8" spans="1:16" hidden="1" x14ac:dyDescent="0.3">
      <c r="A8" t="s">
        <v>16</v>
      </c>
      <c r="B8" t="s">
        <v>1149</v>
      </c>
      <c r="C8" t="s">
        <v>250</v>
      </c>
      <c r="D8" t="s">
        <v>86</v>
      </c>
      <c r="E8" t="s">
        <v>1151</v>
      </c>
      <c r="F8" t="s">
        <v>70</v>
      </c>
      <c r="G8">
        <v>601</v>
      </c>
      <c r="H8">
        <v>2</v>
      </c>
      <c r="J8">
        <v>2</v>
      </c>
      <c r="K8" s="4">
        <v>3.2111605846265427</v>
      </c>
      <c r="L8" t="s">
        <v>2367</v>
      </c>
      <c r="M8" t="s">
        <v>2380</v>
      </c>
      <c r="N8" s="3">
        <f>VLOOKUP(E8,Sheet1!A:T,20,0)*J8</f>
        <v>3.2042806249999995</v>
      </c>
      <c r="O8">
        <f>VLOOKUP(E8,'selected items'!B:J,8,0)</f>
        <v>0</v>
      </c>
      <c r="P8">
        <f t="shared" si="0"/>
        <v>-2</v>
      </c>
    </row>
    <row r="9" spans="1:16" hidden="1" x14ac:dyDescent="0.3">
      <c r="A9" t="s">
        <v>16</v>
      </c>
      <c r="B9" t="s">
        <v>839</v>
      </c>
      <c r="C9" t="s">
        <v>474</v>
      </c>
      <c r="D9" t="s">
        <v>346</v>
      </c>
      <c r="E9" t="s">
        <v>838</v>
      </c>
      <c r="F9" t="s">
        <v>70</v>
      </c>
      <c r="G9">
        <v>601</v>
      </c>
      <c r="H9">
        <v>9</v>
      </c>
      <c r="J9">
        <v>9</v>
      </c>
      <c r="K9" s="4">
        <v>32.705097132888369</v>
      </c>
      <c r="L9" t="s">
        <v>2367</v>
      </c>
      <c r="M9" t="s">
        <v>2380</v>
      </c>
      <c r="N9" s="3">
        <f>VLOOKUP(E9,Sheet1!A:T,20,0)*J9</f>
        <v>32.629390889525204</v>
      </c>
      <c r="O9">
        <f>VLOOKUP(E9,'selected items'!B:J,8,0)</f>
        <v>0</v>
      </c>
      <c r="P9">
        <f t="shared" si="0"/>
        <v>-9</v>
      </c>
    </row>
    <row r="10" spans="1:16" hidden="1" x14ac:dyDescent="0.3">
      <c r="A10" t="s">
        <v>16</v>
      </c>
      <c r="B10" t="s">
        <v>742</v>
      </c>
      <c r="C10" t="s">
        <v>67</v>
      </c>
      <c r="D10" t="s">
        <v>708</v>
      </c>
      <c r="E10" t="s">
        <v>741</v>
      </c>
      <c r="F10" t="s">
        <v>743</v>
      </c>
      <c r="G10">
        <v>34</v>
      </c>
      <c r="H10">
        <v>1</v>
      </c>
      <c r="J10">
        <v>1</v>
      </c>
      <c r="K10" s="4">
        <v>0.69025202784222739</v>
      </c>
      <c r="L10" t="s">
        <v>2366</v>
      </c>
      <c r="N10" s="3">
        <f>VLOOKUP(E10,Sheet1!A:T,20,0)*J10</f>
        <v>0.37080382986454652</v>
      </c>
      <c r="O10">
        <f>VLOOKUP(E10,'selected items'!B:J,8,0)</f>
        <v>0</v>
      </c>
      <c r="P10">
        <f t="shared" si="0"/>
        <v>-1</v>
      </c>
    </row>
    <row r="11" spans="1:16" hidden="1" x14ac:dyDescent="0.3">
      <c r="A11" t="s">
        <v>16</v>
      </c>
      <c r="B11" t="s">
        <v>742</v>
      </c>
      <c r="C11" t="s">
        <v>67</v>
      </c>
      <c r="D11" t="s">
        <v>711</v>
      </c>
      <c r="E11" t="s">
        <v>744</v>
      </c>
      <c r="F11" t="s">
        <v>743</v>
      </c>
      <c r="G11">
        <v>34</v>
      </c>
      <c r="H11">
        <v>1</v>
      </c>
      <c r="J11">
        <v>1</v>
      </c>
      <c r="K11" s="4">
        <v>0.74282981902552203</v>
      </c>
      <c r="L11" t="s">
        <v>2366</v>
      </c>
      <c r="N11" s="3">
        <f>VLOOKUP(E11,Sheet1!A:T,20,0)*J11</f>
        <v>0.37080382986454652</v>
      </c>
      <c r="O11">
        <f>VLOOKUP(E11,'selected items'!B:J,8,0)</f>
        <v>0</v>
      </c>
      <c r="P11">
        <f t="shared" si="0"/>
        <v>-1</v>
      </c>
    </row>
    <row r="12" spans="1:16" hidden="1" x14ac:dyDescent="0.3">
      <c r="A12" t="s">
        <v>16</v>
      </c>
      <c r="B12" t="s">
        <v>1133</v>
      </c>
      <c r="C12" t="s">
        <v>64</v>
      </c>
      <c r="D12" t="s">
        <v>18</v>
      </c>
      <c r="E12" t="s">
        <v>1132</v>
      </c>
      <c r="F12" t="s">
        <v>70</v>
      </c>
      <c r="G12">
        <v>601</v>
      </c>
      <c r="H12">
        <v>12</v>
      </c>
      <c r="J12">
        <v>12</v>
      </c>
      <c r="K12" s="4">
        <v>44.038773732021163</v>
      </c>
      <c r="L12" t="s">
        <v>2367</v>
      </c>
      <c r="M12" t="s">
        <v>2380</v>
      </c>
      <c r="N12" s="3">
        <f>VLOOKUP(E12,Sheet1!A:T,20,0)*J12</f>
        <v>43.936832126160006</v>
      </c>
      <c r="O12">
        <f>VLOOKUP(E12,'selected items'!B:J,8,0)</f>
        <v>0</v>
      </c>
      <c r="P12">
        <f t="shared" si="0"/>
        <v>-12</v>
      </c>
    </row>
    <row r="13" spans="1:16" hidden="1" x14ac:dyDescent="0.3">
      <c r="A13" t="s">
        <v>16</v>
      </c>
      <c r="B13" t="s">
        <v>351</v>
      </c>
      <c r="C13" t="s">
        <v>91</v>
      </c>
      <c r="D13" t="s">
        <v>349</v>
      </c>
      <c r="E13" t="s">
        <v>377</v>
      </c>
      <c r="F13" t="s">
        <v>320</v>
      </c>
      <c r="G13">
        <v>1060</v>
      </c>
      <c r="H13">
        <v>1</v>
      </c>
      <c r="J13">
        <v>1</v>
      </c>
      <c r="K13" s="4">
        <v>1.7219986564945473</v>
      </c>
      <c r="L13" t="s">
        <v>2368</v>
      </c>
      <c r="M13" t="s">
        <v>2380</v>
      </c>
      <c r="N13" s="3">
        <f>VLOOKUP(E13,Sheet1!A:T,20,0)*J13</f>
        <v>1.7182542627314814</v>
      </c>
      <c r="O13">
        <f>VLOOKUP(E13,'selected items'!B:J,8,0)</f>
        <v>0</v>
      </c>
      <c r="P13">
        <f t="shared" si="0"/>
        <v>-1</v>
      </c>
    </row>
    <row r="14" spans="1:16" hidden="1" x14ac:dyDescent="0.3">
      <c r="A14" t="s">
        <v>16</v>
      </c>
      <c r="B14" t="s">
        <v>908</v>
      </c>
      <c r="C14" t="s">
        <v>13</v>
      </c>
      <c r="D14" t="s">
        <v>906</v>
      </c>
      <c r="E14" t="s">
        <v>907</v>
      </c>
      <c r="F14" t="s">
        <v>239</v>
      </c>
      <c r="G14">
        <v>601</v>
      </c>
      <c r="H14">
        <v>2</v>
      </c>
      <c r="J14">
        <v>2</v>
      </c>
      <c r="K14" s="4">
        <v>3.8463134233670484</v>
      </c>
      <c r="L14" t="s">
        <v>2367</v>
      </c>
      <c r="M14" t="s">
        <v>2380</v>
      </c>
      <c r="N14" s="3">
        <f>VLOOKUP(E14,Sheet1!A:T,20,0)*J14</f>
        <v>3.8374099200722176</v>
      </c>
      <c r="O14">
        <f>VLOOKUP(E14,'selected items'!B:J,8,0)</f>
        <v>0</v>
      </c>
      <c r="P14">
        <f t="shared" si="0"/>
        <v>-2</v>
      </c>
    </row>
    <row r="15" spans="1:16" hidden="1" x14ac:dyDescent="0.3">
      <c r="A15" t="s">
        <v>16</v>
      </c>
      <c r="B15" t="s">
        <v>869</v>
      </c>
      <c r="C15" t="s">
        <v>19</v>
      </c>
      <c r="D15" t="s">
        <v>328</v>
      </c>
      <c r="E15" t="s">
        <v>868</v>
      </c>
      <c r="F15" t="s">
        <v>26</v>
      </c>
      <c r="G15">
        <v>601</v>
      </c>
      <c r="H15">
        <v>1</v>
      </c>
      <c r="J15">
        <v>1</v>
      </c>
      <c r="K15" s="4">
        <v>3.195232208710737</v>
      </c>
      <c r="L15" t="s">
        <v>2367</v>
      </c>
      <c r="M15" t="s">
        <v>2380</v>
      </c>
      <c r="N15" s="3">
        <f>VLOOKUP(E15,Sheet1!A:T,20,0)*J15</f>
        <v>3.1878358378572398</v>
      </c>
      <c r="O15">
        <f>VLOOKUP(E15,'selected items'!B:J,8,0)</f>
        <v>0</v>
      </c>
      <c r="P15">
        <f t="shared" si="0"/>
        <v>-1</v>
      </c>
    </row>
    <row r="16" spans="1:16" hidden="1" x14ac:dyDescent="0.3">
      <c r="A16" t="s">
        <v>16</v>
      </c>
      <c r="B16" t="s">
        <v>11</v>
      </c>
      <c r="C16" t="s">
        <v>25</v>
      </c>
      <c r="D16" t="s">
        <v>24</v>
      </c>
      <c r="E16" t="s">
        <v>23</v>
      </c>
      <c r="F16" t="s">
        <v>26</v>
      </c>
      <c r="G16">
        <v>601</v>
      </c>
      <c r="H16">
        <v>1</v>
      </c>
      <c r="J16">
        <v>1</v>
      </c>
      <c r="K16" s="4">
        <v>2.5253201140828492</v>
      </c>
      <c r="L16" t="s">
        <v>2367</v>
      </c>
      <c r="M16" t="s">
        <v>2380</v>
      </c>
      <c r="N16" s="3">
        <f>VLOOKUP(E16,Sheet1!A:T,20,0)*J16</f>
        <v>2.5194744656706205</v>
      </c>
      <c r="O16">
        <f>VLOOKUP(E16,'selected items'!B:J,8,0)</f>
        <v>0</v>
      </c>
      <c r="P16">
        <f t="shared" si="0"/>
        <v>-1</v>
      </c>
    </row>
    <row r="17" spans="1:16" hidden="1" x14ac:dyDescent="0.3">
      <c r="A17" t="s">
        <v>16</v>
      </c>
      <c r="B17" t="s">
        <v>913</v>
      </c>
      <c r="C17" t="s">
        <v>33</v>
      </c>
      <c r="D17" t="s">
        <v>711</v>
      </c>
      <c r="E17" t="s">
        <v>914</v>
      </c>
      <c r="F17" t="s">
        <v>70</v>
      </c>
      <c r="G17">
        <v>601</v>
      </c>
      <c r="H17">
        <v>1</v>
      </c>
      <c r="J17">
        <v>1</v>
      </c>
      <c r="K17" s="4">
        <v>1.979733171035746</v>
      </c>
      <c r="L17" t="s">
        <v>2367</v>
      </c>
      <c r="M17" t="s">
        <v>2380</v>
      </c>
      <c r="N17" s="3">
        <f>VLOOKUP(E17,Sheet1!A:T,20,0)*J17</f>
        <v>1.975150455362052</v>
      </c>
      <c r="O17">
        <f>VLOOKUP(E17,'selected items'!B:J,8,0)</f>
        <v>0</v>
      </c>
      <c r="P17">
        <f t="shared" si="0"/>
        <v>-1</v>
      </c>
    </row>
    <row r="18" spans="1:16" hidden="1" x14ac:dyDescent="0.3">
      <c r="A18" t="s">
        <v>690</v>
      </c>
      <c r="B18" t="s">
        <v>686</v>
      </c>
      <c r="C18" t="s">
        <v>688</v>
      </c>
      <c r="D18" t="s">
        <v>687</v>
      </c>
      <c r="E18" t="s">
        <v>685</v>
      </c>
      <c r="F18" t="s">
        <v>689</v>
      </c>
      <c r="G18">
        <v>533</v>
      </c>
      <c r="H18">
        <v>6</v>
      </c>
      <c r="J18">
        <v>6</v>
      </c>
      <c r="K18" s="4">
        <v>0.35679562051406033</v>
      </c>
      <c r="L18" t="s">
        <v>2364</v>
      </c>
      <c r="M18" t="s">
        <v>2380</v>
      </c>
      <c r="N18" s="3">
        <f>VLOOKUP(E18,Sheet1!A:T,20,0)*J18</f>
        <v>0.35596970472583334</v>
      </c>
      <c r="O18">
        <f>VLOOKUP(E18,'selected items'!B:J,8,0)</f>
        <v>0</v>
      </c>
      <c r="P18">
        <f t="shared" si="0"/>
        <v>-6</v>
      </c>
    </row>
    <row r="19" spans="1:16" hidden="1" x14ac:dyDescent="0.3">
      <c r="A19" t="s">
        <v>690</v>
      </c>
      <c r="B19" t="s">
        <v>686</v>
      </c>
      <c r="C19" t="s">
        <v>688</v>
      </c>
      <c r="D19" t="s">
        <v>692</v>
      </c>
      <c r="E19" t="s">
        <v>691</v>
      </c>
      <c r="F19" t="s">
        <v>689</v>
      </c>
      <c r="G19">
        <v>533</v>
      </c>
      <c r="H19">
        <v>1</v>
      </c>
      <c r="J19">
        <v>1</v>
      </c>
      <c r="K19" s="4">
        <v>5.9465936752343386E-2</v>
      </c>
      <c r="L19" t="s">
        <v>2364</v>
      </c>
      <c r="M19" t="s">
        <v>2380</v>
      </c>
      <c r="N19" s="3">
        <f>VLOOKUP(E19,Sheet1!A:T,20,0)*J19</f>
        <v>5.932828412097222E-2</v>
      </c>
      <c r="O19">
        <f>VLOOKUP(E19,'selected items'!B:J,8,0)</f>
        <v>0</v>
      </c>
      <c r="P19">
        <f t="shared" si="0"/>
        <v>-1</v>
      </c>
    </row>
    <row r="20" spans="1:16" hidden="1" x14ac:dyDescent="0.3">
      <c r="A20" t="s">
        <v>690</v>
      </c>
      <c r="B20" t="s">
        <v>686</v>
      </c>
      <c r="C20" t="s">
        <v>694</v>
      </c>
      <c r="D20" t="s">
        <v>692</v>
      </c>
      <c r="E20" t="s">
        <v>693</v>
      </c>
      <c r="F20" t="s">
        <v>689</v>
      </c>
      <c r="G20">
        <v>533</v>
      </c>
      <c r="H20">
        <v>7</v>
      </c>
      <c r="J20">
        <v>7</v>
      </c>
      <c r="K20" s="4">
        <v>0.41629427958236653</v>
      </c>
      <c r="L20" t="s">
        <v>2364</v>
      </c>
      <c r="M20" t="s">
        <v>2380</v>
      </c>
      <c r="N20" s="3">
        <f>VLOOKUP(E20,Sheet1!A:T,20,0)*J20</f>
        <v>0.41529798884680552</v>
      </c>
      <c r="O20">
        <f>VLOOKUP(E20,'selected items'!B:J,8,0)</f>
        <v>0</v>
      </c>
      <c r="P20">
        <f t="shared" si="0"/>
        <v>-7</v>
      </c>
    </row>
    <row r="21" spans="1:16" hidden="1" x14ac:dyDescent="0.3">
      <c r="A21" t="s">
        <v>690</v>
      </c>
      <c r="B21" t="s">
        <v>686</v>
      </c>
      <c r="C21" t="s">
        <v>697</v>
      </c>
      <c r="D21" t="s">
        <v>696</v>
      </c>
      <c r="E21" t="s">
        <v>695</v>
      </c>
      <c r="F21" t="s">
        <v>689</v>
      </c>
      <c r="G21">
        <v>533</v>
      </c>
      <c r="H21">
        <v>11</v>
      </c>
      <c r="J21">
        <v>11</v>
      </c>
      <c r="K21" s="4">
        <v>0.65417672505800462</v>
      </c>
      <c r="L21" t="s">
        <v>2364</v>
      </c>
      <c r="M21" t="s">
        <v>2380</v>
      </c>
      <c r="N21" s="3">
        <f>VLOOKUP(E21,Sheet1!A:T,20,0)*J21</f>
        <v>0.65261112533069443</v>
      </c>
      <c r="O21">
        <f>VLOOKUP(E21,'selected items'!B:J,8,0)</f>
        <v>0</v>
      </c>
      <c r="P21">
        <f t="shared" si="0"/>
        <v>-11</v>
      </c>
    </row>
    <row r="22" spans="1:16" hidden="1" x14ac:dyDescent="0.3">
      <c r="A22" t="s">
        <v>690</v>
      </c>
      <c r="B22" t="s">
        <v>686</v>
      </c>
      <c r="C22" t="s">
        <v>697</v>
      </c>
      <c r="D22" t="s">
        <v>692</v>
      </c>
      <c r="E22" t="s">
        <v>698</v>
      </c>
      <c r="F22" t="s">
        <v>689</v>
      </c>
      <c r="G22">
        <v>533</v>
      </c>
      <c r="H22">
        <v>9</v>
      </c>
      <c r="J22">
        <v>9</v>
      </c>
      <c r="K22" s="4">
        <v>0.53523550232018557</v>
      </c>
      <c r="L22" t="s">
        <v>2364</v>
      </c>
      <c r="M22" t="s">
        <v>2380</v>
      </c>
      <c r="N22" s="3">
        <f>VLOOKUP(E22,Sheet1!A:T,20,0)*J22</f>
        <v>0.53395455708874995</v>
      </c>
      <c r="O22">
        <f>VLOOKUP(E22,'selected items'!B:J,8,0)</f>
        <v>0</v>
      </c>
      <c r="P22">
        <f t="shared" si="0"/>
        <v>-9</v>
      </c>
    </row>
    <row r="23" spans="1:16" hidden="1" x14ac:dyDescent="0.3">
      <c r="A23" t="s">
        <v>1122</v>
      </c>
      <c r="B23" t="s">
        <v>2313</v>
      </c>
      <c r="C23" t="s">
        <v>40</v>
      </c>
      <c r="D23" t="s">
        <v>2311</v>
      </c>
      <c r="E23" t="s">
        <v>2312</v>
      </c>
      <c r="F23" t="s">
        <v>26</v>
      </c>
      <c r="G23">
        <v>678</v>
      </c>
      <c r="I23">
        <v>3</v>
      </c>
      <c r="J23">
        <v>3</v>
      </c>
      <c r="K23" s="4">
        <v>4.3280413364269128</v>
      </c>
      <c r="L23" t="s">
        <v>2369</v>
      </c>
      <c r="N23" s="3">
        <f>VLOOKUP(E23,Sheet1!A:T,20,0)*J23</f>
        <v>3.9088541666666665</v>
      </c>
      <c r="O23">
        <f>VLOOKUP(E23,'selected items'!B:J,8,0)</f>
        <v>2</v>
      </c>
      <c r="P23">
        <f t="shared" si="0"/>
        <v>-1</v>
      </c>
    </row>
    <row r="24" spans="1:16" s="5" customFormat="1" x14ac:dyDescent="0.3">
      <c r="A24" s="5" t="s">
        <v>90</v>
      </c>
      <c r="B24" s="5" t="s">
        <v>1460</v>
      </c>
      <c r="C24" s="5" t="s">
        <v>1477</v>
      </c>
      <c r="D24" s="5" t="s">
        <v>213</v>
      </c>
      <c r="E24" s="5" t="s">
        <v>1476</v>
      </c>
      <c r="F24" s="5" t="s">
        <v>255</v>
      </c>
      <c r="G24">
        <v>979</v>
      </c>
      <c r="H24" s="5">
        <v>19</v>
      </c>
      <c r="J24" s="5">
        <v>19</v>
      </c>
      <c r="K24" s="4">
        <v>19.530312656233924</v>
      </c>
      <c r="L24" s="5" t="s">
        <v>2365</v>
      </c>
      <c r="N24" s="3">
        <f>VLOOKUP(E24,Sheet1!A:T,20,0)*J24</f>
        <v>19.485103599159309</v>
      </c>
      <c r="O24" t="e">
        <f>VLOOKUP(E24,'selected items'!B:J,8,0)</f>
        <v>#N/A</v>
      </c>
      <c r="P24" t="e">
        <f t="shared" si="0"/>
        <v>#N/A</v>
      </c>
    </row>
    <row r="25" spans="1:16" x14ac:dyDescent="0.3">
      <c r="A25" t="s">
        <v>90</v>
      </c>
      <c r="B25" t="s">
        <v>515</v>
      </c>
      <c r="C25" t="s">
        <v>21</v>
      </c>
      <c r="D25" t="s">
        <v>234</v>
      </c>
      <c r="E25" t="s">
        <v>522</v>
      </c>
      <c r="F25" t="s">
        <v>239</v>
      </c>
      <c r="G25">
        <v>979</v>
      </c>
      <c r="H25">
        <v>2</v>
      </c>
      <c r="J25">
        <v>2</v>
      </c>
      <c r="K25" s="4">
        <v>1.0746344284530627</v>
      </c>
      <c r="L25" t="s">
        <v>2365</v>
      </c>
      <c r="N25" s="3">
        <f>VLOOKUP(E25,Sheet1!A:T,20,0)*J25</f>
        <v>1.0721468487575694</v>
      </c>
      <c r="O25">
        <f>VLOOKUP(E25,'selected items'!B:J,8,0)</f>
        <v>0</v>
      </c>
      <c r="P25">
        <f t="shared" si="0"/>
        <v>-2</v>
      </c>
    </row>
    <row r="26" spans="1:16" x14ac:dyDescent="0.3">
      <c r="A26" t="s">
        <v>90</v>
      </c>
      <c r="B26" t="s">
        <v>1509</v>
      </c>
      <c r="C26" t="s">
        <v>33</v>
      </c>
      <c r="D26" t="s">
        <v>128</v>
      </c>
      <c r="E26" t="s">
        <v>1508</v>
      </c>
      <c r="F26" t="s">
        <v>1339</v>
      </c>
      <c r="G26">
        <v>979</v>
      </c>
      <c r="H26">
        <v>1</v>
      </c>
      <c r="J26">
        <v>1</v>
      </c>
      <c r="K26" s="4">
        <v>0.64244449527085268</v>
      </c>
      <c r="L26" t="s">
        <v>2365</v>
      </c>
      <c r="N26" s="3">
        <f>VLOOKUP(E26,Sheet1!A:T,20,0)*J26</f>
        <v>0.64095735523550346</v>
      </c>
      <c r="O26">
        <f>VLOOKUP(E26,'selected items'!B:J,8,0)</f>
        <v>0</v>
      </c>
      <c r="P26">
        <f t="shared" si="0"/>
        <v>-1</v>
      </c>
    </row>
    <row r="27" spans="1:16" x14ac:dyDescent="0.3">
      <c r="A27" t="s">
        <v>90</v>
      </c>
      <c r="B27" t="s">
        <v>1379</v>
      </c>
      <c r="C27" t="s">
        <v>93</v>
      </c>
      <c r="D27" t="s">
        <v>1380</v>
      </c>
      <c r="E27" t="s">
        <v>1381</v>
      </c>
      <c r="F27" t="s">
        <v>1382</v>
      </c>
      <c r="G27">
        <v>979</v>
      </c>
      <c r="H27">
        <v>1</v>
      </c>
      <c r="J27">
        <v>1</v>
      </c>
      <c r="K27" s="4">
        <v>0.48428689095127619</v>
      </c>
      <c r="L27" t="s">
        <v>2365</v>
      </c>
      <c r="N27" s="3">
        <f>VLOOKUP(E27,Sheet1!A:T,20,0)*J27</f>
        <v>0.48316585648148158</v>
      </c>
      <c r="O27">
        <f>VLOOKUP(E27,'selected items'!B:J,8,0)</f>
        <v>0</v>
      </c>
      <c r="P27">
        <f t="shared" si="0"/>
        <v>-1</v>
      </c>
    </row>
    <row r="28" spans="1:16" x14ac:dyDescent="0.3">
      <c r="A28" t="s">
        <v>90</v>
      </c>
      <c r="B28" t="s">
        <v>245</v>
      </c>
      <c r="C28" t="s">
        <v>246</v>
      </c>
      <c r="D28" t="s">
        <v>128</v>
      </c>
      <c r="E28" t="s">
        <v>244</v>
      </c>
      <c r="F28" t="s">
        <v>239</v>
      </c>
      <c r="G28">
        <v>979</v>
      </c>
      <c r="H28">
        <v>1</v>
      </c>
      <c r="J28">
        <v>1</v>
      </c>
      <c r="K28" s="4">
        <v>0.49643438270929519</v>
      </c>
      <c r="L28" t="s">
        <v>2365</v>
      </c>
      <c r="N28" s="3">
        <f>VLOOKUP(E28,Sheet1!A:T,20,0)*J28</f>
        <v>0.50514197965277774</v>
      </c>
      <c r="O28">
        <f>VLOOKUP(E28,'selected items'!B:J,8,0)</f>
        <v>0</v>
      </c>
      <c r="P28">
        <f t="shared" si="0"/>
        <v>-1</v>
      </c>
    </row>
    <row r="29" spans="1:16" s="5" customFormat="1" x14ac:dyDescent="0.3">
      <c r="A29" s="5" t="s">
        <v>90</v>
      </c>
      <c r="B29" s="5" t="s">
        <v>1309</v>
      </c>
      <c r="C29" s="5" t="s">
        <v>1312</v>
      </c>
      <c r="D29" s="5" t="s">
        <v>213</v>
      </c>
      <c r="E29" s="5" t="s">
        <v>1311</v>
      </c>
      <c r="F29" s="5" t="s">
        <v>46</v>
      </c>
      <c r="G29">
        <v>979</v>
      </c>
      <c r="H29" s="5">
        <v>12</v>
      </c>
      <c r="J29" s="5">
        <v>12</v>
      </c>
      <c r="K29" s="4">
        <v>6.7961070574106728</v>
      </c>
      <c r="L29" s="5" t="s">
        <v>2365</v>
      </c>
      <c r="N29" s="3">
        <f>VLOOKUP(E29,Sheet1!A:T,20,0)*J29</f>
        <v>6.7812364374999987</v>
      </c>
      <c r="O29" t="e">
        <f>VLOOKUP(E29,'selected items'!B:J,8,0)</f>
        <v>#N/A</v>
      </c>
      <c r="P29" t="e">
        <f t="shared" si="0"/>
        <v>#N/A</v>
      </c>
    </row>
    <row r="30" spans="1:16" x14ac:dyDescent="0.3">
      <c r="A30" t="s">
        <v>90</v>
      </c>
      <c r="B30" t="s">
        <v>1318</v>
      </c>
      <c r="C30" t="s">
        <v>1319</v>
      </c>
      <c r="D30" t="s">
        <v>126</v>
      </c>
      <c r="E30" t="s">
        <v>1317</v>
      </c>
      <c r="F30" t="s">
        <v>26</v>
      </c>
      <c r="G30">
        <v>979</v>
      </c>
      <c r="H30">
        <v>1</v>
      </c>
      <c r="J30">
        <v>1</v>
      </c>
      <c r="K30" s="4">
        <v>0.54368856459285386</v>
      </c>
      <c r="L30" t="s">
        <v>2365</v>
      </c>
      <c r="N30" s="3">
        <f>VLOOKUP(E30,Sheet1!A:T,20,0)*J30</f>
        <v>0.54243002624888892</v>
      </c>
      <c r="O30">
        <f>VLOOKUP(E30,'selected items'!B:J,8,0)</f>
        <v>0</v>
      </c>
      <c r="P30">
        <f t="shared" si="0"/>
        <v>-1</v>
      </c>
    </row>
    <row r="31" spans="1:16" s="5" customFormat="1" x14ac:dyDescent="0.3">
      <c r="A31" s="5" t="s">
        <v>90</v>
      </c>
      <c r="B31" s="5" t="s">
        <v>563</v>
      </c>
      <c r="C31" s="5" t="s">
        <v>21</v>
      </c>
      <c r="D31" s="5" t="s">
        <v>126</v>
      </c>
      <c r="E31" s="5" t="s">
        <v>1385</v>
      </c>
      <c r="F31" s="5" t="s">
        <v>239</v>
      </c>
      <c r="G31">
        <v>979</v>
      </c>
      <c r="H31" s="5">
        <v>13</v>
      </c>
      <c r="J31" s="5">
        <v>13</v>
      </c>
      <c r="K31" s="4">
        <v>4.7453768708862087</v>
      </c>
      <c r="L31" s="5" t="s">
        <v>2365</v>
      </c>
      <c r="N31" s="3">
        <f>VLOOKUP(E31,Sheet1!A:T,20,0)*J31</f>
        <v>4.6595620265277775</v>
      </c>
      <c r="O31">
        <f>VLOOKUP(E31,'selected items'!B:J,8,0)</f>
        <v>0</v>
      </c>
      <c r="P31">
        <f t="shared" si="0"/>
        <v>-13</v>
      </c>
    </row>
    <row r="32" spans="1:16" x14ac:dyDescent="0.3">
      <c r="A32" t="s">
        <v>90</v>
      </c>
      <c r="B32" t="s">
        <v>1321</v>
      </c>
      <c r="C32" t="s">
        <v>21</v>
      </c>
      <c r="D32" t="s">
        <v>215</v>
      </c>
      <c r="E32" t="s">
        <v>1323</v>
      </c>
      <c r="F32" t="s">
        <v>1322</v>
      </c>
      <c r="G32">
        <v>979</v>
      </c>
      <c r="H32">
        <v>1</v>
      </c>
      <c r="J32">
        <v>1</v>
      </c>
      <c r="K32" s="4">
        <v>1.0420697488029698</v>
      </c>
      <c r="L32" t="s">
        <v>2365</v>
      </c>
      <c r="N32" s="3">
        <f>VLOOKUP(E32,Sheet1!A:T,20,0)*J32</f>
        <v>0.81590983421584107</v>
      </c>
      <c r="O32">
        <f>VLOOKUP(E32,'selected items'!B:J,8,0)</f>
        <v>0</v>
      </c>
      <c r="P32">
        <f t="shared" si="0"/>
        <v>-1</v>
      </c>
    </row>
    <row r="33" spans="1:16" x14ac:dyDescent="0.3">
      <c r="A33" t="s">
        <v>90</v>
      </c>
      <c r="B33" t="s">
        <v>1321</v>
      </c>
      <c r="C33" t="s">
        <v>42</v>
      </c>
      <c r="D33" t="s">
        <v>215</v>
      </c>
      <c r="E33" t="s">
        <v>1320</v>
      </c>
      <c r="F33" t="s">
        <v>1322</v>
      </c>
      <c r="G33">
        <v>979</v>
      </c>
      <c r="H33">
        <v>1</v>
      </c>
      <c r="J33">
        <v>1</v>
      </c>
      <c r="K33" s="4">
        <v>1.0428984918793505</v>
      </c>
      <c r="L33" t="s">
        <v>2365</v>
      </c>
      <c r="N33" s="3">
        <f>VLOOKUP(E33,Sheet1!A:T,20,0)*J33</f>
        <v>1.0396600259998634</v>
      </c>
      <c r="O33">
        <f>VLOOKUP(E33,'selected items'!B:J,8,0)</f>
        <v>0</v>
      </c>
      <c r="P33">
        <f t="shared" si="0"/>
        <v>-1</v>
      </c>
    </row>
    <row r="34" spans="1:16" x14ac:dyDescent="0.3">
      <c r="A34" t="s">
        <v>90</v>
      </c>
      <c r="B34" t="s">
        <v>1445</v>
      </c>
      <c r="C34" t="s">
        <v>64</v>
      </c>
      <c r="D34" t="s">
        <v>204</v>
      </c>
      <c r="E34" t="s">
        <v>1458</v>
      </c>
      <c r="F34" t="s">
        <v>46</v>
      </c>
      <c r="G34">
        <v>979</v>
      </c>
      <c r="H34">
        <v>1</v>
      </c>
      <c r="J34">
        <v>1</v>
      </c>
      <c r="K34" s="4">
        <v>0.7358909673102495</v>
      </c>
      <c r="L34" t="s">
        <v>2365</v>
      </c>
      <c r="N34" s="3">
        <f>VLOOKUP(E34,Sheet1!A:T,20,0)*J34</f>
        <v>0.73444768402777771</v>
      </c>
      <c r="O34">
        <f>VLOOKUP(E34,'selected items'!B:J,8,0)</f>
        <v>0</v>
      </c>
      <c r="P34">
        <f t="shared" si="0"/>
        <v>-1</v>
      </c>
    </row>
    <row r="35" spans="1:16" hidden="1" x14ac:dyDescent="0.3">
      <c r="A35" t="s">
        <v>805</v>
      </c>
      <c r="B35" t="s">
        <v>1973</v>
      </c>
      <c r="C35" t="s">
        <v>147</v>
      </c>
      <c r="D35" t="s">
        <v>1974</v>
      </c>
      <c r="E35" t="s">
        <v>1972</v>
      </c>
      <c r="F35" t="s">
        <v>46</v>
      </c>
      <c r="G35">
        <v>678</v>
      </c>
      <c r="I35">
        <v>19</v>
      </c>
      <c r="J35">
        <v>19</v>
      </c>
      <c r="K35" s="4">
        <v>34.467807424593971</v>
      </c>
      <c r="L35" t="s">
        <v>2369</v>
      </c>
      <c r="N35" s="3">
        <f>VLOOKUP(E35,Sheet1!A:T,20,0)*J35</f>
        <v>34.140625</v>
      </c>
      <c r="O35">
        <f>VLOOKUP(E35,'selected items'!B:J,8,0)</f>
        <v>18</v>
      </c>
      <c r="P35">
        <f t="shared" si="0"/>
        <v>-1</v>
      </c>
    </row>
    <row r="36" spans="1:16" hidden="1" x14ac:dyDescent="0.3">
      <c r="A36" t="s">
        <v>102</v>
      </c>
      <c r="C36" t="s">
        <v>821</v>
      </c>
      <c r="D36" t="s">
        <v>264</v>
      </c>
      <c r="E36" t="s">
        <v>831</v>
      </c>
      <c r="F36" t="s">
        <v>832</v>
      </c>
      <c r="G36">
        <v>964</v>
      </c>
      <c r="H36">
        <v>6</v>
      </c>
      <c r="J36">
        <v>6</v>
      </c>
      <c r="K36" s="4">
        <v>1.7443536107888629</v>
      </c>
      <c r="L36" t="s">
        <v>2363</v>
      </c>
      <c r="M36" t="s">
        <v>2381</v>
      </c>
      <c r="N36" s="3">
        <f>VLOOKUP(E36,Sheet1!A:T,20,0)*J36</f>
        <v>1.7403157552083335</v>
      </c>
      <c r="O36">
        <f>VLOOKUP(E36,'selected items'!B:J,8,0)</f>
        <v>0</v>
      </c>
      <c r="P36">
        <f t="shared" si="0"/>
        <v>-6</v>
      </c>
    </row>
    <row r="37" spans="1:16" hidden="1" x14ac:dyDescent="0.3">
      <c r="A37" t="s">
        <v>102</v>
      </c>
      <c r="B37" t="s">
        <v>160</v>
      </c>
      <c r="C37" t="s">
        <v>21</v>
      </c>
      <c r="D37" t="s">
        <v>164</v>
      </c>
      <c r="E37" t="s">
        <v>168</v>
      </c>
      <c r="F37" t="s">
        <v>26</v>
      </c>
      <c r="G37">
        <v>964</v>
      </c>
      <c r="H37">
        <v>3</v>
      </c>
      <c r="J37">
        <v>3</v>
      </c>
      <c r="K37" s="4">
        <v>0.86586899303944309</v>
      </c>
      <c r="L37" t="s">
        <v>2363</v>
      </c>
      <c r="M37" t="s">
        <v>2381</v>
      </c>
      <c r="N37" s="3">
        <f>VLOOKUP(E37,Sheet1!A:T,20,0)*J37</f>
        <v>0.94835069444444442</v>
      </c>
      <c r="O37">
        <f>VLOOKUP(E37,'selected items'!B:J,8,0)</f>
        <v>0</v>
      </c>
      <c r="P37">
        <f t="shared" si="0"/>
        <v>-3</v>
      </c>
    </row>
    <row r="38" spans="1:16" hidden="1" x14ac:dyDescent="0.3">
      <c r="A38" t="s">
        <v>102</v>
      </c>
      <c r="B38" t="s">
        <v>176</v>
      </c>
      <c r="C38" t="s">
        <v>34</v>
      </c>
      <c r="D38" t="s">
        <v>173</v>
      </c>
      <c r="E38" t="s">
        <v>177</v>
      </c>
      <c r="F38" t="s">
        <v>26</v>
      </c>
      <c r="G38">
        <v>964</v>
      </c>
      <c r="H38">
        <v>15</v>
      </c>
      <c r="J38">
        <v>15</v>
      </c>
      <c r="K38" s="4">
        <v>3.7830398526986659</v>
      </c>
      <c r="L38" t="s">
        <v>2363</v>
      </c>
      <c r="M38" t="s">
        <v>2381</v>
      </c>
      <c r="N38" s="3">
        <f>VLOOKUP(E38,Sheet1!A:T,20,0)*J38</f>
        <v>3.5710487500000001</v>
      </c>
      <c r="O38" t="e">
        <f>VLOOKUP(E38,'selected items'!B:J,8,0)</f>
        <v>#N/A</v>
      </c>
      <c r="P38" t="e">
        <f t="shared" si="0"/>
        <v>#N/A</v>
      </c>
    </row>
    <row r="39" spans="1:16" hidden="1" x14ac:dyDescent="0.3">
      <c r="A39" t="s">
        <v>102</v>
      </c>
      <c r="B39" t="s">
        <v>984</v>
      </c>
      <c r="C39" t="s">
        <v>985</v>
      </c>
      <c r="D39" t="s">
        <v>187</v>
      </c>
      <c r="E39" t="s">
        <v>986</v>
      </c>
      <c r="F39" t="s">
        <v>46</v>
      </c>
      <c r="G39">
        <v>964</v>
      </c>
      <c r="H39">
        <v>1</v>
      </c>
      <c r="J39">
        <v>1</v>
      </c>
      <c r="K39" s="4">
        <v>0.26547293193010435</v>
      </c>
      <c r="L39" t="s">
        <v>2363</v>
      </c>
      <c r="M39" t="s">
        <v>2381</v>
      </c>
      <c r="N39" s="3">
        <f>VLOOKUP(E39,Sheet1!A:T,20,0)*J39</f>
        <v>0.26497047222222225</v>
      </c>
      <c r="O39">
        <f>VLOOKUP(E39,'selected items'!B:J,8,0)</f>
        <v>0</v>
      </c>
      <c r="P39">
        <f t="shared" si="0"/>
        <v>-1</v>
      </c>
    </row>
    <row r="40" spans="1:16" hidden="1" x14ac:dyDescent="0.3">
      <c r="A40" t="s">
        <v>102</v>
      </c>
      <c r="B40" t="s">
        <v>184</v>
      </c>
      <c r="C40" t="s">
        <v>25</v>
      </c>
      <c r="D40" t="s">
        <v>191</v>
      </c>
      <c r="E40" t="s">
        <v>190</v>
      </c>
      <c r="F40" t="s">
        <v>46</v>
      </c>
      <c r="G40">
        <v>964</v>
      </c>
      <c r="H40">
        <v>14</v>
      </c>
      <c r="J40">
        <v>14</v>
      </c>
      <c r="K40" s="4">
        <v>2.6016347329150231</v>
      </c>
      <c r="L40" t="s">
        <v>2363</v>
      </c>
      <c r="M40" t="s">
        <v>2381</v>
      </c>
      <c r="N40" s="3">
        <f>VLOOKUP(E40,Sheet1!A:T,20,0)*J40</f>
        <v>2.9657862500000003</v>
      </c>
      <c r="O40">
        <f>VLOOKUP(E40,'selected items'!B:J,8,0)</f>
        <v>0</v>
      </c>
      <c r="P40">
        <f t="shared" si="0"/>
        <v>-14</v>
      </c>
    </row>
    <row r="41" spans="1:16" hidden="1" x14ac:dyDescent="0.3">
      <c r="A41" t="s">
        <v>102</v>
      </c>
      <c r="B41" t="s">
        <v>184</v>
      </c>
      <c r="C41" t="s">
        <v>21</v>
      </c>
      <c r="D41" t="s">
        <v>191</v>
      </c>
      <c r="E41" t="s">
        <v>198</v>
      </c>
      <c r="F41" t="s">
        <v>46</v>
      </c>
      <c r="G41">
        <v>964</v>
      </c>
      <c r="H41">
        <v>9</v>
      </c>
      <c r="J41">
        <v>9</v>
      </c>
      <c r="K41" s="4">
        <v>1.6724794711596578</v>
      </c>
      <c r="L41" t="s">
        <v>2363</v>
      </c>
      <c r="M41" t="s">
        <v>2381</v>
      </c>
      <c r="N41" s="3">
        <f>VLOOKUP(E41,Sheet1!A:T,20,0)*J41</f>
        <v>1.9065768750000001</v>
      </c>
      <c r="O41">
        <f>VLOOKUP(E41,'selected items'!B:J,8,0)</f>
        <v>0</v>
      </c>
      <c r="P41">
        <f t="shared" si="0"/>
        <v>-9</v>
      </c>
    </row>
    <row r="42" spans="1:16" hidden="1" x14ac:dyDescent="0.3">
      <c r="A42" t="s">
        <v>102</v>
      </c>
      <c r="B42" t="s">
        <v>184</v>
      </c>
      <c r="C42" t="s">
        <v>72</v>
      </c>
      <c r="D42" t="s">
        <v>185</v>
      </c>
      <c r="E42" t="s">
        <v>196</v>
      </c>
      <c r="F42" t="s">
        <v>46</v>
      </c>
      <c r="G42">
        <v>964</v>
      </c>
      <c r="H42">
        <v>20</v>
      </c>
      <c r="J42">
        <v>20</v>
      </c>
      <c r="K42" s="4">
        <v>4.2475669108816696</v>
      </c>
      <c r="L42" t="s">
        <v>2363</v>
      </c>
      <c r="M42" t="s">
        <v>2381</v>
      </c>
      <c r="N42" s="3">
        <f>VLOOKUP(E42,Sheet1!A:T,20,0)*J42</f>
        <v>4.7613983333333332</v>
      </c>
      <c r="O42">
        <f>VLOOKUP(E42,'selected items'!B:J,8,0)</f>
        <v>0</v>
      </c>
      <c r="P42">
        <f t="shared" si="0"/>
        <v>-20</v>
      </c>
    </row>
    <row r="43" spans="1:16" hidden="1" x14ac:dyDescent="0.3">
      <c r="A43" t="s">
        <v>102</v>
      </c>
      <c r="B43" t="s">
        <v>184</v>
      </c>
      <c r="C43" t="s">
        <v>34</v>
      </c>
      <c r="D43" t="s">
        <v>189</v>
      </c>
      <c r="E43" t="s">
        <v>188</v>
      </c>
      <c r="F43" t="s">
        <v>46</v>
      </c>
      <c r="G43">
        <v>964</v>
      </c>
      <c r="H43">
        <v>20</v>
      </c>
      <c r="J43">
        <v>20</v>
      </c>
      <c r="K43" s="4">
        <v>5.309458638602087</v>
      </c>
      <c r="L43" t="s">
        <v>2363</v>
      </c>
      <c r="M43" t="s">
        <v>2381</v>
      </c>
      <c r="N43" s="3">
        <f>VLOOKUP(E43,Sheet1!A:T,20,0)*J43</f>
        <v>6.6175366666666671</v>
      </c>
      <c r="O43">
        <f>VLOOKUP(E43,'selected items'!B:J,8,0)</f>
        <v>0</v>
      </c>
      <c r="P43">
        <f t="shared" si="0"/>
        <v>-20</v>
      </c>
    </row>
    <row r="44" spans="1:16" hidden="1" x14ac:dyDescent="0.3">
      <c r="A44" t="s">
        <v>39</v>
      </c>
      <c r="B44" t="s">
        <v>800</v>
      </c>
      <c r="C44" t="s">
        <v>22</v>
      </c>
      <c r="D44" t="s">
        <v>49</v>
      </c>
      <c r="E44" t="s">
        <v>802</v>
      </c>
      <c r="F44" t="s">
        <v>26</v>
      </c>
      <c r="G44">
        <v>1062</v>
      </c>
      <c r="H44">
        <v>4</v>
      </c>
      <c r="J44">
        <v>4</v>
      </c>
      <c r="K44" s="4">
        <v>1.5163813871847562</v>
      </c>
      <c r="L44" t="s">
        <v>2363</v>
      </c>
      <c r="M44" t="s">
        <v>2381</v>
      </c>
      <c r="N44" s="3">
        <f>VLOOKUP(E44,Sheet1!A:T,20,0)*J44</f>
        <v>0.99446160692049534</v>
      </c>
      <c r="O44">
        <f>VLOOKUP(E44,'selected items'!B:J,8,0)</f>
        <v>0</v>
      </c>
      <c r="P44">
        <f t="shared" si="0"/>
        <v>-4</v>
      </c>
    </row>
    <row r="45" spans="1:16" hidden="1" x14ac:dyDescent="0.3">
      <c r="A45" t="s">
        <v>39</v>
      </c>
      <c r="B45" t="s">
        <v>800</v>
      </c>
      <c r="C45" t="s">
        <v>67</v>
      </c>
      <c r="D45" t="s">
        <v>49</v>
      </c>
      <c r="E45" t="s">
        <v>801</v>
      </c>
      <c r="F45" t="s">
        <v>26</v>
      </c>
      <c r="G45">
        <v>1062</v>
      </c>
      <c r="H45">
        <v>4</v>
      </c>
      <c r="J45">
        <v>4</v>
      </c>
      <c r="K45" s="4">
        <v>1.5163813871847562</v>
      </c>
      <c r="L45" t="s">
        <v>2363</v>
      </c>
      <c r="M45" t="s">
        <v>2381</v>
      </c>
      <c r="N45" s="3">
        <f>VLOOKUP(E45,Sheet1!A:T,20,0)*J45</f>
        <v>0.99446160692049534</v>
      </c>
      <c r="O45">
        <f>VLOOKUP(E45,'selected items'!B:J,8,0)</f>
        <v>0</v>
      </c>
      <c r="P45">
        <f t="shared" si="0"/>
        <v>-4</v>
      </c>
    </row>
    <row r="46" spans="1:16" hidden="1" x14ac:dyDescent="0.3">
      <c r="A46" t="s">
        <v>336</v>
      </c>
      <c r="B46" t="s">
        <v>571</v>
      </c>
      <c r="C46" t="s">
        <v>596</v>
      </c>
      <c r="D46" t="s">
        <v>564</v>
      </c>
      <c r="E46" t="s">
        <v>595</v>
      </c>
      <c r="F46" t="s">
        <v>46</v>
      </c>
      <c r="G46">
        <v>405</v>
      </c>
      <c r="H46">
        <v>15</v>
      </c>
      <c r="J46">
        <v>15</v>
      </c>
      <c r="K46" s="4">
        <v>15.778114376450119</v>
      </c>
      <c r="L46" t="s">
        <v>2370</v>
      </c>
      <c r="M46" t="s">
        <v>2381</v>
      </c>
      <c r="N46" s="3">
        <f>VLOOKUP(E46,Sheet1!A:T,20,0)*J46</f>
        <v>17.922597656250002</v>
      </c>
      <c r="O46">
        <f>VLOOKUP(E46,'selected items'!B:J,8,0)</f>
        <v>0</v>
      </c>
      <c r="P46">
        <f t="shared" si="0"/>
        <v>-15</v>
      </c>
    </row>
    <row r="47" spans="1:16" hidden="1" x14ac:dyDescent="0.3">
      <c r="A47" t="s">
        <v>336</v>
      </c>
      <c r="B47" t="s">
        <v>602</v>
      </c>
      <c r="C47" t="s">
        <v>50</v>
      </c>
      <c r="D47" t="s">
        <v>35</v>
      </c>
      <c r="E47" t="s">
        <v>607</v>
      </c>
      <c r="F47" t="s">
        <v>70</v>
      </c>
      <c r="G47">
        <v>405</v>
      </c>
      <c r="H47">
        <v>17</v>
      </c>
      <c r="J47">
        <v>17</v>
      </c>
      <c r="K47" s="4">
        <v>39.80501141359985</v>
      </c>
      <c r="L47" t="s">
        <v>2370</v>
      </c>
      <c r="M47" t="s">
        <v>2381</v>
      </c>
      <c r="N47" s="3">
        <f>VLOOKUP(E47,Sheet1!A:T,20,0)*J47</f>
        <v>39.712870183475772</v>
      </c>
      <c r="O47">
        <f>VLOOKUP(E47,'selected items'!B:J,8,0)</f>
        <v>0</v>
      </c>
      <c r="P47">
        <f t="shared" si="0"/>
        <v>-17</v>
      </c>
    </row>
    <row r="48" spans="1:16" hidden="1" x14ac:dyDescent="0.3">
      <c r="A48" t="s">
        <v>336</v>
      </c>
      <c r="B48" t="s">
        <v>1415</v>
      </c>
      <c r="C48" t="s">
        <v>33</v>
      </c>
      <c r="D48" t="s">
        <v>1411</v>
      </c>
      <c r="E48" t="s">
        <v>1416</v>
      </c>
      <c r="F48" t="s">
        <v>70</v>
      </c>
      <c r="G48">
        <v>1060</v>
      </c>
      <c r="H48">
        <v>9</v>
      </c>
      <c r="J48">
        <v>9</v>
      </c>
      <c r="K48" s="4">
        <v>15.403646727020881</v>
      </c>
      <c r="L48" t="s">
        <v>2368</v>
      </c>
      <c r="M48" t="s">
        <v>2380</v>
      </c>
      <c r="N48" s="3">
        <f>VLOOKUP(E48,Sheet1!A:T,20,0)*J48</f>
        <v>11.123132343750001</v>
      </c>
      <c r="O48">
        <f>VLOOKUP(E48,'selected items'!B:J,8,0)</f>
        <v>0</v>
      </c>
      <c r="P48">
        <f t="shared" si="0"/>
        <v>-9</v>
      </c>
    </row>
    <row r="49" spans="1:16" hidden="1" x14ac:dyDescent="0.3">
      <c r="A49" t="s">
        <v>102</v>
      </c>
      <c r="B49" t="s">
        <v>176</v>
      </c>
      <c r="C49" t="s">
        <v>34</v>
      </c>
      <c r="D49" t="s">
        <v>174</v>
      </c>
      <c r="E49" t="s">
        <v>178</v>
      </c>
      <c r="F49" t="s">
        <v>26</v>
      </c>
      <c r="G49">
        <v>964</v>
      </c>
      <c r="H49">
        <v>25</v>
      </c>
      <c r="J49">
        <v>25</v>
      </c>
      <c r="K49" s="3">
        <v>6.8838498839907194</v>
      </c>
      <c r="L49" t="s">
        <v>2363</v>
      </c>
      <c r="M49" t="s">
        <v>2381</v>
      </c>
      <c r="N49" s="3">
        <f>VLOOKUP(E49,Sheet1!A:T,20,0)*J49</f>
        <v>6.6242618055555562</v>
      </c>
      <c r="O49" t="e">
        <f>VLOOKUP(E49,'selected items'!B:J,8,0)</f>
        <v>#N/A</v>
      </c>
      <c r="P49" t="e">
        <f t="shared" si="0"/>
        <v>#N/A</v>
      </c>
    </row>
    <row r="50" spans="1:16" hidden="1" x14ac:dyDescent="0.3">
      <c r="A50" t="s">
        <v>102</v>
      </c>
      <c r="B50" t="s">
        <v>1210</v>
      </c>
      <c r="C50" t="s">
        <v>1215</v>
      </c>
      <c r="D50" t="s">
        <v>103</v>
      </c>
      <c r="E50" t="s">
        <v>1216</v>
      </c>
      <c r="F50" t="s">
        <v>46</v>
      </c>
      <c r="G50">
        <v>964</v>
      </c>
      <c r="H50">
        <v>26</v>
      </c>
      <c r="J50">
        <v>26</v>
      </c>
      <c r="K50" s="3">
        <v>7.5925258532009856</v>
      </c>
      <c r="L50" t="s">
        <v>2363</v>
      </c>
      <c r="M50" t="s">
        <v>2381</v>
      </c>
      <c r="N50" s="3">
        <f>VLOOKUP(E50,Sheet1!A:T,20,0)*J50</f>
        <v>7.5749962725220845</v>
      </c>
      <c r="O50">
        <f>VLOOKUP(E50,'selected items'!B:J,8,0)</f>
        <v>0</v>
      </c>
      <c r="P50">
        <f t="shared" si="0"/>
        <v>-26</v>
      </c>
    </row>
    <row r="51" spans="1:16" hidden="1" x14ac:dyDescent="0.3">
      <c r="A51" t="s">
        <v>102</v>
      </c>
      <c r="B51" t="s">
        <v>1210</v>
      </c>
      <c r="C51" t="s">
        <v>1215</v>
      </c>
      <c r="D51" t="s">
        <v>633</v>
      </c>
      <c r="E51" t="s">
        <v>1214</v>
      </c>
      <c r="F51" t="s">
        <v>46</v>
      </c>
      <c r="G51">
        <v>964</v>
      </c>
      <c r="H51">
        <v>30</v>
      </c>
      <c r="J51">
        <v>30</v>
      </c>
      <c r="K51" s="3">
        <v>7.1677691621128181</v>
      </c>
      <c r="L51" t="s">
        <v>2363</v>
      </c>
      <c r="M51" t="s">
        <v>2381</v>
      </c>
      <c r="N51" s="3">
        <f>VLOOKUP(E51,Sheet1!A:T,20,0)*J51</f>
        <v>7.1512239267900002</v>
      </c>
      <c r="O51">
        <f>VLOOKUP(E51,'selected items'!B:J,8,0)</f>
        <v>0</v>
      </c>
      <c r="P51">
        <f t="shared" si="0"/>
        <v>-30</v>
      </c>
    </row>
    <row r="52" spans="1:16" hidden="1" x14ac:dyDescent="0.3">
      <c r="A52" t="s">
        <v>102</v>
      </c>
      <c r="B52" t="s">
        <v>184</v>
      </c>
      <c r="C52" t="s">
        <v>25</v>
      </c>
      <c r="D52" t="s">
        <v>189</v>
      </c>
      <c r="E52" t="s">
        <v>194</v>
      </c>
      <c r="F52" t="s">
        <v>46</v>
      </c>
      <c r="G52">
        <v>964</v>
      </c>
      <c r="H52">
        <v>24</v>
      </c>
      <c r="J52">
        <v>24</v>
      </c>
      <c r="K52" s="3">
        <v>7.3271338375823651</v>
      </c>
      <c r="L52" t="s">
        <v>2363</v>
      </c>
      <c r="M52" t="s">
        <v>2381</v>
      </c>
      <c r="N52" s="3">
        <f>VLOOKUP(E52,Sheet1!A:T,20,0)*J52</f>
        <v>7.9410439999999998</v>
      </c>
      <c r="O52">
        <f>VLOOKUP(E52,'selected items'!B:J,8,0)</f>
        <v>0</v>
      </c>
      <c r="P52">
        <f t="shared" si="0"/>
        <v>-24</v>
      </c>
    </row>
    <row r="53" spans="1:16" hidden="1" x14ac:dyDescent="0.3">
      <c r="A53" t="s">
        <v>102</v>
      </c>
      <c r="B53" t="s">
        <v>184</v>
      </c>
      <c r="C53" t="s">
        <v>21</v>
      </c>
      <c r="D53" t="s">
        <v>185</v>
      </c>
      <c r="E53" t="s">
        <v>199</v>
      </c>
      <c r="F53" t="s">
        <v>46</v>
      </c>
      <c r="G53">
        <v>964</v>
      </c>
      <c r="H53">
        <v>23</v>
      </c>
      <c r="J53">
        <v>23</v>
      </c>
      <c r="K53" s="3">
        <v>4.8847019475139204</v>
      </c>
      <c r="L53" t="s">
        <v>2363</v>
      </c>
      <c r="M53" t="s">
        <v>2381</v>
      </c>
      <c r="N53" s="3">
        <f>VLOOKUP(E53,Sheet1!A:T,20,0)*J53</f>
        <v>5.4756080833333334</v>
      </c>
      <c r="O53">
        <f>VLOOKUP(E53,'selected items'!B:J,8,0)</f>
        <v>0</v>
      </c>
      <c r="P53">
        <f t="shared" si="0"/>
        <v>-23</v>
      </c>
    </row>
    <row r="54" spans="1:16" hidden="1" x14ac:dyDescent="0.3">
      <c r="A54" t="s">
        <v>102</v>
      </c>
      <c r="B54" t="s">
        <v>184</v>
      </c>
      <c r="C54" t="s">
        <v>72</v>
      </c>
      <c r="D54" t="s">
        <v>191</v>
      </c>
      <c r="E54" t="s">
        <v>195</v>
      </c>
      <c r="F54" t="s">
        <v>46</v>
      </c>
      <c r="G54">
        <v>964</v>
      </c>
      <c r="H54">
        <v>26</v>
      </c>
      <c r="J54">
        <v>26</v>
      </c>
      <c r="K54" s="3">
        <v>4.8316073611279</v>
      </c>
      <c r="L54" t="s">
        <v>2363</v>
      </c>
      <c r="M54" t="s">
        <v>2381</v>
      </c>
      <c r="N54" s="3">
        <f>VLOOKUP(E54,Sheet1!A:T,20,0)*J54</f>
        <v>5.5078887500000002</v>
      </c>
      <c r="O54">
        <f>VLOOKUP(E54,'selected items'!B:J,8,0)</f>
        <v>0</v>
      </c>
      <c r="P54">
        <f t="shared" si="0"/>
        <v>-26</v>
      </c>
    </row>
    <row r="55" spans="1:16" x14ac:dyDescent="0.3">
      <c r="A55" t="s">
        <v>90</v>
      </c>
      <c r="B55" t="s">
        <v>237</v>
      </c>
      <c r="C55" t="s">
        <v>67</v>
      </c>
      <c r="D55" t="s">
        <v>238</v>
      </c>
      <c r="E55" t="s">
        <v>240</v>
      </c>
      <c r="F55" t="s">
        <v>239</v>
      </c>
      <c r="H55">
        <v>50</v>
      </c>
      <c r="J55">
        <v>50</v>
      </c>
      <c r="K55" s="3">
        <v>21.02545620886427</v>
      </c>
      <c r="L55" t="s">
        <v>2365</v>
      </c>
      <c r="M55" t="s">
        <v>2381</v>
      </c>
      <c r="N55" s="3">
        <f>VLOOKUP(E55,Sheet1!A:T,20,0)*J55</f>
        <v>20.97678617134375</v>
      </c>
      <c r="O55">
        <f>VLOOKUP(E55,'selected items'!B:J,8,0)</f>
        <v>0</v>
      </c>
      <c r="P55">
        <f t="shared" si="0"/>
        <v>-50</v>
      </c>
    </row>
    <row r="56" spans="1:16" x14ac:dyDescent="0.3">
      <c r="A56" t="s">
        <v>90</v>
      </c>
      <c r="B56" t="s">
        <v>515</v>
      </c>
      <c r="C56" t="s">
        <v>516</v>
      </c>
      <c r="D56" t="s">
        <v>234</v>
      </c>
      <c r="E56" t="s">
        <v>514</v>
      </c>
      <c r="F56" t="s">
        <v>239</v>
      </c>
      <c r="G56">
        <v>1408</v>
      </c>
      <c r="H56">
        <v>30</v>
      </c>
      <c r="J56">
        <v>30</v>
      </c>
      <c r="K56" s="3">
        <v>16.11951642679594</v>
      </c>
      <c r="L56" t="s">
        <v>2365</v>
      </c>
      <c r="M56" t="s">
        <v>2381</v>
      </c>
      <c r="N56" s="3">
        <f>VLOOKUP(E56,Sheet1!A:T,20,0)*J56</f>
        <v>16.079603257395831</v>
      </c>
      <c r="O56">
        <f>VLOOKUP(E56,'selected items'!B:J,8,0)</f>
        <v>0</v>
      </c>
      <c r="P56">
        <f t="shared" si="0"/>
        <v>-30</v>
      </c>
    </row>
    <row r="57" spans="1:16" x14ac:dyDescent="0.3">
      <c r="A57" t="s">
        <v>90</v>
      </c>
      <c r="B57" t="s">
        <v>515</v>
      </c>
      <c r="C57" t="s">
        <v>524</v>
      </c>
      <c r="D57" t="s">
        <v>234</v>
      </c>
      <c r="E57" t="s">
        <v>523</v>
      </c>
      <c r="F57" t="s">
        <v>239</v>
      </c>
      <c r="G57">
        <v>1145</v>
      </c>
      <c r="H57">
        <v>30</v>
      </c>
      <c r="J57">
        <v>30</v>
      </c>
      <c r="K57" s="3">
        <v>16.11951642679594</v>
      </c>
      <c r="L57" t="s">
        <v>2365</v>
      </c>
      <c r="M57" t="s">
        <v>2381</v>
      </c>
      <c r="N57" s="3">
        <f>VLOOKUP(E57,Sheet1!A:T,20,0)*J57</f>
        <v>16.082202731363541</v>
      </c>
      <c r="O57">
        <f>VLOOKUP(E57,'selected items'!B:J,8,0)</f>
        <v>0</v>
      </c>
      <c r="P57">
        <f t="shared" si="0"/>
        <v>-30</v>
      </c>
    </row>
    <row r="58" spans="1:16" hidden="1" x14ac:dyDescent="0.3">
      <c r="A58" t="s">
        <v>16</v>
      </c>
      <c r="B58" t="s">
        <v>835</v>
      </c>
      <c r="C58" t="s">
        <v>48</v>
      </c>
      <c r="D58" t="s">
        <v>836</v>
      </c>
      <c r="E58" t="s">
        <v>834</v>
      </c>
      <c r="F58" t="s">
        <v>620</v>
      </c>
      <c r="G58">
        <v>601</v>
      </c>
      <c r="H58">
        <v>9</v>
      </c>
      <c r="J58">
        <v>9</v>
      </c>
      <c r="K58" s="3">
        <v>18.716478836108994</v>
      </c>
      <c r="L58" t="s">
        <v>2367</v>
      </c>
      <c r="M58" t="s">
        <v>2381</v>
      </c>
      <c r="N58" s="3">
        <f>VLOOKUP(E58,Sheet1!A:T,20,0)*J58</f>
        <v>40.919918160000002</v>
      </c>
      <c r="O58">
        <f>VLOOKUP(E58,'selected items'!B:J,8,0)</f>
        <v>0</v>
      </c>
      <c r="P58">
        <f t="shared" si="0"/>
        <v>-9</v>
      </c>
    </row>
    <row r="59" spans="1:16" hidden="1" x14ac:dyDescent="0.3">
      <c r="A59" t="s">
        <v>16</v>
      </c>
      <c r="B59" t="s">
        <v>297</v>
      </c>
      <c r="C59" t="s">
        <v>21</v>
      </c>
      <c r="D59" t="s">
        <v>295</v>
      </c>
      <c r="E59" t="s">
        <v>296</v>
      </c>
      <c r="F59" t="s">
        <v>298</v>
      </c>
      <c r="G59">
        <v>601</v>
      </c>
      <c r="H59">
        <v>2</v>
      </c>
      <c r="J59">
        <v>2</v>
      </c>
      <c r="K59" s="3">
        <v>2.5267630069605569</v>
      </c>
      <c r="L59" t="s">
        <v>2367</v>
      </c>
      <c r="M59" t="s">
        <v>2381</v>
      </c>
      <c r="N59" s="3">
        <f>VLOOKUP(E59,Sheet1!A:T,20,0)*J59</f>
        <v>2.5214921620498814</v>
      </c>
      <c r="O59">
        <f>VLOOKUP(E59,'selected items'!B:J,8,0)</f>
        <v>0</v>
      </c>
      <c r="P59">
        <f t="shared" si="0"/>
        <v>-2</v>
      </c>
    </row>
    <row r="60" spans="1:16" hidden="1" x14ac:dyDescent="0.3">
      <c r="A60" t="s">
        <v>16</v>
      </c>
      <c r="B60" t="s">
        <v>291</v>
      </c>
      <c r="C60" t="s">
        <v>229</v>
      </c>
      <c r="D60" t="s">
        <v>292</v>
      </c>
      <c r="E60" t="s">
        <v>293</v>
      </c>
      <c r="F60" t="s">
        <v>294</v>
      </c>
      <c r="G60">
        <v>953</v>
      </c>
      <c r="H60">
        <v>2</v>
      </c>
      <c r="J60">
        <v>2</v>
      </c>
      <c r="K60" s="3">
        <v>1.6310656937785615</v>
      </c>
      <c r="L60" t="s">
        <v>2371</v>
      </c>
      <c r="M60" t="s">
        <v>2381</v>
      </c>
      <c r="N60" s="3">
        <f>VLOOKUP(E60,Sheet1!A:T,20,0)*J60</f>
        <v>1.5658212129629627</v>
      </c>
      <c r="O60">
        <f>VLOOKUP(E60,'selected items'!B:J,8,0)</f>
        <v>0</v>
      </c>
      <c r="P60">
        <f t="shared" si="0"/>
        <v>-2</v>
      </c>
    </row>
    <row r="61" spans="1:16" hidden="1" x14ac:dyDescent="0.3">
      <c r="A61" t="s">
        <v>16</v>
      </c>
      <c r="B61" t="s">
        <v>738</v>
      </c>
      <c r="C61" t="s">
        <v>19</v>
      </c>
      <c r="D61" t="s">
        <v>279</v>
      </c>
      <c r="E61" t="s">
        <v>739</v>
      </c>
      <c r="F61" t="s">
        <v>116</v>
      </c>
      <c r="G61">
        <v>34</v>
      </c>
      <c r="H61">
        <v>3</v>
      </c>
      <c r="J61">
        <v>3</v>
      </c>
      <c r="K61" s="3">
        <v>0.34356237143530516</v>
      </c>
      <c r="L61" t="s">
        <v>2366</v>
      </c>
      <c r="M61" t="s">
        <v>2381</v>
      </c>
      <c r="N61" s="3">
        <f>VLOOKUP(E61,Sheet1!A:T,20,0)*J61</f>
        <v>0.41373253819444439</v>
      </c>
      <c r="O61">
        <f>VLOOKUP(E61,'selected items'!B:J,8,0)</f>
        <v>0</v>
      </c>
      <c r="P61">
        <f t="shared" si="0"/>
        <v>-3</v>
      </c>
    </row>
    <row r="62" spans="1:16" hidden="1" x14ac:dyDescent="0.3">
      <c r="A62" t="s">
        <v>16</v>
      </c>
      <c r="B62" t="s">
        <v>1239</v>
      </c>
      <c r="C62" t="s">
        <v>21</v>
      </c>
      <c r="D62" t="s">
        <v>1237</v>
      </c>
      <c r="E62" t="s">
        <v>1238</v>
      </c>
      <c r="F62" t="s">
        <v>1240</v>
      </c>
      <c r="G62">
        <v>34</v>
      </c>
      <c r="H62">
        <v>1</v>
      </c>
      <c r="J62">
        <v>1</v>
      </c>
      <c r="K62" s="3">
        <v>4.0623549883990719</v>
      </c>
      <c r="L62" t="s">
        <v>2366</v>
      </c>
      <c r="M62" t="s">
        <v>2381</v>
      </c>
      <c r="N62" s="3">
        <f>VLOOKUP(E62,Sheet1!A:T,20,0)*J62</f>
        <v>3.9769118843055549</v>
      </c>
      <c r="O62">
        <f>VLOOKUP(E62,'selected items'!B:J,8,0)</f>
        <v>0</v>
      </c>
      <c r="P62">
        <f t="shared" si="0"/>
        <v>-1</v>
      </c>
    </row>
    <row r="63" spans="1:16" hidden="1" x14ac:dyDescent="0.3">
      <c r="A63" t="s">
        <v>16</v>
      </c>
      <c r="B63" t="s">
        <v>778</v>
      </c>
      <c r="C63" t="s">
        <v>21</v>
      </c>
      <c r="D63" t="s">
        <v>560</v>
      </c>
      <c r="E63" t="s">
        <v>777</v>
      </c>
      <c r="F63" t="s">
        <v>779</v>
      </c>
      <c r="G63">
        <v>34</v>
      </c>
      <c r="H63">
        <v>1</v>
      </c>
      <c r="J63">
        <v>1</v>
      </c>
      <c r="K63" s="3">
        <v>0.61106214233623712</v>
      </c>
      <c r="L63" t="s">
        <v>2366</v>
      </c>
      <c r="M63" t="s">
        <v>2381</v>
      </c>
      <c r="N63" s="3">
        <f>VLOOKUP(E63,Sheet1!A:T,20,0)*J63</f>
        <v>0.53715949074074076</v>
      </c>
      <c r="O63">
        <f>VLOOKUP(E63,'selected items'!B:J,8,0)</f>
        <v>0</v>
      </c>
      <c r="P63">
        <f t="shared" si="0"/>
        <v>-1</v>
      </c>
    </row>
    <row r="64" spans="1:16" hidden="1" x14ac:dyDescent="0.3">
      <c r="A64" t="s">
        <v>16</v>
      </c>
      <c r="B64" t="s">
        <v>2269</v>
      </c>
      <c r="C64" t="s">
        <v>25</v>
      </c>
      <c r="D64" t="s">
        <v>2270</v>
      </c>
      <c r="E64" t="s">
        <v>2268</v>
      </c>
      <c r="F64" t="s">
        <v>548</v>
      </c>
      <c r="G64">
        <v>601</v>
      </c>
      <c r="I64">
        <v>1</v>
      </c>
      <c r="J64">
        <v>1</v>
      </c>
      <c r="K64" s="3">
        <v>1.1048349013921115</v>
      </c>
      <c r="L64" t="s">
        <v>2367</v>
      </c>
      <c r="M64" t="s">
        <v>2381</v>
      </c>
      <c r="N64" s="3">
        <f>VLOOKUP(E64,Sheet1!A:T,20,0)*J64</f>
        <v>1.2414560240274308</v>
      </c>
      <c r="O64">
        <f>VLOOKUP(E64,'selected items'!B:J,8,0)</f>
        <v>1</v>
      </c>
      <c r="P64">
        <f t="shared" si="0"/>
        <v>0</v>
      </c>
    </row>
    <row r="65" spans="1:16" hidden="1" x14ac:dyDescent="0.3">
      <c r="A65" t="s">
        <v>16</v>
      </c>
      <c r="B65" t="s">
        <v>303</v>
      </c>
      <c r="C65" t="s">
        <v>304</v>
      </c>
      <c r="D65" t="s">
        <v>280</v>
      </c>
      <c r="E65" t="s">
        <v>302</v>
      </c>
      <c r="F65" t="s">
        <v>31</v>
      </c>
      <c r="G65">
        <v>953</v>
      </c>
      <c r="H65">
        <v>2</v>
      </c>
      <c r="J65">
        <v>2</v>
      </c>
      <c r="K65" s="3">
        <v>0.53731721422653134</v>
      </c>
      <c r="L65" t="s">
        <v>2371</v>
      </c>
      <c r="M65" t="s">
        <v>2381</v>
      </c>
      <c r="N65" s="3">
        <f>VLOOKUP(E65,Sheet1!A:T,20,0)*J65</f>
        <v>0.63566390055185584</v>
      </c>
      <c r="O65">
        <f>VLOOKUP(E65,'selected items'!B:J,8,0)</f>
        <v>0</v>
      </c>
      <c r="P65">
        <f t="shared" si="0"/>
        <v>-2</v>
      </c>
    </row>
    <row r="66" spans="1:16" hidden="1" x14ac:dyDescent="0.3">
      <c r="A66" t="s">
        <v>16</v>
      </c>
      <c r="B66" t="s">
        <v>1201</v>
      </c>
      <c r="C66" t="s">
        <v>21</v>
      </c>
      <c r="D66" t="s">
        <v>1153</v>
      </c>
      <c r="E66" t="s">
        <v>1200</v>
      </c>
      <c r="F66" t="s">
        <v>145</v>
      </c>
      <c r="G66">
        <v>601</v>
      </c>
      <c r="H66">
        <v>2</v>
      </c>
      <c r="J66">
        <v>2</v>
      </c>
      <c r="K66" s="3">
        <v>3.4100830870127612</v>
      </c>
      <c r="L66" t="s">
        <v>2367</v>
      </c>
      <c r="M66" t="s">
        <v>2381</v>
      </c>
      <c r="N66" s="3">
        <f>VLOOKUP(E66,Sheet1!A:T,20,0)*J66</f>
        <v>3.4021893761631947</v>
      </c>
      <c r="O66">
        <f>VLOOKUP(E66,'selected items'!B:J,8,0)</f>
        <v>0</v>
      </c>
      <c r="P66">
        <f t="shared" si="0"/>
        <v>-2</v>
      </c>
    </row>
    <row r="67" spans="1:16" hidden="1" x14ac:dyDescent="0.3">
      <c r="A67" t="s">
        <v>16</v>
      </c>
      <c r="B67" t="s">
        <v>52</v>
      </c>
      <c r="C67" t="s">
        <v>1519</v>
      </c>
      <c r="D67" t="s">
        <v>35</v>
      </c>
      <c r="E67" t="s">
        <v>1518</v>
      </c>
      <c r="F67" t="s">
        <v>541</v>
      </c>
      <c r="G67">
        <v>601</v>
      </c>
      <c r="I67">
        <v>1</v>
      </c>
      <c r="J67">
        <v>1</v>
      </c>
      <c r="K67" s="3">
        <v>1.4735378365611238</v>
      </c>
      <c r="L67" t="s">
        <v>2367</v>
      </c>
      <c r="M67" t="s">
        <v>2381</v>
      </c>
      <c r="N67" s="3">
        <f>VLOOKUP(E67,Sheet1!A:T,20,0)*J67</f>
        <v>3.0379939240000002</v>
      </c>
      <c r="O67">
        <f>VLOOKUP(E67,'selected items'!B:J,8,0)</f>
        <v>1</v>
      </c>
      <c r="P67">
        <f t="shared" ref="P67:P130" si="1">O67-J67</f>
        <v>0</v>
      </c>
    </row>
    <row r="68" spans="1:16" hidden="1" x14ac:dyDescent="0.3">
      <c r="A68" t="s">
        <v>16</v>
      </c>
      <c r="B68" t="s">
        <v>52</v>
      </c>
      <c r="C68" t="s">
        <v>1519</v>
      </c>
      <c r="D68" t="s">
        <v>1521</v>
      </c>
      <c r="E68" t="s">
        <v>1520</v>
      </c>
      <c r="F68" t="s">
        <v>541</v>
      </c>
      <c r="G68">
        <v>601</v>
      </c>
      <c r="I68">
        <v>1</v>
      </c>
      <c r="J68">
        <v>1</v>
      </c>
      <c r="K68" s="3">
        <v>1.7941768663954707</v>
      </c>
      <c r="L68" t="s">
        <v>2367</v>
      </c>
      <c r="M68" t="s">
        <v>2381</v>
      </c>
      <c r="N68" s="3">
        <f>VLOOKUP(E68,Sheet1!A:T,20,0)*J68</f>
        <v>3.3228058543750003</v>
      </c>
      <c r="O68">
        <f>VLOOKUP(E68,'selected items'!B:J,8,0)</f>
        <v>1</v>
      </c>
      <c r="P68">
        <f t="shared" si="1"/>
        <v>0</v>
      </c>
    </row>
    <row r="69" spans="1:16" hidden="1" x14ac:dyDescent="0.3">
      <c r="A69" t="s">
        <v>16</v>
      </c>
      <c r="B69" t="s">
        <v>2038</v>
      </c>
      <c r="C69" t="s">
        <v>91</v>
      </c>
      <c r="D69" t="s">
        <v>346</v>
      </c>
      <c r="E69" t="s">
        <v>2037</v>
      </c>
      <c r="F69" t="s">
        <v>541</v>
      </c>
      <c r="G69">
        <v>601</v>
      </c>
      <c r="I69">
        <v>1</v>
      </c>
      <c r="J69">
        <v>1</v>
      </c>
      <c r="K69" s="3">
        <v>3.2925401501450113</v>
      </c>
      <c r="L69" t="s">
        <v>2367</v>
      </c>
      <c r="M69" t="s">
        <v>2381</v>
      </c>
      <c r="N69" s="3">
        <f>VLOOKUP(E69,Sheet1!A:T,20,0)*J69</f>
        <v>3.3795933276053822</v>
      </c>
      <c r="O69">
        <f>VLOOKUP(E69,'selected items'!B:J,8,0)</f>
        <v>1</v>
      </c>
      <c r="P69">
        <f t="shared" si="1"/>
        <v>0</v>
      </c>
    </row>
    <row r="70" spans="1:16" hidden="1" x14ac:dyDescent="0.3">
      <c r="A70" t="s">
        <v>16</v>
      </c>
      <c r="B70" t="s">
        <v>1189</v>
      </c>
      <c r="C70" t="s">
        <v>1191</v>
      </c>
      <c r="D70" t="s">
        <v>1190</v>
      </c>
      <c r="E70" t="s">
        <v>1188</v>
      </c>
      <c r="F70" t="s">
        <v>145</v>
      </c>
      <c r="G70">
        <v>601</v>
      </c>
      <c r="H70">
        <v>2</v>
      </c>
      <c r="J70">
        <v>2</v>
      </c>
      <c r="K70" s="3">
        <v>1.4794245939675172</v>
      </c>
      <c r="L70" t="s">
        <v>2367</v>
      </c>
      <c r="M70" t="s">
        <v>2381</v>
      </c>
      <c r="N70" s="3">
        <f>VLOOKUP(E70,Sheet1!A:T,20,0)*J70</f>
        <v>1.476</v>
      </c>
      <c r="O70">
        <f>VLOOKUP(E70,'selected items'!B:J,8,0)</f>
        <v>0</v>
      </c>
      <c r="P70">
        <f t="shared" si="1"/>
        <v>-2</v>
      </c>
    </row>
    <row r="71" spans="1:16" hidden="1" x14ac:dyDescent="0.3">
      <c r="A71" t="s">
        <v>16</v>
      </c>
      <c r="B71" t="s">
        <v>1133</v>
      </c>
      <c r="C71" t="s">
        <v>147</v>
      </c>
      <c r="D71" t="s">
        <v>18</v>
      </c>
      <c r="E71" t="s">
        <v>2238</v>
      </c>
      <c r="F71" t="s">
        <v>404</v>
      </c>
      <c r="G71">
        <v>601</v>
      </c>
      <c r="I71">
        <v>1</v>
      </c>
      <c r="J71">
        <v>1</v>
      </c>
      <c r="K71" s="3">
        <v>2.5825206818160558</v>
      </c>
      <c r="L71" t="s">
        <v>2367</v>
      </c>
      <c r="M71" t="s">
        <v>2381</v>
      </c>
      <c r="N71" s="3">
        <f>VLOOKUP(E71,Sheet1!A:T,20,0)*J71</f>
        <v>2.57709375</v>
      </c>
      <c r="O71">
        <f>VLOOKUP(E71,'selected items'!B:J,8,0)</f>
        <v>1</v>
      </c>
      <c r="P71">
        <f t="shared" si="1"/>
        <v>0</v>
      </c>
    </row>
    <row r="72" spans="1:16" hidden="1" x14ac:dyDescent="0.3">
      <c r="A72" t="s">
        <v>16</v>
      </c>
      <c r="B72" t="s">
        <v>1133</v>
      </c>
      <c r="C72" t="s">
        <v>91</v>
      </c>
      <c r="D72" t="s">
        <v>17</v>
      </c>
      <c r="E72" t="s">
        <v>1147</v>
      </c>
      <c r="F72" t="s">
        <v>541</v>
      </c>
      <c r="G72">
        <v>601</v>
      </c>
      <c r="H72">
        <v>6</v>
      </c>
      <c r="J72">
        <v>6</v>
      </c>
      <c r="K72" s="3">
        <v>27.530836287703018</v>
      </c>
      <c r="L72" t="s">
        <v>2367</v>
      </c>
      <c r="M72" t="s">
        <v>2381</v>
      </c>
      <c r="N72" s="3">
        <f>VLOOKUP(E72,Sheet1!A:T,20,0)*J72</f>
        <v>27.467107499999997</v>
      </c>
      <c r="O72">
        <f>VLOOKUP(E72,'selected items'!B:J,8,0)</f>
        <v>0</v>
      </c>
      <c r="P72">
        <f t="shared" si="1"/>
        <v>-6</v>
      </c>
    </row>
    <row r="73" spans="1:16" hidden="1" x14ac:dyDescent="0.3">
      <c r="A73" t="s">
        <v>16</v>
      </c>
      <c r="B73" t="s">
        <v>157</v>
      </c>
      <c r="C73" t="s">
        <v>25</v>
      </c>
      <c r="D73" t="s">
        <v>155</v>
      </c>
      <c r="E73" t="s">
        <v>156</v>
      </c>
      <c r="F73" t="s">
        <v>31</v>
      </c>
      <c r="G73">
        <v>601</v>
      </c>
      <c r="H73">
        <v>1</v>
      </c>
      <c r="J73">
        <v>1</v>
      </c>
      <c r="K73" s="3">
        <v>0.44153873409013927</v>
      </c>
      <c r="L73" t="s">
        <v>2367</v>
      </c>
      <c r="M73" t="s">
        <v>2381</v>
      </c>
      <c r="N73" s="3">
        <f>VLOOKUP(E73,Sheet1!A:T,20,0)*J73</f>
        <v>0.3195270476959115</v>
      </c>
      <c r="O73">
        <f>VLOOKUP(E73,'selected items'!B:J,8,0)</f>
        <v>0</v>
      </c>
      <c r="P73">
        <f t="shared" si="1"/>
        <v>-1</v>
      </c>
    </row>
    <row r="74" spans="1:16" hidden="1" x14ac:dyDescent="0.3">
      <c r="A74" t="s">
        <v>16</v>
      </c>
      <c r="B74" t="s">
        <v>705</v>
      </c>
      <c r="C74" t="s">
        <v>21</v>
      </c>
      <c r="D74" t="s">
        <v>706</v>
      </c>
      <c r="E74" t="s">
        <v>704</v>
      </c>
      <c r="F74" t="s">
        <v>116</v>
      </c>
      <c r="G74">
        <v>34</v>
      </c>
      <c r="H74">
        <v>1</v>
      </c>
      <c r="J74">
        <v>1</v>
      </c>
      <c r="K74" s="3">
        <v>1.369736841352531</v>
      </c>
      <c r="L74" t="s">
        <v>2366</v>
      </c>
      <c r="M74" t="s">
        <v>2381</v>
      </c>
      <c r="N74" s="3">
        <f>VLOOKUP(E74,Sheet1!A:T,20,0)*J74</f>
        <v>3.2665977604166669</v>
      </c>
      <c r="O74">
        <f>VLOOKUP(E74,'selected items'!B:J,8,0)</f>
        <v>0</v>
      </c>
      <c r="P74">
        <f t="shared" si="1"/>
        <v>-1</v>
      </c>
    </row>
    <row r="75" spans="1:16" hidden="1" x14ac:dyDescent="0.3">
      <c r="A75" t="s">
        <v>16</v>
      </c>
      <c r="B75" t="s">
        <v>1145</v>
      </c>
      <c r="C75" t="s">
        <v>1146</v>
      </c>
      <c r="D75" t="s">
        <v>1140</v>
      </c>
      <c r="E75" t="s">
        <v>1144</v>
      </c>
      <c r="F75" t="s">
        <v>1006</v>
      </c>
      <c r="G75">
        <v>601</v>
      </c>
      <c r="H75">
        <v>1</v>
      </c>
      <c r="J75">
        <v>1</v>
      </c>
      <c r="K75" s="3">
        <v>2.3058271461716937</v>
      </c>
      <c r="L75" t="s">
        <v>2367</v>
      </c>
      <c r="M75" t="s">
        <v>2381</v>
      </c>
      <c r="N75" s="3">
        <f>VLOOKUP(E75,Sheet1!A:T,20,0)*J75</f>
        <v>2.1902615497685187</v>
      </c>
      <c r="O75">
        <f>VLOOKUP(E75,'selected items'!B:J,8,0)</f>
        <v>0</v>
      </c>
      <c r="P75">
        <f t="shared" si="1"/>
        <v>-1</v>
      </c>
    </row>
    <row r="76" spans="1:16" hidden="1" x14ac:dyDescent="0.3">
      <c r="A76" t="s">
        <v>16</v>
      </c>
      <c r="B76" t="s">
        <v>929</v>
      </c>
      <c r="C76" t="s">
        <v>42</v>
      </c>
      <c r="D76" t="s">
        <v>711</v>
      </c>
      <c r="E76" t="s">
        <v>2039</v>
      </c>
      <c r="F76" t="s">
        <v>2040</v>
      </c>
      <c r="G76">
        <v>601</v>
      </c>
      <c r="I76">
        <v>1</v>
      </c>
      <c r="J76">
        <v>1</v>
      </c>
      <c r="K76" s="3">
        <v>1.304286212768065</v>
      </c>
      <c r="L76" t="s">
        <v>2367</v>
      </c>
      <c r="M76" t="s">
        <v>2381</v>
      </c>
      <c r="N76" s="3">
        <f>VLOOKUP(E76,Sheet1!A:T,20,0)*J76</f>
        <v>2.9086660576562497</v>
      </c>
      <c r="O76">
        <f>VLOOKUP(E76,'selected items'!B:J,8,0)</f>
        <v>1</v>
      </c>
      <c r="P76">
        <f t="shared" si="1"/>
        <v>0</v>
      </c>
    </row>
    <row r="77" spans="1:16" hidden="1" x14ac:dyDescent="0.3">
      <c r="A77" t="s">
        <v>16</v>
      </c>
      <c r="B77" t="s">
        <v>154</v>
      </c>
      <c r="C77" t="s">
        <v>25</v>
      </c>
      <c r="D77" t="s">
        <v>152</v>
      </c>
      <c r="E77" t="s">
        <v>158</v>
      </c>
      <c r="F77" t="s">
        <v>31</v>
      </c>
      <c r="G77">
        <v>601</v>
      </c>
      <c r="H77">
        <v>1</v>
      </c>
      <c r="J77">
        <v>1</v>
      </c>
      <c r="K77" s="3">
        <v>0.39545144412822036</v>
      </c>
      <c r="L77" t="s">
        <v>2367</v>
      </c>
      <c r="M77" t="s">
        <v>2381</v>
      </c>
      <c r="N77" s="3">
        <f>VLOOKUP(E77,Sheet1!A:T,20,0)*J77</f>
        <v>0.39453604726681246</v>
      </c>
      <c r="O77">
        <f>VLOOKUP(E77,'selected items'!B:J,8,0)</f>
        <v>0</v>
      </c>
      <c r="P77">
        <f t="shared" si="1"/>
        <v>-1</v>
      </c>
    </row>
    <row r="78" spans="1:16" hidden="1" x14ac:dyDescent="0.3">
      <c r="A78" t="s">
        <v>16</v>
      </c>
      <c r="B78" t="s">
        <v>947</v>
      </c>
      <c r="C78" t="s">
        <v>949</v>
      </c>
      <c r="D78" t="s">
        <v>948</v>
      </c>
      <c r="E78" t="s">
        <v>946</v>
      </c>
      <c r="F78" t="s">
        <v>541</v>
      </c>
      <c r="G78">
        <v>601</v>
      </c>
      <c r="H78">
        <v>1</v>
      </c>
      <c r="J78">
        <v>1</v>
      </c>
      <c r="K78" s="3">
        <v>0.97295533642691412</v>
      </c>
      <c r="L78" t="s">
        <v>2367</v>
      </c>
      <c r="M78" t="s">
        <v>2381</v>
      </c>
      <c r="N78" s="3">
        <f>VLOOKUP(E78,Sheet1!A:T,20,0)*J78</f>
        <v>0.59328605243593846</v>
      </c>
      <c r="O78">
        <f>VLOOKUP(E78,'selected items'!B:J,8,0)</f>
        <v>0</v>
      </c>
      <c r="P78">
        <f t="shared" si="1"/>
        <v>-1</v>
      </c>
    </row>
    <row r="79" spans="1:16" hidden="1" x14ac:dyDescent="0.3">
      <c r="A79" t="s">
        <v>16</v>
      </c>
      <c r="B79" t="s">
        <v>1139</v>
      </c>
      <c r="C79" t="s">
        <v>33</v>
      </c>
      <c r="D79" t="s">
        <v>943</v>
      </c>
      <c r="E79" t="s">
        <v>1164</v>
      </c>
      <c r="F79" t="s">
        <v>116</v>
      </c>
      <c r="G79">
        <v>601</v>
      </c>
      <c r="H79">
        <v>1</v>
      </c>
      <c r="J79">
        <v>1</v>
      </c>
      <c r="K79" s="3">
        <v>1.5666806110440834</v>
      </c>
      <c r="L79" t="s">
        <v>2367</v>
      </c>
      <c r="M79" t="s">
        <v>2381</v>
      </c>
      <c r="N79" s="3">
        <f>VLOOKUP(E79,Sheet1!A:T,20,0)*J79</f>
        <v>1.5598652343750001</v>
      </c>
      <c r="O79">
        <f>VLOOKUP(E79,'selected items'!B:J,8,0)</f>
        <v>0</v>
      </c>
      <c r="P79">
        <f t="shared" si="1"/>
        <v>-1</v>
      </c>
    </row>
    <row r="80" spans="1:16" hidden="1" x14ac:dyDescent="0.3">
      <c r="A80" t="s">
        <v>16</v>
      </c>
      <c r="B80" t="s">
        <v>1139</v>
      </c>
      <c r="C80" t="s">
        <v>93</v>
      </c>
      <c r="D80" t="s">
        <v>111</v>
      </c>
      <c r="E80" t="s">
        <v>1138</v>
      </c>
      <c r="F80" t="s">
        <v>541</v>
      </c>
      <c r="G80">
        <v>601</v>
      </c>
      <c r="H80">
        <v>1</v>
      </c>
      <c r="J80">
        <v>1</v>
      </c>
      <c r="K80" s="3">
        <v>1.9394331206496522</v>
      </c>
      <c r="L80" t="s">
        <v>2367</v>
      </c>
      <c r="M80" t="s">
        <v>2381</v>
      </c>
      <c r="N80" s="3">
        <f>VLOOKUP(E80,Sheet1!A:T,20,0)*J80</f>
        <v>2.1907232805817136</v>
      </c>
      <c r="O80">
        <f>VLOOKUP(E80,'selected items'!B:J,8,0)</f>
        <v>0</v>
      </c>
      <c r="P80">
        <f t="shared" si="1"/>
        <v>-1</v>
      </c>
    </row>
    <row r="81" spans="1:16" hidden="1" x14ac:dyDescent="0.3">
      <c r="A81" t="s">
        <v>16</v>
      </c>
      <c r="B81" t="s">
        <v>151</v>
      </c>
      <c r="C81" t="s">
        <v>147</v>
      </c>
      <c r="D81" t="s">
        <v>152</v>
      </c>
      <c r="E81" t="s">
        <v>150</v>
      </c>
      <c r="F81" t="s">
        <v>153</v>
      </c>
      <c r="G81">
        <v>601</v>
      </c>
      <c r="H81">
        <v>2</v>
      </c>
      <c r="J81">
        <v>2</v>
      </c>
      <c r="K81" s="3">
        <v>2.6710239943682419</v>
      </c>
      <c r="L81" t="s">
        <v>2367</v>
      </c>
      <c r="M81" t="s">
        <v>2381</v>
      </c>
      <c r="N81" s="3">
        <f>VLOOKUP(E81,Sheet1!A:T,20,0)*J81</f>
        <v>2.8216430981187468</v>
      </c>
      <c r="O81">
        <f>VLOOKUP(E81,'selected items'!B:J,8,0)</f>
        <v>0</v>
      </c>
      <c r="P81">
        <f t="shared" si="1"/>
        <v>-2</v>
      </c>
    </row>
    <row r="82" spans="1:16" hidden="1" x14ac:dyDescent="0.3">
      <c r="A82" t="s">
        <v>16</v>
      </c>
      <c r="B82" t="s">
        <v>683</v>
      </c>
      <c r="C82" t="s">
        <v>55</v>
      </c>
      <c r="D82" t="s">
        <v>464</v>
      </c>
      <c r="E82" t="s">
        <v>682</v>
      </c>
      <c r="F82" t="s">
        <v>684</v>
      </c>
      <c r="G82">
        <v>1060</v>
      </c>
      <c r="H82">
        <v>1</v>
      </c>
      <c r="J82">
        <v>1</v>
      </c>
      <c r="K82" s="3">
        <v>0.27665494489559167</v>
      </c>
      <c r="L82" t="s">
        <v>2368</v>
      </c>
      <c r="M82" t="s">
        <v>2381</v>
      </c>
      <c r="N82" s="3">
        <f>VLOOKUP(E82,Sheet1!A:T,20,0)*J82</f>
        <v>0.27626163600000003</v>
      </c>
      <c r="O82">
        <f>VLOOKUP(E82,'selected items'!B:J,8,0)</f>
        <v>0</v>
      </c>
      <c r="P82">
        <f t="shared" si="1"/>
        <v>-1</v>
      </c>
    </row>
    <row r="83" spans="1:16" hidden="1" x14ac:dyDescent="0.3">
      <c r="A83" t="s">
        <v>16</v>
      </c>
      <c r="B83" t="s">
        <v>300</v>
      </c>
      <c r="C83" t="s">
        <v>25</v>
      </c>
      <c r="D83" t="s">
        <v>301</v>
      </c>
      <c r="E83" t="s">
        <v>299</v>
      </c>
      <c r="F83" t="s">
        <v>298</v>
      </c>
      <c r="G83">
        <v>601</v>
      </c>
      <c r="H83">
        <v>2</v>
      </c>
      <c r="J83">
        <v>2</v>
      </c>
      <c r="K83" s="3">
        <v>1.2665890951276102</v>
      </c>
      <c r="L83" t="s">
        <v>2367</v>
      </c>
      <c r="M83" t="s">
        <v>2381</v>
      </c>
      <c r="N83" s="3">
        <f>VLOOKUP(E83,Sheet1!A:T,20,0)*J83</f>
        <v>1.2629840588043255</v>
      </c>
      <c r="O83">
        <f>VLOOKUP(E83,'selected items'!B:J,8,0)</f>
        <v>0</v>
      </c>
      <c r="P83">
        <f t="shared" si="1"/>
        <v>-2</v>
      </c>
    </row>
    <row r="84" spans="1:16" hidden="1" x14ac:dyDescent="0.3">
      <c r="A84" t="s">
        <v>16</v>
      </c>
      <c r="B84" t="s">
        <v>391</v>
      </c>
      <c r="C84" t="s">
        <v>393</v>
      </c>
      <c r="D84" t="s">
        <v>482</v>
      </c>
      <c r="E84" t="s">
        <v>481</v>
      </c>
      <c r="F84" t="s">
        <v>404</v>
      </c>
      <c r="G84">
        <v>1060</v>
      </c>
      <c r="H84">
        <v>1</v>
      </c>
      <c r="J84">
        <v>1</v>
      </c>
      <c r="K84" s="3">
        <v>0.95315401480184692</v>
      </c>
      <c r="L84" t="s">
        <v>2368</v>
      </c>
      <c r="M84" t="s">
        <v>2381</v>
      </c>
      <c r="N84" s="3">
        <f>VLOOKUP(E84,Sheet1!A:T,20,0)*J84</f>
        <v>1.0419427893518518</v>
      </c>
      <c r="O84">
        <f>VLOOKUP(E84,'selected items'!B:J,8,0)</f>
        <v>0</v>
      </c>
      <c r="P84">
        <f t="shared" si="1"/>
        <v>-1</v>
      </c>
    </row>
    <row r="85" spans="1:16" hidden="1" x14ac:dyDescent="0.3">
      <c r="A85" t="s">
        <v>16</v>
      </c>
      <c r="B85" t="s">
        <v>1243</v>
      </c>
      <c r="C85" t="s">
        <v>21</v>
      </c>
      <c r="D85" t="s">
        <v>555</v>
      </c>
      <c r="E85" t="s">
        <v>1242</v>
      </c>
      <c r="F85" t="s">
        <v>1006</v>
      </c>
      <c r="G85">
        <v>34</v>
      </c>
      <c r="H85">
        <v>9</v>
      </c>
      <c r="J85">
        <v>9</v>
      </c>
      <c r="K85" s="3">
        <v>21.725718139211139</v>
      </c>
      <c r="L85" t="s">
        <v>2366</v>
      </c>
      <c r="M85" t="s">
        <v>2381</v>
      </c>
      <c r="N85" s="3">
        <f>VLOOKUP(E85,Sheet1!A:T,20,0)*J85</f>
        <v>22.05213909375</v>
      </c>
      <c r="O85">
        <f>VLOOKUP(E85,'selected items'!B:J,8,0)</f>
        <v>0</v>
      </c>
      <c r="P85">
        <f t="shared" si="1"/>
        <v>-9</v>
      </c>
    </row>
    <row r="86" spans="1:16" hidden="1" x14ac:dyDescent="0.3">
      <c r="A86" t="s">
        <v>16</v>
      </c>
      <c r="B86" t="s">
        <v>757</v>
      </c>
      <c r="C86" t="s">
        <v>93</v>
      </c>
      <c r="D86" t="s">
        <v>706</v>
      </c>
      <c r="E86" t="s">
        <v>756</v>
      </c>
      <c r="F86" t="s">
        <v>758</v>
      </c>
      <c r="G86">
        <v>34</v>
      </c>
      <c r="H86">
        <v>1</v>
      </c>
      <c r="J86">
        <v>1</v>
      </c>
      <c r="K86" s="3">
        <v>1.2577045623120626</v>
      </c>
      <c r="L86" t="s">
        <v>2366</v>
      </c>
      <c r="M86" t="s">
        <v>2381</v>
      </c>
      <c r="N86" s="3">
        <f>VLOOKUP(E86,Sheet1!A:T,20,0)*J86</f>
        <v>1.2547932091585625</v>
      </c>
      <c r="O86">
        <f>VLOOKUP(E86,'selected items'!B:J,8,0)</f>
        <v>0</v>
      </c>
      <c r="P86">
        <f t="shared" si="1"/>
        <v>-1</v>
      </c>
    </row>
    <row r="87" spans="1:16" hidden="1" x14ac:dyDescent="0.3">
      <c r="A87" t="s">
        <v>16</v>
      </c>
      <c r="B87" t="s">
        <v>757</v>
      </c>
      <c r="C87" t="s">
        <v>93</v>
      </c>
      <c r="D87" t="s">
        <v>760</v>
      </c>
      <c r="E87" t="s">
        <v>759</v>
      </c>
      <c r="F87" t="s">
        <v>548</v>
      </c>
      <c r="G87">
        <v>34</v>
      </c>
      <c r="H87">
        <v>1</v>
      </c>
      <c r="J87">
        <v>1</v>
      </c>
      <c r="K87" s="3">
        <v>1.467321989364073</v>
      </c>
      <c r="L87" t="s">
        <v>2366</v>
      </c>
      <c r="M87" t="s">
        <v>2381</v>
      </c>
      <c r="N87" s="3">
        <f>VLOOKUP(E87,Sheet1!A:T,20,0)*J87</f>
        <v>1.4639254106849895</v>
      </c>
      <c r="O87">
        <f>VLOOKUP(E87,'selected items'!B:J,8,0)</f>
        <v>0</v>
      </c>
      <c r="P87">
        <f t="shared" si="1"/>
        <v>-1</v>
      </c>
    </row>
    <row r="88" spans="1:16" hidden="1" x14ac:dyDescent="0.3">
      <c r="A88" t="s">
        <v>16</v>
      </c>
      <c r="B88" t="s">
        <v>1193</v>
      </c>
      <c r="C88" t="s">
        <v>40</v>
      </c>
      <c r="D88" t="s">
        <v>1194</v>
      </c>
      <c r="E88" t="s">
        <v>1192</v>
      </c>
      <c r="F88" t="s">
        <v>145</v>
      </c>
      <c r="G88">
        <v>601</v>
      </c>
      <c r="H88">
        <v>1</v>
      </c>
      <c r="J88">
        <v>1</v>
      </c>
      <c r="K88" s="3">
        <v>7.8731555345095128E-2</v>
      </c>
      <c r="L88" t="s">
        <v>2367</v>
      </c>
      <c r="M88" t="s">
        <v>2381</v>
      </c>
      <c r="N88" s="3">
        <f>VLOOKUP(E88,Sheet1!A:T,20,0)*J88</f>
        <v>7.8549306374388894E-2</v>
      </c>
      <c r="O88">
        <f>VLOOKUP(E88,'selected items'!B:J,8,0)</f>
        <v>0</v>
      </c>
      <c r="P88">
        <f t="shared" si="1"/>
        <v>-1</v>
      </c>
    </row>
    <row r="89" spans="1:16" hidden="1" x14ac:dyDescent="0.3">
      <c r="A89" t="s">
        <v>16</v>
      </c>
      <c r="B89" t="s">
        <v>752</v>
      </c>
      <c r="C89" t="s">
        <v>67</v>
      </c>
      <c r="D89" t="s">
        <v>707</v>
      </c>
      <c r="E89" t="s">
        <v>751</v>
      </c>
      <c r="F89" t="s">
        <v>298</v>
      </c>
      <c r="G89">
        <v>34</v>
      </c>
      <c r="H89">
        <v>1</v>
      </c>
      <c r="J89">
        <v>1</v>
      </c>
      <c r="K89" s="3">
        <v>0.99045409912025639</v>
      </c>
      <c r="L89" t="s">
        <v>2366</v>
      </c>
      <c r="M89" t="s">
        <v>2381</v>
      </c>
      <c r="N89" s="3">
        <f>VLOOKUP(E89,Sheet1!A:T,20,0)*J89</f>
        <v>1.2758848796296294</v>
      </c>
      <c r="O89">
        <f>VLOOKUP(E89,'selected items'!B:J,8,0)</f>
        <v>0</v>
      </c>
      <c r="P89">
        <f t="shared" si="1"/>
        <v>-1</v>
      </c>
    </row>
    <row r="90" spans="1:16" hidden="1" x14ac:dyDescent="0.3">
      <c r="A90" t="s">
        <v>16</v>
      </c>
      <c r="B90" t="s">
        <v>768</v>
      </c>
      <c r="C90" t="s">
        <v>32</v>
      </c>
      <c r="D90" t="s">
        <v>559</v>
      </c>
      <c r="E90" t="s">
        <v>767</v>
      </c>
      <c r="F90" t="s">
        <v>548</v>
      </c>
      <c r="G90">
        <v>34</v>
      </c>
      <c r="H90">
        <v>1</v>
      </c>
      <c r="J90">
        <v>1</v>
      </c>
      <c r="K90" s="3">
        <v>0.6708452436194895</v>
      </c>
      <c r="L90" t="s">
        <v>2366</v>
      </c>
      <c r="M90" t="s">
        <v>2381</v>
      </c>
      <c r="N90" s="3">
        <f>VLOOKUP(E90,Sheet1!A:T,20,0)*J90</f>
        <v>0.95490901565423536</v>
      </c>
      <c r="O90">
        <f>VLOOKUP(E90,'selected items'!B:J,8,0)</f>
        <v>0</v>
      </c>
      <c r="P90">
        <f t="shared" si="1"/>
        <v>-1</v>
      </c>
    </row>
    <row r="91" spans="1:16" hidden="1" x14ac:dyDescent="0.3">
      <c r="A91" t="s">
        <v>16</v>
      </c>
      <c r="B91" t="s">
        <v>845</v>
      </c>
      <c r="C91" t="s">
        <v>21</v>
      </c>
      <c r="D91" t="s">
        <v>924</v>
      </c>
      <c r="E91" t="s">
        <v>923</v>
      </c>
      <c r="F91" t="s">
        <v>31</v>
      </c>
      <c r="G91">
        <v>601</v>
      </c>
      <c r="H91">
        <v>1</v>
      </c>
      <c r="J91">
        <v>1</v>
      </c>
      <c r="K91" s="3">
        <v>0.6796107057410673</v>
      </c>
      <c r="L91" t="s">
        <v>2367</v>
      </c>
      <c r="M91" t="s">
        <v>2381</v>
      </c>
      <c r="N91" s="3">
        <f>VLOOKUP(E91,Sheet1!A:T,20,0)*J91</f>
        <v>0.67803753281111112</v>
      </c>
      <c r="O91">
        <f>VLOOKUP(E91,'selected items'!B:J,8,0)</f>
        <v>0</v>
      </c>
      <c r="P91">
        <f t="shared" si="1"/>
        <v>-1</v>
      </c>
    </row>
    <row r="92" spans="1:16" hidden="1" x14ac:dyDescent="0.3">
      <c r="A92" t="s">
        <v>16</v>
      </c>
      <c r="B92" t="s">
        <v>1176</v>
      </c>
      <c r="C92" t="s">
        <v>1178</v>
      </c>
      <c r="D92" t="s">
        <v>1177</v>
      </c>
      <c r="E92" t="s">
        <v>1175</v>
      </c>
      <c r="F92" t="s">
        <v>116</v>
      </c>
      <c r="G92">
        <v>34</v>
      </c>
      <c r="H92">
        <v>1</v>
      </c>
      <c r="J92">
        <v>1</v>
      </c>
      <c r="K92" s="3">
        <v>6.5278624141531321</v>
      </c>
      <c r="L92" t="s">
        <v>2366</v>
      </c>
      <c r="M92" t="s">
        <v>2381</v>
      </c>
      <c r="N92" s="3">
        <f>VLOOKUP(E92,Sheet1!A:T,20,0)*J92</f>
        <v>6.5174413327546299</v>
      </c>
      <c r="O92">
        <f>VLOOKUP(E92,'selected items'!B:J,8,0)</f>
        <v>0</v>
      </c>
      <c r="P92">
        <f t="shared" si="1"/>
        <v>-1</v>
      </c>
    </row>
    <row r="93" spans="1:16" hidden="1" x14ac:dyDescent="0.3">
      <c r="A93" t="s">
        <v>16</v>
      </c>
      <c r="B93" t="s">
        <v>874</v>
      </c>
      <c r="C93" t="s">
        <v>21</v>
      </c>
      <c r="D93" t="s">
        <v>837</v>
      </c>
      <c r="E93" t="s">
        <v>873</v>
      </c>
      <c r="F93" t="s">
        <v>504</v>
      </c>
      <c r="G93">
        <v>601</v>
      </c>
      <c r="H93">
        <v>1</v>
      </c>
      <c r="J93">
        <v>1</v>
      </c>
      <c r="K93" s="3">
        <v>2.3588154911762875</v>
      </c>
      <c r="L93" t="s">
        <v>2367</v>
      </c>
      <c r="M93" t="s">
        <v>2381</v>
      </c>
      <c r="N93" s="3">
        <f>VLOOKUP(E93,Sheet1!A:T,20,0)*J93</f>
        <v>4.0115342450694449</v>
      </c>
      <c r="O93">
        <f>VLOOKUP(E93,'selected items'!B:J,8,0)</f>
        <v>0</v>
      </c>
      <c r="P93">
        <f t="shared" si="1"/>
        <v>-1</v>
      </c>
    </row>
    <row r="94" spans="1:16" hidden="1" x14ac:dyDescent="0.3">
      <c r="A94" t="s">
        <v>16</v>
      </c>
      <c r="B94" t="s">
        <v>20</v>
      </c>
      <c r="C94" t="s">
        <v>30</v>
      </c>
      <c r="D94" t="s">
        <v>29</v>
      </c>
      <c r="E94" t="s">
        <v>28</v>
      </c>
      <c r="F94" t="s">
        <v>31</v>
      </c>
      <c r="G94">
        <v>601</v>
      </c>
      <c r="H94">
        <v>1</v>
      </c>
      <c r="J94">
        <v>1</v>
      </c>
      <c r="K94" s="3">
        <v>1.7937530762695684</v>
      </c>
      <c r="L94" t="s">
        <v>2367</v>
      </c>
      <c r="M94" t="s">
        <v>2381</v>
      </c>
      <c r="N94" s="3">
        <f>VLOOKUP(E94,Sheet1!A:T,20,0)*J94</f>
        <v>1.7896008700744999</v>
      </c>
      <c r="O94">
        <f>VLOOKUP(E94,'selected items'!B:J,8,0)</f>
        <v>0</v>
      </c>
      <c r="P94">
        <f t="shared" si="1"/>
        <v>-1</v>
      </c>
    </row>
    <row r="95" spans="1:16" hidden="1" x14ac:dyDescent="0.3">
      <c r="A95" t="s">
        <v>16</v>
      </c>
      <c r="B95" t="s">
        <v>1196</v>
      </c>
      <c r="C95" t="s">
        <v>1198</v>
      </c>
      <c r="D95" t="s">
        <v>1197</v>
      </c>
      <c r="E95" t="s">
        <v>1195</v>
      </c>
      <c r="F95" t="s">
        <v>145</v>
      </c>
      <c r="G95">
        <v>601</v>
      </c>
      <c r="H95">
        <v>5</v>
      </c>
      <c r="J95">
        <v>5</v>
      </c>
      <c r="K95" s="3">
        <v>15.291240879174016</v>
      </c>
      <c r="L95" t="s">
        <v>2367</v>
      </c>
      <c r="M95" t="s">
        <v>2381</v>
      </c>
      <c r="N95" s="3">
        <f>VLOOKUP(E95,Sheet1!A:T,20,0)*J95</f>
        <v>15.255844488250002</v>
      </c>
      <c r="O95">
        <f>VLOOKUP(E95,'selected items'!B:J,8,0)</f>
        <v>0</v>
      </c>
      <c r="P95">
        <f t="shared" si="1"/>
        <v>-5</v>
      </c>
    </row>
    <row r="96" spans="1:16" hidden="1" x14ac:dyDescent="0.3">
      <c r="A96" s="1" t="s">
        <v>16</v>
      </c>
      <c r="B96" s="1" t="s">
        <v>1196</v>
      </c>
      <c r="C96" s="1" t="s">
        <v>1198</v>
      </c>
      <c r="D96" s="1" t="s">
        <v>841</v>
      </c>
      <c r="E96" s="1" t="s">
        <v>1199</v>
      </c>
      <c r="F96" s="1" t="s">
        <v>145</v>
      </c>
      <c r="G96" s="1">
        <v>601</v>
      </c>
      <c r="H96" s="1">
        <v>7</v>
      </c>
      <c r="I96" s="1">
        <v>1</v>
      </c>
      <c r="J96" s="1">
        <v>8</v>
      </c>
      <c r="K96" s="3">
        <v>27.524233582513222</v>
      </c>
      <c r="L96" t="s">
        <v>2367</v>
      </c>
      <c r="M96" t="s">
        <v>2381</v>
      </c>
      <c r="N96" s="3">
        <f>VLOOKUP(E96,Sheet1!A:T,20,0)*J96</f>
        <v>27.460520078849999</v>
      </c>
      <c r="O96">
        <f>VLOOKUP(E96,'selected items'!B:J,8,0)</f>
        <v>1</v>
      </c>
      <c r="P96">
        <f t="shared" si="1"/>
        <v>-7</v>
      </c>
    </row>
    <row r="97" spans="1:16" hidden="1" x14ac:dyDescent="0.3">
      <c r="A97" t="s">
        <v>16</v>
      </c>
      <c r="B97" t="s">
        <v>305</v>
      </c>
      <c r="C97" t="s">
        <v>203</v>
      </c>
      <c r="D97" t="s">
        <v>280</v>
      </c>
      <c r="E97" t="s">
        <v>306</v>
      </c>
      <c r="F97" t="s">
        <v>31</v>
      </c>
      <c r="G97">
        <v>953</v>
      </c>
      <c r="H97">
        <v>1</v>
      </c>
      <c r="J97">
        <v>1</v>
      </c>
      <c r="K97" s="3">
        <v>0.30529697351156027</v>
      </c>
      <c r="L97" t="s">
        <v>2371</v>
      </c>
      <c r="M97" t="s">
        <v>2381</v>
      </c>
      <c r="N97" s="3">
        <f>VLOOKUP(E97,Sheet1!A:T,20,0)*J97</f>
        <v>0.31783195027592792</v>
      </c>
      <c r="O97">
        <f>VLOOKUP(E97,'selected items'!B:J,8,0)</f>
        <v>0</v>
      </c>
      <c r="P97">
        <f t="shared" si="1"/>
        <v>-1</v>
      </c>
    </row>
    <row r="98" spans="1:16" hidden="1" x14ac:dyDescent="0.3">
      <c r="A98" t="s">
        <v>16</v>
      </c>
      <c r="B98" t="s">
        <v>1142</v>
      </c>
      <c r="C98" t="s">
        <v>1143</v>
      </c>
      <c r="D98" t="s">
        <v>17</v>
      </c>
      <c r="E98" t="s">
        <v>1141</v>
      </c>
      <c r="F98" t="s">
        <v>531</v>
      </c>
      <c r="G98">
        <v>601</v>
      </c>
      <c r="H98">
        <v>1</v>
      </c>
      <c r="J98">
        <v>1</v>
      </c>
      <c r="K98" s="3">
        <v>2.5825206818160553</v>
      </c>
      <c r="L98" t="s">
        <v>2367</v>
      </c>
      <c r="M98" t="s">
        <v>2381</v>
      </c>
      <c r="N98" s="3">
        <f>VLOOKUP(E98,Sheet1!A:T,20,0)*J98</f>
        <v>2.5765426246822218</v>
      </c>
      <c r="O98">
        <f>VLOOKUP(E98,'selected items'!B:J,8,0)</f>
        <v>0</v>
      </c>
      <c r="P98">
        <f t="shared" si="1"/>
        <v>-1</v>
      </c>
    </row>
    <row r="99" spans="1:16" hidden="1" x14ac:dyDescent="0.3">
      <c r="A99" t="s">
        <v>1122</v>
      </c>
      <c r="B99" t="s">
        <v>2261</v>
      </c>
      <c r="C99" t="s">
        <v>25</v>
      </c>
      <c r="D99" t="s">
        <v>2262</v>
      </c>
      <c r="E99" t="s">
        <v>2260</v>
      </c>
      <c r="F99" t="s">
        <v>531</v>
      </c>
      <c r="G99">
        <v>678</v>
      </c>
      <c r="I99">
        <v>1</v>
      </c>
      <c r="J99">
        <v>1</v>
      </c>
      <c r="K99" s="3">
        <v>2.0770217633410679</v>
      </c>
      <c r="L99" t="s">
        <v>2369</v>
      </c>
      <c r="M99" t="s">
        <v>2381</v>
      </c>
      <c r="N99" s="3">
        <f>VLOOKUP(E99,Sheet1!A:T,20,0)*J99</f>
        <v>2.0722138425925931</v>
      </c>
      <c r="O99">
        <f>VLOOKUP(E99,'selected items'!B:J,8,0)</f>
        <v>1</v>
      </c>
      <c r="P99">
        <f t="shared" si="1"/>
        <v>0</v>
      </c>
    </row>
    <row r="100" spans="1:16" hidden="1" x14ac:dyDescent="0.3">
      <c r="A100" t="s">
        <v>1122</v>
      </c>
      <c r="B100" t="s">
        <v>1854</v>
      </c>
      <c r="C100" t="s">
        <v>40</v>
      </c>
      <c r="D100" t="s">
        <v>1855</v>
      </c>
      <c r="E100" t="s">
        <v>1853</v>
      </c>
      <c r="F100" t="s">
        <v>31</v>
      </c>
      <c r="G100">
        <v>678</v>
      </c>
      <c r="I100">
        <v>3</v>
      </c>
      <c r="J100">
        <v>3</v>
      </c>
      <c r="K100" s="3">
        <v>2.5628979118329474</v>
      </c>
      <c r="L100" t="s">
        <v>2369</v>
      </c>
      <c r="M100" t="s">
        <v>2381</v>
      </c>
      <c r="N100" s="3">
        <f>VLOOKUP(E100,Sheet1!A:T,20,0)*J100</f>
        <v>2.5569652777777785</v>
      </c>
      <c r="O100">
        <f>VLOOKUP(E100,'selected items'!B:J,8,0)</f>
        <v>2</v>
      </c>
      <c r="P100">
        <f t="shared" si="1"/>
        <v>-1</v>
      </c>
    </row>
    <row r="101" spans="1:16" x14ac:dyDescent="0.3">
      <c r="A101" t="s">
        <v>109</v>
      </c>
      <c r="B101" t="s">
        <v>14</v>
      </c>
      <c r="C101" t="s">
        <v>34</v>
      </c>
      <c r="D101" t="s">
        <v>2020</v>
      </c>
      <c r="E101" t="s">
        <v>2019</v>
      </c>
      <c r="F101" t="s">
        <v>145</v>
      </c>
      <c r="G101">
        <v>979</v>
      </c>
      <c r="I101">
        <v>5</v>
      </c>
      <c r="J101">
        <v>5</v>
      </c>
      <c r="K101" s="3">
        <v>0.30044899216937354</v>
      </c>
      <c r="L101" t="s">
        <v>2365</v>
      </c>
      <c r="M101" t="s">
        <v>2381</v>
      </c>
      <c r="N101" s="3">
        <f>VLOOKUP(E101,Sheet1!A:T,20,0)*J101</f>
        <v>0.29975043402777779</v>
      </c>
      <c r="O101">
        <f>VLOOKUP(E101,'selected items'!B:J,8,0)</f>
        <v>5</v>
      </c>
      <c r="P101">
        <f t="shared" si="1"/>
        <v>0</v>
      </c>
    </row>
    <row r="102" spans="1:16" hidden="1" x14ac:dyDescent="0.3">
      <c r="A102" t="s">
        <v>109</v>
      </c>
      <c r="B102" t="s">
        <v>110</v>
      </c>
      <c r="C102" t="s">
        <v>34</v>
      </c>
      <c r="D102" t="s">
        <v>118</v>
      </c>
      <c r="E102" t="s">
        <v>117</v>
      </c>
      <c r="F102" t="s">
        <v>116</v>
      </c>
      <c r="G102">
        <v>734</v>
      </c>
      <c r="H102">
        <v>18</v>
      </c>
      <c r="J102">
        <v>18</v>
      </c>
      <c r="K102" s="3">
        <v>6.1980496363585331</v>
      </c>
      <c r="L102" t="s">
        <v>2372</v>
      </c>
      <c r="M102" t="s">
        <v>2381</v>
      </c>
      <c r="N102" s="3">
        <f>VLOOKUP(E102,Sheet1!A:T,20,0)*J102</f>
        <v>6.1837022992373321</v>
      </c>
      <c r="O102">
        <f>VLOOKUP(E102,'selected items'!B:J,8,0)</f>
        <v>0</v>
      </c>
      <c r="P102">
        <f t="shared" si="1"/>
        <v>-18</v>
      </c>
    </row>
    <row r="103" spans="1:16" x14ac:dyDescent="0.3">
      <c r="A103" t="s">
        <v>109</v>
      </c>
      <c r="B103" t="s">
        <v>2017</v>
      </c>
      <c r="C103" t="s">
        <v>34</v>
      </c>
      <c r="D103" t="s">
        <v>2018</v>
      </c>
      <c r="E103" t="s">
        <v>2016</v>
      </c>
      <c r="F103" t="s">
        <v>145</v>
      </c>
      <c r="G103">
        <v>979</v>
      </c>
      <c r="I103">
        <v>14</v>
      </c>
      <c r="J103">
        <v>14</v>
      </c>
      <c r="K103" s="3">
        <v>11.948193341964595</v>
      </c>
      <c r="L103" t="s">
        <v>2365</v>
      </c>
      <c r="M103" t="s">
        <v>2381</v>
      </c>
      <c r="N103" s="3">
        <f>VLOOKUP(E103,Sheet1!A:T,20,0)*J103</f>
        <v>11.917657175925926</v>
      </c>
      <c r="O103">
        <f>VLOOKUP(E103,'selected items'!B:J,8,0)</f>
        <v>14</v>
      </c>
      <c r="P103">
        <f t="shared" si="1"/>
        <v>0</v>
      </c>
    </row>
    <row r="104" spans="1:16" hidden="1" x14ac:dyDescent="0.3">
      <c r="A104" t="s">
        <v>109</v>
      </c>
      <c r="B104" t="s">
        <v>114</v>
      </c>
      <c r="C104" t="s">
        <v>34</v>
      </c>
      <c r="D104" t="s">
        <v>115</v>
      </c>
      <c r="E104" t="s">
        <v>113</v>
      </c>
      <c r="F104" t="s">
        <v>116</v>
      </c>
      <c r="G104">
        <v>734</v>
      </c>
      <c r="H104">
        <v>1</v>
      </c>
      <c r="J104">
        <v>1</v>
      </c>
      <c r="K104" s="3">
        <v>1.7202645989070764</v>
      </c>
      <c r="L104" t="s">
        <v>2372</v>
      </c>
      <c r="M104" t="s">
        <v>2381</v>
      </c>
      <c r="N104" s="3">
        <f>VLOOKUP(E104,Sheet1!A:T,20,0)*J104</f>
        <v>1.716282504928125</v>
      </c>
      <c r="O104">
        <f>VLOOKUP(E104,'selected items'!B:J,8,0)</f>
        <v>0</v>
      </c>
      <c r="P104">
        <f t="shared" si="1"/>
        <v>-1</v>
      </c>
    </row>
    <row r="105" spans="1:16" hidden="1" x14ac:dyDescent="0.3">
      <c r="A105" t="s">
        <v>109</v>
      </c>
      <c r="B105" t="s">
        <v>897</v>
      </c>
      <c r="C105" t="s">
        <v>1113</v>
      </c>
      <c r="D105" t="s">
        <v>1116</v>
      </c>
      <c r="E105" t="s">
        <v>1115</v>
      </c>
      <c r="F105" t="s">
        <v>116</v>
      </c>
      <c r="G105">
        <v>734</v>
      </c>
      <c r="H105">
        <v>6</v>
      </c>
      <c r="J105">
        <v>6</v>
      </c>
      <c r="K105" s="3">
        <v>2.9134061441737371</v>
      </c>
      <c r="L105" t="s">
        <v>2372</v>
      </c>
      <c r="M105" t="s">
        <v>2381</v>
      </c>
      <c r="N105" s="3">
        <f>VLOOKUP(E105,Sheet1!A:T,20,0)*J105</f>
        <v>2.9066621484696316</v>
      </c>
      <c r="O105">
        <f>VLOOKUP(E105,'selected items'!B:J,8,0)</f>
        <v>0</v>
      </c>
      <c r="P105">
        <f t="shared" si="1"/>
        <v>-6</v>
      </c>
    </row>
    <row r="106" spans="1:16" hidden="1" x14ac:dyDescent="0.3">
      <c r="A106" t="s">
        <v>53</v>
      </c>
      <c r="B106" t="s">
        <v>1120</v>
      </c>
      <c r="C106" t="s">
        <v>21</v>
      </c>
      <c r="D106" t="s">
        <v>51</v>
      </c>
      <c r="E106" t="s">
        <v>1119</v>
      </c>
      <c r="F106" t="s">
        <v>1121</v>
      </c>
      <c r="G106">
        <v>953</v>
      </c>
      <c r="H106">
        <v>2</v>
      </c>
      <c r="J106">
        <v>2</v>
      </c>
      <c r="K106" s="3">
        <v>0.27541195475638053</v>
      </c>
      <c r="L106" t="s">
        <v>2371</v>
      </c>
      <c r="M106" t="s">
        <v>2381</v>
      </c>
      <c r="N106" s="3">
        <f>VLOOKUP(E106,Sheet1!A:T,20,0)*J106</f>
        <v>0.27477442708333333</v>
      </c>
      <c r="O106">
        <f>VLOOKUP(E106,'selected items'!B:J,8,0)</f>
        <v>0</v>
      </c>
      <c r="P106">
        <f t="shared" si="1"/>
        <v>-2</v>
      </c>
    </row>
    <row r="107" spans="1:16" hidden="1" x14ac:dyDescent="0.3">
      <c r="A107" t="s">
        <v>53</v>
      </c>
      <c r="B107" t="s">
        <v>2029</v>
      </c>
      <c r="C107" t="s">
        <v>25</v>
      </c>
      <c r="D107" t="s">
        <v>2030</v>
      </c>
      <c r="E107" t="s">
        <v>2028</v>
      </c>
      <c r="F107" t="s">
        <v>145</v>
      </c>
      <c r="G107">
        <v>953</v>
      </c>
      <c r="I107">
        <v>6</v>
      </c>
      <c r="J107">
        <v>6</v>
      </c>
      <c r="K107" s="3">
        <v>0.27774714675174017</v>
      </c>
      <c r="L107" t="s">
        <v>2371</v>
      </c>
      <c r="M107" t="s">
        <v>2381</v>
      </c>
      <c r="N107" s="3">
        <f>VLOOKUP(E107,Sheet1!A:T,20,0)*J107</f>
        <v>0.2771042135416667</v>
      </c>
      <c r="O107">
        <f>VLOOKUP(E107,'selected items'!B:J,8,0)</f>
        <v>6</v>
      </c>
      <c r="P107">
        <f t="shared" si="1"/>
        <v>0</v>
      </c>
    </row>
    <row r="108" spans="1:16" hidden="1" x14ac:dyDescent="0.3">
      <c r="A108" t="s">
        <v>53</v>
      </c>
      <c r="B108" t="s">
        <v>2029</v>
      </c>
      <c r="C108" t="s">
        <v>375</v>
      </c>
      <c r="D108" t="s">
        <v>2030</v>
      </c>
      <c r="E108" t="s">
        <v>2031</v>
      </c>
      <c r="F108" t="s">
        <v>145</v>
      </c>
      <c r="G108">
        <v>953</v>
      </c>
      <c r="I108">
        <v>6</v>
      </c>
      <c r="J108">
        <v>6</v>
      </c>
      <c r="K108" s="3">
        <v>0.27774714675174017</v>
      </c>
      <c r="L108" t="s">
        <v>2371</v>
      </c>
      <c r="M108" t="s">
        <v>2381</v>
      </c>
      <c r="N108" s="3">
        <f>VLOOKUP(E108,Sheet1!A:T,20,0)*J108</f>
        <v>0.2771042135416667</v>
      </c>
      <c r="O108">
        <f>VLOOKUP(E108,'selected items'!B:J,8,0)</f>
        <v>6</v>
      </c>
      <c r="P108">
        <f t="shared" si="1"/>
        <v>0</v>
      </c>
    </row>
    <row r="109" spans="1:16" hidden="1" x14ac:dyDescent="0.3">
      <c r="A109" t="s">
        <v>53</v>
      </c>
      <c r="B109" t="s">
        <v>530</v>
      </c>
      <c r="C109" t="s">
        <v>42</v>
      </c>
      <c r="D109" t="s">
        <v>284</v>
      </c>
      <c r="E109" t="s">
        <v>529</v>
      </c>
      <c r="F109" t="s">
        <v>531</v>
      </c>
      <c r="G109">
        <v>953</v>
      </c>
      <c r="H109">
        <v>7</v>
      </c>
      <c r="J109">
        <v>7</v>
      </c>
      <c r="K109" s="3">
        <v>0.82976482498846993</v>
      </c>
      <c r="L109" t="s">
        <v>2371</v>
      </c>
      <c r="M109" t="s">
        <v>2381</v>
      </c>
      <c r="N109" s="3">
        <f>VLOOKUP(E109,Sheet1!A:T,20,0)*J109</f>
        <v>0.8384813234418258</v>
      </c>
      <c r="O109">
        <f>VLOOKUP(E109,'selected items'!B:J,8,0)</f>
        <v>0</v>
      </c>
      <c r="P109">
        <f t="shared" si="1"/>
        <v>-7</v>
      </c>
    </row>
    <row r="110" spans="1:16" hidden="1" x14ac:dyDescent="0.3">
      <c r="A110" t="s">
        <v>53</v>
      </c>
      <c r="B110" t="s">
        <v>2026</v>
      </c>
      <c r="C110" t="s">
        <v>25</v>
      </c>
      <c r="D110" t="s">
        <v>2027</v>
      </c>
      <c r="E110" t="s">
        <v>2025</v>
      </c>
      <c r="F110" t="s">
        <v>145</v>
      </c>
      <c r="G110">
        <v>953</v>
      </c>
      <c r="I110">
        <v>6</v>
      </c>
      <c r="J110">
        <v>6</v>
      </c>
      <c r="K110" s="3">
        <v>1.438140682134571</v>
      </c>
      <c r="L110" t="s">
        <v>2371</v>
      </c>
      <c r="M110" t="s">
        <v>2381</v>
      </c>
      <c r="N110" s="3">
        <f>VLOOKUP(E110,Sheet1!A:T,20,0)*J110</f>
        <v>1.4348116527777779</v>
      </c>
      <c r="O110">
        <f>VLOOKUP(E110,'selected items'!B:J,8,0)</f>
        <v>6</v>
      </c>
      <c r="P110">
        <f t="shared" si="1"/>
        <v>0</v>
      </c>
    </row>
    <row r="111" spans="1:16" hidden="1" x14ac:dyDescent="0.3">
      <c r="A111" t="s">
        <v>53</v>
      </c>
      <c r="B111" t="s">
        <v>334</v>
      </c>
      <c r="C111" t="s">
        <v>57</v>
      </c>
      <c r="D111" t="s">
        <v>284</v>
      </c>
      <c r="E111" t="s">
        <v>532</v>
      </c>
      <c r="F111" t="s">
        <v>531</v>
      </c>
      <c r="G111">
        <v>953</v>
      </c>
      <c r="H111">
        <v>2</v>
      </c>
      <c r="J111">
        <v>2</v>
      </c>
      <c r="K111" s="3">
        <v>0.11289317346781903</v>
      </c>
      <c r="L111" t="s">
        <v>2371</v>
      </c>
      <c r="M111" t="s">
        <v>2381</v>
      </c>
      <c r="N111" s="3">
        <f>VLOOKUP(E111,Sheet1!A:T,20,0)*J111</f>
        <v>0.11978304620597512</v>
      </c>
      <c r="O111">
        <f>VLOOKUP(E111,'selected items'!B:J,8,0)</f>
        <v>0</v>
      </c>
      <c r="P111">
        <f t="shared" si="1"/>
        <v>-2</v>
      </c>
    </row>
    <row r="112" spans="1:16" hidden="1" x14ac:dyDescent="0.3">
      <c r="A112" t="s">
        <v>53</v>
      </c>
      <c r="B112" t="s">
        <v>334</v>
      </c>
      <c r="C112" t="s">
        <v>91</v>
      </c>
      <c r="D112" t="s">
        <v>284</v>
      </c>
      <c r="E112" t="s">
        <v>533</v>
      </c>
      <c r="F112" t="s">
        <v>531</v>
      </c>
      <c r="G112">
        <v>953</v>
      </c>
      <c r="H112">
        <v>2</v>
      </c>
      <c r="J112">
        <v>2</v>
      </c>
      <c r="K112" s="3">
        <v>0.11149908094570765</v>
      </c>
      <c r="L112" t="s">
        <v>2371</v>
      </c>
      <c r="M112" t="s">
        <v>2381</v>
      </c>
      <c r="N112" s="3">
        <f>VLOOKUP(E112,Sheet1!A:T,20,0)*J112</f>
        <v>0.11978304620597512</v>
      </c>
      <c r="O112">
        <f>VLOOKUP(E112,'selected items'!B:J,8,0)</f>
        <v>0</v>
      </c>
      <c r="P112">
        <f t="shared" si="1"/>
        <v>-2</v>
      </c>
    </row>
    <row r="113" spans="1:16" hidden="1" x14ac:dyDescent="0.3">
      <c r="A113" t="s">
        <v>53</v>
      </c>
      <c r="B113" t="s">
        <v>2033</v>
      </c>
      <c r="C113" t="s">
        <v>40</v>
      </c>
      <c r="D113" t="s">
        <v>284</v>
      </c>
      <c r="E113" t="s">
        <v>2032</v>
      </c>
      <c r="F113" t="s">
        <v>145</v>
      </c>
      <c r="G113">
        <v>953</v>
      </c>
      <c r="I113">
        <v>3</v>
      </c>
      <c r="J113">
        <v>3</v>
      </c>
      <c r="K113" s="3">
        <v>0.39024520993725337</v>
      </c>
      <c r="L113" t="s">
        <v>2371</v>
      </c>
      <c r="M113" t="s">
        <v>2381</v>
      </c>
      <c r="N113" s="3">
        <f>VLOOKUP(E113,Sheet1!A:T,20,0)*J113</f>
        <v>0.38934186454388015</v>
      </c>
      <c r="O113">
        <f>VLOOKUP(E113,'selected items'!B:J,8,0)</f>
        <v>3</v>
      </c>
      <c r="P113">
        <f t="shared" si="1"/>
        <v>0</v>
      </c>
    </row>
    <row r="114" spans="1:16" hidden="1" x14ac:dyDescent="0.3">
      <c r="A114" t="s">
        <v>53</v>
      </c>
      <c r="B114" t="s">
        <v>2009</v>
      </c>
      <c r="C114" t="s">
        <v>13</v>
      </c>
      <c r="D114" t="s">
        <v>284</v>
      </c>
      <c r="E114" t="s">
        <v>2008</v>
      </c>
      <c r="F114" t="s">
        <v>145</v>
      </c>
      <c r="G114">
        <v>953</v>
      </c>
      <c r="I114">
        <v>4</v>
      </c>
      <c r="J114">
        <v>4</v>
      </c>
      <c r="K114" s="3">
        <v>0.57379400464037134</v>
      </c>
      <c r="L114" t="s">
        <v>2371</v>
      </c>
      <c r="M114" t="s">
        <v>2381</v>
      </c>
      <c r="N114" s="3">
        <f>VLOOKUP(E114,Sheet1!A:T,20,0)*J114</f>
        <v>0.57246577777777796</v>
      </c>
      <c r="O114">
        <f>VLOOKUP(E114,'selected items'!B:J,8,0)</f>
        <v>4</v>
      </c>
      <c r="P114">
        <f t="shared" si="1"/>
        <v>0</v>
      </c>
    </row>
    <row r="115" spans="1:16" hidden="1" x14ac:dyDescent="0.3">
      <c r="A115" t="s">
        <v>53</v>
      </c>
      <c r="B115" t="s">
        <v>681</v>
      </c>
      <c r="C115" t="s">
        <v>21</v>
      </c>
      <c r="D115" t="s">
        <v>679</v>
      </c>
      <c r="E115" t="s">
        <v>680</v>
      </c>
      <c r="F115" t="s">
        <v>162</v>
      </c>
      <c r="G115">
        <v>953</v>
      </c>
      <c r="H115">
        <v>1</v>
      </c>
      <c r="J115">
        <v>1</v>
      </c>
      <c r="K115" s="3">
        <v>0.52617858932714623</v>
      </c>
      <c r="L115" t="s">
        <v>2371</v>
      </c>
      <c r="M115" t="s">
        <v>2381</v>
      </c>
      <c r="N115" s="3">
        <f>VLOOKUP(E115,Sheet1!A:T,20,0)*J115</f>
        <v>0.56182913713888893</v>
      </c>
      <c r="O115">
        <f>VLOOKUP(E115,'selected items'!B:J,8,0)</f>
        <v>0</v>
      </c>
      <c r="P115">
        <f t="shared" si="1"/>
        <v>-1</v>
      </c>
    </row>
    <row r="116" spans="1:16" hidden="1" x14ac:dyDescent="0.3">
      <c r="A116" t="s">
        <v>53</v>
      </c>
      <c r="B116" t="s">
        <v>2342</v>
      </c>
      <c r="C116" t="s">
        <v>22</v>
      </c>
      <c r="D116" t="s">
        <v>51</v>
      </c>
      <c r="E116" t="s">
        <v>2341</v>
      </c>
      <c r="F116" t="s">
        <v>541</v>
      </c>
      <c r="G116">
        <v>953</v>
      </c>
      <c r="I116">
        <v>1</v>
      </c>
      <c r="J116">
        <v>1</v>
      </c>
      <c r="K116" s="3">
        <v>0.13273646596505217</v>
      </c>
      <c r="L116" t="s">
        <v>2371</v>
      </c>
      <c r="M116" t="s">
        <v>2381</v>
      </c>
      <c r="N116" s="3">
        <f>VLOOKUP(E116,Sheet1!A:T,20,0)*J116</f>
        <v>0.19150780655295138</v>
      </c>
      <c r="O116">
        <f>VLOOKUP(E116,'selected items'!B:J,8,0)</f>
        <v>1</v>
      </c>
      <c r="P116">
        <f t="shared" si="1"/>
        <v>0</v>
      </c>
    </row>
    <row r="117" spans="1:16" hidden="1" x14ac:dyDescent="0.3">
      <c r="A117" t="s">
        <v>53</v>
      </c>
      <c r="B117" t="s">
        <v>2011</v>
      </c>
      <c r="C117" t="s">
        <v>21</v>
      </c>
      <c r="D117" t="s">
        <v>284</v>
      </c>
      <c r="E117" t="s">
        <v>2010</v>
      </c>
      <c r="F117" t="s">
        <v>145</v>
      </c>
      <c r="G117">
        <v>953</v>
      </c>
      <c r="I117">
        <v>1</v>
      </c>
      <c r="J117">
        <v>1</v>
      </c>
      <c r="K117" s="3">
        <v>0.10618917277204176</v>
      </c>
      <c r="L117" t="s">
        <v>2371</v>
      </c>
      <c r="M117" t="s">
        <v>2381</v>
      </c>
      <c r="N117" s="3">
        <f>VLOOKUP(E117,Sheet1!A:T,20,0)*J117</f>
        <v>0.1059433645017361</v>
      </c>
      <c r="O117">
        <f>VLOOKUP(E117,'selected items'!B:J,8,0)</f>
        <v>1</v>
      </c>
      <c r="P117">
        <f t="shared" si="1"/>
        <v>0</v>
      </c>
    </row>
    <row r="118" spans="1:16" hidden="1" x14ac:dyDescent="0.3">
      <c r="A118" t="s">
        <v>53</v>
      </c>
      <c r="B118" t="s">
        <v>2013</v>
      </c>
      <c r="C118" t="s">
        <v>2015</v>
      </c>
      <c r="D118" t="s">
        <v>2014</v>
      </c>
      <c r="E118" t="s">
        <v>2012</v>
      </c>
      <c r="F118" t="s">
        <v>145</v>
      </c>
      <c r="G118">
        <v>953</v>
      </c>
      <c r="I118">
        <v>6</v>
      </c>
      <c r="J118">
        <v>6</v>
      </c>
      <c r="K118" s="3">
        <v>0.28246319957363103</v>
      </c>
      <c r="L118" t="s">
        <v>2371</v>
      </c>
      <c r="M118" t="s">
        <v>2381</v>
      </c>
      <c r="N118" s="3">
        <f>VLOOKUP(E118,Sheet1!A:T,20,0)*J118</f>
        <v>0.28180934957461801</v>
      </c>
      <c r="O118">
        <f>VLOOKUP(E118,'selected items'!B:J,8,0)</f>
        <v>6</v>
      </c>
      <c r="P118">
        <f t="shared" si="1"/>
        <v>0</v>
      </c>
    </row>
    <row r="119" spans="1:16" hidden="1" x14ac:dyDescent="0.3">
      <c r="A119" t="s">
        <v>53</v>
      </c>
      <c r="B119" t="s">
        <v>1170</v>
      </c>
      <c r="C119" t="s">
        <v>93</v>
      </c>
      <c r="D119" t="s">
        <v>284</v>
      </c>
      <c r="E119" t="s">
        <v>1169</v>
      </c>
      <c r="F119" t="s">
        <v>541</v>
      </c>
      <c r="G119">
        <v>953</v>
      </c>
      <c r="H119">
        <v>1</v>
      </c>
      <c r="J119">
        <v>1</v>
      </c>
      <c r="K119" s="3">
        <v>7.3005056280778705E-2</v>
      </c>
      <c r="L119" t="s">
        <v>2371</v>
      </c>
      <c r="M119" t="s">
        <v>2381</v>
      </c>
      <c r="N119" s="3">
        <f>VLOOKUP(E119,Sheet1!A:T,20,0)*J119</f>
        <v>7.2799628472222225E-2</v>
      </c>
      <c r="O119">
        <f>VLOOKUP(E119,'selected items'!B:J,8,0)</f>
        <v>0</v>
      </c>
      <c r="P119">
        <f t="shared" si="1"/>
        <v>-1</v>
      </c>
    </row>
    <row r="120" spans="1:16" hidden="1" x14ac:dyDescent="0.3">
      <c r="A120" t="s">
        <v>53</v>
      </c>
      <c r="B120" t="s">
        <v>2035</v>
      </c>
      <c r="C120" t="s">
        <v>2036</v>
      </c>
      <c r="D120" t="s">
        <v>284</v>
      </c>
      <c r="E120" t="s">
        <v>2034</v>
      </c>
      <c r="F120" t="s">
        <v>145</v>
      </c>
      <c r="G120">
        <v>953</v>
      </c>
      <c r="I120">
        <v>3</v>
      </c>
      <c r="J120">
        <v>3</v>
      </c>
      <c r="K120" s="3">
        <v>0.39024520993725337</v>
      </c>
      <c r="L120" t="s">
        <v>2371</v>
      </c>
      <c r="M120" t="s">
        <v>2381</v>
      </c>
      <c r="N120" s="3">
        <f>VLOOKUP(E120,Sheet1!A:T,20,0)*J120</f>
        <v>0.38934186454388015</v>
      </c>
      <c r="O120">
        <f>VLOOKUP(E120,'selected items'!B:J,8,0)</f>
        <v>3</v>
      </c>
      <c r="P120">
        <f t="shared" si="1"/>
        <v>0</v>
      </c>
    </row>
    <row r="121" spans="1:16" x14ac:dyDescent="0.3">
      <c r="A121" t="s">
        <v>90</v>
      </c>
      <c r="B121" t="s">
        <v>14</v>
      </c>
      <c r="C121" t="s">
        <v>1768</v>
      </c>
      <c r="D121" t="s">
        <v>1767</v>
      </c>
      <c r="E121" t="s">
        <v>1766</v>
      </c>
      <c r="F121" t="s">
        <v>145</v>
      </c>
      <c r="G121">
        <v>979</v>
      </c>
      <c r="I121">
        <v>1</v>
      </c>
      <c r="J121">
        <v>1</v>
      </c>
      <c r="K121" s="3">
        <v>0.58594475719746886</v>
      </c>
      <c r="L121" t="s">
        <v>2365</v>
      </c>
      <c r="M121" t="s">
        <v>2381</v>
      </c>
      <c r="N121" s="3">
        <f>VLOOKUP(E121,Sheet1!A:T,20,0)*J121</f>
        <v>0.58442304861111116</v>
      </c>
      <c r="O121">
        <f>VLOOKUP(E121,'selected items'!B:J,8,0)</f>
        <v>1</v>
      </c>
      <c r="P121">
        <f t="shared" si="1"/>
        <v>0</v>
      </c>
    </row>
    <row r="122" spans="1:16" hidden="1" x14ac:dyDescent="0.3">
      <c r="A122" t="s">
        <v>90</v>
      </c>
      <c r="B122" t="s">
        <v>132</v>
      </c>
      <c r="C122" t="s">
        <v>59</v>
      </c>
      <c r="D122" t="s">
        <v>133</v>
      </c>
      <c r="E122" t="s">
        <v>1673</v>
      </c>
      <c r="F122" t="s">
        <v>134</v>
      </c>
      <c r="G122">
        <v>734</v>
      </c>
      <c r="I122">
        <v>14</v>
      </c>
      <c r="J122">
        <v>14</v>
      </c>
      <c r="K122" s="3">
        <v>27.483173769041375</v>
      </c>
      <c r="L122" t="s">
        <v>2372</v>
      </c>
      <c r="M122" t="s">
        <v>2381</v>
      </c>
      <c r="N122" s="3">
        <f>VLOOKUP(E122,Sheet1!A:T,20,0)*J122</f>
        <v>27.419555311242668</v>
      </c>
      <c r="O122">
        <f>VLOOKUP(E122,'selected items'!B:J,8,0)</f>
        <v>14</v>
      </c>
      <c r="P122">
        <f t="shared" si="1"/>
        <v>0</v>
      </c>
    </row>
    <row r="123" spans="1:16" hidden="1" x14ac:dyDescent="0.3">
      <c r="A123" t="s">
        <v>90</v>
      </c>
      <c r="B123" t="s">
        <v>132</v>
      </c>
      <c r="C123" t="s">
        <v>59</v>
      </c>
      <c r="D123" t="s">
        <v>790</v>
      </c>
      <c r="E123" t="s">
        <v>1674</v>
      </c>
      <c r="F123" t="s">
        <v>134</v>
      </c>
      <c r="G123">
        <v>734</v>
      </c>
      <c r="I123">
        <v>3</v>
      </c>
      <c r="J123">
        <v>3</v>
      </c>
      <c r="K123" s="3">
        <v>6.7726392502280515</v>
      </c>
      <c r="L123" t="s">
        <v>2372</v>
      </c>
      <c r="M123" t="s">
        <v>2381</v>
      </c>
      <c r="N123" s="3">
        <f>VLOOKUP(E123,Sheet1!A:T,20,0)*J123</f>
        <v>6.7569618445562281</v>
      </c>
      <c r="O123">
        <f>VLOOKUP(E123,'selected items'!B:J,8,0)</f>
        <v>3</v>
      </c>
      <c r="P123">
        <f t="shared" si="1"/>
        <v>0</v>
      </c>
    </row>
    <row r="124" spans="1:16" hidden="1" x14ac:dyDescent="0.3">
      <c r="A124" t="s">
        <v>90</v>
      </c>
      <c r="B124" t="s">
        <v>132</v>
      </c>
      <c r="C124" t="s">
        <v>42</v>
      </c>
      <c r="D124" t="s">
        <v>790</v>
      </c>
      <c r="E124" t="s">
        <v>1672</v>
      </c>
      <c r="F124" t="s">
        <v>134</v>
      </c>
      <c r="G124">
        <v>734</v>
      </c>
      <c r="I124">
        <v>1</v>
      </c>
      <c r="J124">
        <v>1</v>
      </c>
      <c r="K124" s="3">
        <v>2.257546416742684</v>
      </c>
      <c r="L124" t="s">
        <v>2372</v>
      </c>
      <c r="M124" t="s">
        <v>2381</v>
      </c>
      <c r="N124" s="3">
        <f>VLOOKUP(E124,Sheet1!A:T,20,0)*J124</f>
        <v>2.252320614852076</v>
      </c>
      <c r="O124">
        <f>VLOOKUP(E124,'selected items'!B:J,8,0)</f>
        <v>1</v>
      </c>
      <c r="P124">
        <f t="shared" si="1"/>
        <v>0</v>
      </c>
    </row>
    <row r="125" spans="1:16" hidden="1" x14ac:dyDescent="0.3">
      <c r="A125" t="s">
        <v>90</v>
      </c>
      <c r="B125" t="s">
        <v>761</v>
      </c>
      <c r="C125" t="s">
        <v>47</v>
      </c>
      <c r="D125" t="s">
        <v>295</v>
      </c>
      <c r="E125" t="s">
        <v>776</v>
      </c>
      <c r="F125" t="s">
        <v>162</v>
      </c>
      <c r="G125">
        <v>1049</v>
      </c>
      <c r="H125">
        <v>2</v>
      </c>
      <c r="J125">
        <v>2</v>
      </c>
      <c r="K125" s="3">
        <v>0.24658799071925749</v>
      </c>
      <c r="L125" t="s">
        <v>2373</v>
      </c>
      <c r="M125" t="s">
        <v>2381</v>
      </c>
      <c r="N125" s="3">
        <f>VLOOKUP(E125,Sheet1!A:T,20,0)*J125</f>
        <v>0.25063261505321177</v>
      </c>
      <c r="O125">
        <f>VLOOKUP(E125,'selected items'!B:J,8,0)</f>
        <v>0</v>
      </c>
      <c r="P125">
        <f t="shared" si="1"/>
        <v>-2</v>
      </c>
    </row>
    <row r="126" spans="1:16" x14ac:dyDescent="0.3">
      <c r="A126" t="s">
        <v>90</v>
      </c>
      <c r="B126" t="s">
        <v>1107</v>
      </c>
      <c r="C126" t="s">
        <v>21</v>
      </c>
      <c r="D126" t="s">
        <v>1108</v>
      </c>
      <c r="E126" t="s">
        <v>1109</v>
      </c>
      <c r="F126" t="s">
        <v>208</v>
      </c>
      <c r="G126">
        <v>979</v>
      </c>
      <c r="H126">
        <v>1</v>
      </c>
      <c r="J126">
        <v>1</v>
      </c>
      <c r="K126" s="3">
        <v>0.37382040313225057</v>
      </c>
      <c r="L126" t="s">
        <v>2365</v>
      </c>
      <c r="M126" t="s">
        <v>2381</v>
      </c>
      <c r="N126" s="3">
        <f>VLOOKUP(E126,Sheet1!A:T,20,0)*J126</f>
        <v>0.37292339860278551</v>
      </c>
      <c r="O126">
        <f>VLOOKUP(E126,'selected items'!B:J,8,0)</f>
        <v>0</v>
      </c>
      <c r="P126">
        <f t="shared" si="1"/>
        <v>-1</v>
      </c>
    </row>
    <row r="127" spans="1:16" x14ac:dyDescent="0.3">
      <c r="A127" t="s">
        <v>90</v>
      </c>
      <c r="B127" t="s">
        <v>1107</v>
      </c>
      <c r="C127" t="s">
        <v>42</v>
      </c>
      <c r="D127" t="s">
        <v>1108</v>
      </c>
      <c r="E127" t="s">
        <v>1110</v>
      </c>
      <c r="F127" t="s">
        <v>116</v>
      </c>
      <c r="G127">
        <v>979</v>
      </c>
      <c r="H127">
        <v>1</v>
      </c>
      <c r="J127">
        <v>1</v>
      </c>
      <c r="K127" s="3">
        <v>0.37378588815758707</v>
      </c>
      <c r="L127" t="s">
        <v>2365</v>
      </c>
      <c r="M127" t="s">
        <v>2381</v>
      </c>
      <c r="N127" s="3">
        <f>VLOOKUP(E127,Sheet1!A:T,20,0)*J127</f>
        <v>0.37292064304611117</v>
      </c>
      <c r="O127">
        <f>VLOOKUP(E127,'selected items'!B:J,8,0)</f>
        <v>0</v>
      </c>
      <c r="P127">
        <f t="shared" si="1"/>
        <v>-1</v>
      </c>
    </row>
    <row r="128" spans="1:16" hidden="1" x14ac:dyDescent="0.3">
      <c r="A128" t="s">
        <v>90</v>
      </c>
      <c r="B128" t="s">
        <v>311</v>
      </c>
      <c r="C128" t="s">
        <v>22</v>
      </c>
      <c r="D128" t="s">
        <v>126</v>
      </c>
      <c r="E128" t="s">
        <v>314</v>
      </c>
      <c r="F128" t="s">
        <v>315</v>
      </c>
      <c r="G128">
        <v>1049</v>
      </c>
      <c r="H128">
        <v>1</v>
      </c>
      <c r="J128">
        <v>1</v>
      </c>
      <c r="K128" s="3">
        <v>0.47820095569402549</v>
      </c>
      <c r="L128" t="s">
        <v>2373</v>
      </c>
      <c r="M128" t="s">
        <v>2381</v>
      </c>
      <c r="N128" s="3">
        <f>VLOOKUP(E128,Sheet1!A:T,20,0)*J128</f>
        <v>0.41860729166666671</v>
      </c>
      <c r="O128">
        <f>VLOOKUP(E128,'selected items'!B:J,8,0)</f>
        <v>0</v>
      </c>
      <c r="P128">
        <f t="shared" si="1"/>
        <v>-1</v>
      </c>
    </row>
    <row r="129" spans="1:16" hidden="1" x14ac:dyDescent="0.3">
      <c r="A129" t="s">
        <v>90</v>
      </c>
      <c r="B129" t="s">
        <v>311</v>
      </c>
      <c r="C129" t="s">
        <v>22</v>
      </c>
      <c r="D129" t="s">
        <v>312</v>
      </c>
      <c r="E129" t="s">
        <v>310</v>
      </c>
      <c r="F129" t="s">
        <v>313</v>
      </c>
      <c r="G129">
        <v>950</v>
      </c>
      <c r="H129">
        <v>2</v>
      </c>
      <c r="J129">
        <v>2</v>
      </c>
      <c r="K129" s="3">
        <v>4.8119895250736269</v>
      </c>
      <c r="L129" t="s">
        <v>2374</v>
      </c>
      <c r="M129" t="s">
        <v>2381</v>
      </c>
      <c r="N129" s="3">
        <f>VLOOKUP(E129,Sheet1!A:T,20,0)*J129</f>
        <v>5.2113042187499996</v>
      </c>
      <c r="O129">
        <f>VLOOKUP(E129,'selected items'!B:J,8,0)</f>
        <v>0</v>
      </c>
      <c r="P129">
        <f t="shared" si="1"/>
        <v>-2</v>
      </c>
    </row>
    <row r="130" spans="1:16" hidden="1" x14ac:dyDescent="0.3">
      <c r="A130" t="s">
        <v>90</v>
      </c>
      <c r="B130" t="s">
        <v>311</v>
      </c>
      <c r="C130" t="s">
        <v>21</v>
      </c>
      <c r="D130" t="s">
        <v>126</v>
      </c>
      <c r="E130" t="s">
        <v>316</v>
      </c>
      <c r="F130" t="s">
        <v>315</v>
      </c>
      <c r="G130">
        <v>1049</v>
      </c>
      <c r="H130">
        <v>1</v>
      </c>
      <c r="J130">
        <v>1</v>
      </c>
      <c r="K130" s="3">
        <v>0.47820095569402549</v>
      </c>
      <c r="L130" t="s">
        <v>2373</v>
      </c>
      <c r="M130" t="s">
        <v>2381</v>
      </c>
      <c r="N130" s="3">
        <f>VLOOKUP(E130,Sheet1!A:T,20,0)*J130</f>
        <v>0.41860729166666671</v>
      </c>
      <c r="O130">
        <f>VLOOKUP(E130,'selected items'!B:J,8,0)</f>
        <v>0</v>
      </c>
      <c r="P130">
        <f t="shared" si="1"/>
        <v>-1</v>
      </c>
    </row>
    <row r="131" spans="1:16" x14ac:dyDescent="0.3">
      <c r="A131" t="s">
        <v>90</v>
      </c>
      <c r="B131" t="s">
        <v>210</v>
      </c>
      <c r="C131" t="s">
        <v>33</v>
      </c>
      <c r="D131" t="s">
        <v>211</v>
      </c>
      <c r="E131" t="s">
        <v>209</v>
      </c>
      <c r="F131" t="s">
        <v>212</v>
      </c>
      <c r="G131">
        <v>979</v>
      </c>
      <c r="H131">
        <v>1</v>
      </c>
      <c r="J131">
        <v>1</v>
      </c>
      <c r="K131" s="3">
        <v>1.0830116589327146</v>
      </c>
      <c r="L131" t="s">
        <v>2365</v>
      </c>
      <c r="M131" t="s">
        <v>2381</v>
      </c>
      <c r="N131" s="3">
        <f>VLOOKUP(E131,Sheet1!A:T,20,0)*J131</f>
        <v>1.1757958333333332</v>
      </c>
      <c r="O131">
        <f>VLOOKUP(E131,'selected items'!B:J,8,0)</f>
        <v>0</v>
      </c>
      <c r="P131">
        <f t="shared" ref="P131:P194" si="2">O131-J131</f>
        <v>-1</v>
      </c>
    </row>
    <row r="132" spans="1:16" x14ac:dyDescent="0.3">
      <c r="A132" t="s">
        <v>90</v>
      </c>
      <c r="B132" t="s">
        <v>206</v>
      </c>
      <c r="C132" t="s">
        <v>21</v>
      </c>
      <c r="D132" t="s">
        <v>207</v>
      </c>
      <c r="E132" t="s">
        <v>205</v>
      </c>
      <c r="F132" t="s">
        <v>208</v>
      </c>
      <c r="G132">
        <v>979</v>
      </c>
      <c r="H132">
        <v>1</v>
      </c>
      <c r="J132">
        <v>1</v>
      </c>
      <c r="K132" s="3">
        <v>1.0289730841610845</v>
      </c>
      <c r="L132" t="s">
        <v>2365</v>
      </c>
      <c r="M132" t="s">
        <v>2381</v>
      </c>
      <c r="N132" s="3">
        <f>VLOOKUP(E132,Sheet1!A:T,20,0)*J132</f>
        <v>1.076240199652778</v>
      </c>
      <c r="O132">
        <f>VLOOKUP(E132,'selected items'!B:J,8,0)</f>
        <v>0</v>
      </c>
      <c r="P132">
        <f t="shared" si="2"/>
        <v>-1</v>
      </c>
    </row>
    <row r="133" spans="1:16" x14ac:dyDescent="0.3">
      <c r="A133" t="s">
        <v>90</v>
      </c>
      <c r="B133" t="s">
        <v>1736</v>
      </c>
      <c r="C133" t="s">
        <v>243</v>
      </c>
      <c r="D133" t="s">
        <v>1737</v>
      </c>
      <c r="E133" t="s">
        <v>1735</v>
      </c>
      <c r="F133" t="s">
        <v>145</v>
      </c>
      <c r="G133">
        <v>979</v>
      </c>
      <c r="I133">
        <v>4</v>
      </c>
      <c r="J133">
        <v>4</v>
      </c>
      <c r="K133" s="3">
        <v>1.2131051097478052</v>
      </c>
      <c r="L133" t="s">
        <v>2365</v>
      </c>
      <c r="M133" t="s">
        <v>2381</v>
      </c>
      <c r="N133" s="3">
        <f>VLOOKUP(E133,Sheet1!A:T,20,0)*J133</f>
        <v>1.2111673437499999</v>
      </c>
      <c r="O133">
        <f>VLOOKUP(E133,'selected items'!B:J,8,0)</f>
        <v>4</v>
      </c>
      <c r="P133">
        <f t="shared" si="2"/>
        <v>0</v>
      </c>
    </row>
    <row r="134" spans="1:16" hidden="1" x14ac:dyDescent="0.3">
      <c r="A134" t="s">
        <v>90</v>
      </c>
      <c r="B134" t="s">
        <v>1135</v>
      </c>
      <c r="C134" t="s">
        <v>25</v>
      </c>
      <c r="D134" t="s">
        <v>1162</v>
      </c>
      <c r="E134" t="s">
        <v>1161</v>
      </c>
      <c r="F134" t="s">
        <v>1163</v>
      </c>
      <c r="G134">
        <v>950</v>
      </c>
      <c r="H134">
        <v>1</v>
      </c>
      <c r="J134">
        <v>1</v>
      </c>
      <c r="K134" s="3">
        <v>0.29202022512311482</v>
      </c>
      <c r="L134" t="s">
        <v>2374</v>
      </c>
      <c r="M134" t="s">
        <v>2381</v>
      </c>
      <c r="N134" s="3">
        <f>VLOOKUP(E134,Sheet1!A:T,20,0)*J134</f>
        <v>0.29134425237977429</v>
      </c>
      <c r="O134">
        <f>VLOOKUP(E134,'selected items'!B:J,8,0)</f>
        <v>0</v>
      </c>
      <c r="P134">
        <f t="shared" si="2"/>
        <v>-1</v>
      </c>
    </row>
    <row r="135" spans="1:16" hidden="1" x14ac:dyDescent="0.3">
      <c r="A135" t="s">
        <v>90</v>
      </c>
      <c r="B135" t="s">
        <v>1135</v>
      </c>
      <c r="C135" t="s">
        <v>21</v>
      </c>
      <c r="D135" t="s">
        <v>464</v>
      </c>
      <c r="E135" t="s">
        <v>1137</v>
      </c>
      <c r="F135" t="s">
        <v>162</v>
      </c>
      <c r="G135">
        <v>950</v>
      </c>
      <c r="H135">
        <v>8</v>
      </c>
      <c r="J135">
        <v>8</v>
      </c>
      <c r="K135" s="3">
        <v>10.323314815046013</v>
      </c>
      <c r="L135" t="s">
        <v>2374</v>
      </c>
      <c r="M135" t="s">
        <v>2381</v>
      </c>
      <c r="N135" s="3">
        <f>VLOOKUP(E135,Sheet1!A:T,20,0)*J135</f>
        <v>10.299418252974148</v>
      </c>
      <c r="O135" t="e">
        <f>VLOOKUP(E135,'selected items'!B:J,8,0)</f>
        <v>#N/A</v>
      </c>
      <c r="P135" t="e">
        <f>O135-J135</f>
        <v>#N/A</v>
      </c>
    </row>
    <row r="136" spans="1:16" hidden="1" x14ac:dyDescent="0.3">
      <c r="A136" t="s">
        <v>90</v>
      </c>
      <c r="B136" t="s">
        <v>2264</v>
      </c>
      <c r="C136" t="s">
        <v>2265</v>
      </c>
      <c r="D136" t="s">
        <v>126</v>
      </c>
      <c r="E136" t="s">
        <v>2263</v>
      </c>
      <c r="F136" t="s">
        <v>31</v>
      </c>
      <c r="G136">
        <v>410</v>
      </c>
      <c r="I136">
        <v>1</v>
      </c>
      <c r="J136">
        <v>1</v>
      </c>
      <c r="K136" s="3">
        <v>0.6829362125870071</v>
      </c>
      <c r="L136" t="s">
        <v>2375</v>
      </c>
      <c r="M136" t="s">
        <v>2381</v>
      </c>
      <c r="N136" s="3">
        <f>VLOOKUP(E136,Sheet1!A:T,20,0)*J136</f>
        <v>0.68135534172453716</v>
      </c>
      <c r="O136">
        <f>VLOOKUP(E136,'selected items'!B:J,8,0)</f>
        <v>1</v>
      </c>
      <c r="P136">
        <f t="shared" si="2"/>
        <v>0</v>
      </c>
    </row>
    <row r="137" spans="1:16" x14ac:dyDescent="0.3">
      <c r="A137" t="s">
        <v>90</v>
      </c>
      <c r="B137" t="s">
        <v>217</v>
      </c>
      <c r="C137" t="s">
        <v>64</v>
      </c>
      <c r="D137" t="s">
        <v>128</v>
      </c>
      <c r="E137" t="s">
        <v>219</v>
      </c>
      <c r="F137" t="s">
        <v>220</v>
      </c>
      <c r="G137">
        <v>979</v>
      </c>
      <c r="H137">
        <v>1</v>
      </c>
      <c r="J137">
        <v>1</v>
      </c>
      <c r="K137" s="3">
        <v>0.49643438270929519</v>
      </c>
      <c r="L137" t="s">
        <v>2365</v>
      </c>
      <c r="M137" t="s">
        <v>2381</v>
      </c>
      <c r="N137" s="3">
        <f>VLOOKUP(E137,Sheet1!A:T,20,0)*J137</f>
        <v>0.49528522904561628</v>
      </c>
      <c r="O137">
        <f>VLOOKUP(E137,'selected items'!B:J,8,0)</f>
        <v>0</v>
      </c>
      <c r="P137">
        <f t="shared" si="2"/>
        <v>-1</v>
      </c>
    </row>
    <row r="138" spans="1:16" x14ac:dyDescent="0.3">
      <c r="A138" t="s">
        <v>90</v>
      </c>
      <c r="B138" t="s">
        <v>2022</v>
      </c>
      <c r="C138" t="s">
        <v>42</v>
      </c>
      <c r="D138" t="s">
        <v>130</v>
      </c>
      <c r="E138" t="s">
        <v>2021</v>
      </c>
      <c r="F138" t="s">
        <v>145</v>
      </c>
      <c r="G138">
        <v>979</v>
      </c>
      <c r="I138">
        <v>4</v>
      </c>
      <c r="J138">
        <v>4</v>
      </c>
      <c r="K138" s="3">
        <v>1.8750176200268653</v>
      </c>
      <c r="L138" t="s">
        <v>2365</v>
      </c>
      <c r="M138" t="s">
        <v>2381</v>
      </c>
      <c r="N138" s="3">
        <f>VLOOKUP(E138,Sheet1!A:T,20,0)*J138</f>
        <v>1.870992138888889</v>
      </c>
      <c r="O138">
        <f>VLOOKUP(E138,'selected items'!B:J,8,0)</f>
        <v>4</v>
      </c>
      <c r="P138">
        <f t="shared" si="2"/>
        <v>0</v>
      </c>
    </row>
    <row r="139" spans="1:16" hidden="1" x14ac:dyDescent="0.3">
      <c r="A139" t="s">
        <v>90</v>
      </c>
      <c r="B139" t="s">
        <v>2267</v>
      </c>
      <c r="C139" t="s">
        <v>1734</v>
      </c>
      <c r="D139" t="s">
        <v>238</v>
      </c>
      <c r="E139" t="s">
        <v>2266</v>
      </c>
      <c r="F139" t="s">
        <v>116</v>
      </c>
      <c r="G139">
        <v>410</v>
      </c>
      <c r="I139">
        <v>1</v>
      </c>
      <c r="J139">
        <v>1</v>
      </c>
      <c r="K139" s="3">
        <v>0.5161546331206498</v>
      </c>
      <c r="L139" t="s">
        <v>2375</v>
      </c>
      <c r="M139" t="s">
        <v>2381</v>
      </c>
      <c r="N139" s="3">
        <f>VLOOKUP(E139,Sheet1!A:T,20,0)*J139</f>
        <v>0.51495983072916673</v>
      </c>
      <c r="O139">
        <f>VLOOKUP(E139,'selected items'!B:J,8,0)</f>
        <v>1</v>
      </c>
      <c r="P139">
        <f t="shared" si="2"/>
        <v>0</v>
      </c>
    </row>
    <row r="140" spans="1:16" hidden="1" x14ac:dyDescent="0.3">
      <c r="A140" t="s">
        <v>90</v>
      </c>
      <c r="B140" t="s">
        <v>577</v>
      </c>
      <c r="C140" t="s">
        <v>59</v>
      </c>
      <c r="D140" t="s">
        <v>578</v>
      </c>
      <c r="E140" t="s">
        <v>576</v>
      </c>
      <c r="F140" t="s">
        <v>116</v>
      </c>
      <c r="G140">
        <v>950</v>
      </c>
      <c r="H140">
        <v>1</v>
      </c>
      <c r="J140">
        <v>1</v>
      </c>
      <c r="K140" s="3">
        <v>1.1495409744779581</v>
      </c>
      <c r="L140" t="s">
        <v>2374</v>
      </c>
      <c r="M140" t="s">
        <v>2381</v>
      </c>
      <c r="N140" s="3">
        <f>VLOOKUP(E140,Sheet1!A:T,20,0)*J140</f>
        <v>2.0845228952546297</v>
      </c>
      <c r="O140">
        <f>VLOOKUP(E140,'selected items'!B:J,8,0)</f>
        <v>0</v>
      </c>
      <c r="P140">
        <f t="shared" si="2"/>
        <v>-1</v>
      </c>
    </row>
    <row r="141" spans="1:16" hidden="1" x14ac:dyDescent="0.3">
      <c r="A141" t="s">
        <v>90</v>
      </c>
      <c r="B141" t="s">
        <v>665</v>
      </c>
      <c r="C141" t="s">
        <v>57</v>
      </c>
      <c r="D141" t="s">
        <v>128</v>
      </c>
      <c r="E141" t="s">
        <v>664</v>
      </c>
      <c r="F141" t="s">
        <v>666</v>
      </c>
      <c r="G141">
        <v>1049</v>
      </c>
      <c r="H141">
        <v>1</v>
      </c>
      <c r="J141">
        <v>1</v>
      </c>
      <c r="K141" s="3">
        <v>0.29905632250580044</v>
      </c>
      <c r="L141" t="s">
        <v>2373</v>
      </c>
      <c r="M141" t="s">
        <v>2381</v>
      </c>
      <c r="N141" s="3">
        <f>VLOOKUP(E141,Sheet1!A:T,20,0)*J141</f>
        <v>0.44129100630511114</v>
      </c>
      <c r="O141">
        <f>VLOOKUP(E141,'selected items'!B:J,8,0)</f>
        <v>0</v>
      </c>
      <c r="P141">
        <f t="shared" si="2"/>
        <v>-1</v>
      </c>
    </row>
    <row r="142" spans="1:16" hidden="1" x14ac:dyDescent="0.3">
      <c r="A142" t="s">
        <v>90</v>
      </c>
      <c r="B142" t="s">
        <v>665</v>
      </c>
      <c r="C142" t="s">
        <v>33</v>
      </c>
      <c r="D142" t="s">
        <v>270</v>
      </c>
      <c r="E142" t="s">
        <v>667</v>
      </c>
      <c r="F142" t="s">
        <v>668</v>
      </c>
      <c r="G142">
        <v>1049</v>
      </c>
      <c r="H142">
        <v>2</v>
      </c>
      <c r="J142">
        <v>2</v>
      </c>
      <c r="K142" s="3">
        <v>0.96278183313317844</v>
      </c>
      <c r="L142" t="s">
        <v>2373</v>
      </c>
      <c r="M142" t="s">
        <v>2381</v>
      </c>
      <c r="N142" s="3">
        <f>VLOOKUP(E142,Sheet1!A:T,20,0)*J142</f>
        <v>0.96055317148240726</v>
      </c>
      <c r="O142">
        <f>VLOOKUP(E142,'selected items'!B:J,8,0)</f>
        <v>0</v>
      </c>
      <c r="P142">
        <f t="shared" si="2"/>
        <v>-2</v>
      </c>
    </row>
    <row r="143" spans="1:16" hidden="1" x14ac:dyDescent="0.3">
      <c r="A143" t="s">
        <v>90</v>
      </c>
      <c r="B143" t="s">
        <v>144</v>
      </c>
      <c r="C143" t="s">
        <v>42</v>
      </c>
      <c r="D143" t="s">
        <v>129</v>
      </c>
      <c r="E143" t="s">
        <v>143</v>
      </c>
      <c r="F143" t="s">
        <v>145</v>
      </c>
      <c r="G143">
        <v>1049</v>
      </c>
      <c r="H143">
        <v>1</v>
      </c>
      <c r="J143">
        <v>1</v>
      </c>
      <c r="K143" s="3">
        <v>0.34780493721936079</v>
      </c>
      <c r="L143" t="s">
        <v>2373</v>
      </c>
      <c r="M143" t="s">
        <v>2381</v>
      </c>
      <c r="N143" s="3">
        <f>VLOOKUP(E143,Sheet1!A:T,20,0)*J143</f>
        <v>0.34699983319801969</v>
      </c>
      <c r="O143">
        <f>VLOOKUP(E143,'selected items'!B:J,8,0)</f>
        <v>0</v>
      </c>
      <c r="P143">
        <f t="shared" si="2"/>
        <v>-1</v>
      </c>
    </row>
    <row r="144" spans="1:16" x14ac:dyDescent="0.3">
      <c r="A144" t="s">
        <v>90</v>
      </c>
      <c r="B144" t="s">
        <v>140</v>
      </c>
      <c r="C144" t="s">
        <v>21</v>
      </c>
      <c r="D144" t="s">
        <v>141</v>
      </c>
      <c r="E144" t="s">
        <v>139</v>
      </c>
      <c r="F144" t="s">
        <v>142</v>
      </c>
      <c r="G144">
        <v>979</v>
      </c>
      <c r="H144">
        <v>1</v>
      </c>
      <c r="J144">
        <v>1</v>
      </c>
      <c r="K144" s="3">
        <v>0.63865624307792934</v>
      </c>
      <c r="L144" t="s">
        <v>2365</v>
      </c>
      <c r="M144" t="s">
        <v>2381</v>
      </c>
      <c r="N144" s="3">
        <f>VLOOKUP(E144,Sheet1!A:T,20,0)*J144</f>
        <v>0.63717787214487853</v>
      </c>
      <c r="O144">
        <f>VLOOKUP(E144,'selected items'!B:J,8,0)</f>
        <v>0</v>
      </c>
      <c r="P144">
        <f t="shared" si="2"/>
        <v>-1</v>
      </c>
    </row>
    <row r="145" spans="1:16" x14ac:dyDescent="0.3">
      <c r="A145" t="s">
        <v>90</v>
      </c>
      <c r="B145" t="s">
        <v>2004</v>
      </c>
      <c r="C145" t="s">
        <v>2005</v>
      </c>
      <c r="D145" t="s">
        <v>126</v>
      </c>
      <c r="E145" t="s">
        <v>2003</v>
      </c>
      <c r="F145" t="s">
        <v>145</v>
      </c>
      <c r="G145">
        <v>979</v>
      </c>
      <c r="I145">
        <v>4</v>
      </c>
      <c r="J145">
        <v>4</v>
      </c>
      <c r="K145" s="3">
        <v>3.0439126375105769</v>
      </c>
      <c r="L145" t="s">
        <v>2365</v>
      </c>
      <c r="M145" t="s">
        <v>2381</v>
      </c>
      <c r="N145" s="3">
        <f>VLOOKUP(E145,Sheet1!A:T,20,0)*J145</f>
        <v>3.0368665434422657</v>
      </c>
      <c r="O145">
        <f>VLOOKUP(E145,'selected items'!B:J,8,0)</f>
        <v>4</v>
      </c>
      <c r="P145">
        <f t="shared" si="2"/>
        <v>0</v>
      </c>
    </row>
    <row r="146" spans="1:16" hidden="1" x14ac:dyDescent="0.3">
      <c r="A146" t="s">
        <v>90</v>
      </c>
      <c r="B146" t="s">
        <v>1739</v>
      </c>
      <c r="C146" t="s">
        <v>25</v>
      </c>
      <c r="D146" t="s">
        <v>126</v>
      </c>
      <c r="E146" t="s">
        <v>1738</v>
      </c>
      <c r="F146" t="s">
        <v>134</v>
      </c>
      <c r="G146">
        <v>988</v>
      </c>
      <c r="I146">
        <v>6</v>
      </c>
      <c r="J146">
        <v>6</v>
      </c>
      <c r="K146" s="3">
        <v>2.6572876413305617</v>
      </c>
      <c r="L146" t="s">
        <v>2376</v>
      </c>
      <c r="M146" t="s">
        <v>2381</v>
      </c>
      <c r="N146" s="3">
        <f>VLOOKUP(E146,Sheet1!A:T,20,0)*J146</f>
        <v>2.6511365125311857</v>
      </c>
      <c r="O146">
        <f>VLOOKUP(E146,'selected items'!B:J,8,0)</f>
        <v>6</v>
      </c>
      <c r="P146">
        <f t="shared" si="2"/>
        <v>0</v>
      </c>
    </row>
    <row r="147" spans="1:16" x14ac:dyDescent="0.3">
      <c r="A147" t="s">
        <v>90</v>
      </c>
      <c r="B147" t="s">
        <v>563</v>
      </c>
      <c r="C147" t="s">
        <v>22</v>
      </c>
      <c r="D147" t="s">
        <v>126</v>
      </c>
      <c r="E147" t="s">
        <v>1386</v>
      </c>
      <c r="F147" t="s">
        <v>116</v>
      </c>
      <c r="G147">
        <v>979</v>
      </c>
      <c r="H147">
        <v>1</v>
      </c>
      <c r="J147">
        <v>1</v>
      </c>
      <c r="K147" s="3">
        <v>0.36502899006816991</v>
      </c>
      <c r="L147" t="s">
        <v>2365</v>
      </c>
      <c r="M147" t="s">
        <v>2381</v>
      </c>
      <c r="N147" s="3">
        <f>VLOOKUP(E147,Sheet1!A:T,20,0)*J147</f>
        <v>0.3584278481944444</v>
      </c>
      <c r="O147">
        <f>VLOOKUP(E147,'selected items'!B:J,8,0)</f>
        <v>0</v>
      </c>
      <c r="P147">
        <f t="shared" si="2"/>
        <v>-1</v>
      </c>
    </row>
    <row r="148" spans="1:16" x14ac:dyDescent="0.3">
      <c r="A148" t="s">
        <v>90</v>
      </c>
      <c r="B148" t="s">
        <v>2007</v>
      </c>
      <c r="C148" t="s">
        <v>40</v>
      </c>
      <c r="D148" t="s">
        <v>1104</v>
      </c>
      <c r="E148" t="s">
        <v>2006</v>
      </c>
      <c r="F148" t="s">
        <v>758</v>
      </c>
      <c r="G148">
        <v>979</v>
      </c>
      <c r="I148">
        <v>2</v>
      </c>
      <c r="J148">
        <v>2</v>
      </c>
      <c r="K148" s="3">
        <v>0.92766861333655692</v>
      </c>
      <c r="L148" t="s">
        <v>2365</v>
      </c>
      <c r="M148" t="s">
        <v>2381</v>
      </c>
      <c r="N148" s="3">
        <f>VLOOKUP(E148,Sheet1!A:T,20,0)*J148</f>
        <v>0.92552123228716665</v>
      </c>
      <c r="O148">
        <f>VLOOKUP(E148,'selected items'!B:J,8,0)</f>
        <v>2</v>
      </c>
      <c r="P148">
        <f t="shared" si="2"/>
        <v>0</v>
      </c>
    </row>
    <row r="149" spans="1:16" x14ac:dyDescent="0.3">
      <c r="A149" t="s">
        <v>90</v>
      </c>
      <c r="B149" t="s">
        <v>1321</v>
      </c>
      <c r="C149" t="s">
        <v>25</v>
      </c>
      <c r="D149" t="s">
        <v>216</v>
      </c>
      <c r="E149" t="s">
        <v>1324</v>
      </c>
      <c r="F149" t="s">
        <v>1325</v>
      </c>
      <c r="G149">
        <v>979</v>
      </c>
      <c r="H149">
        <v>1</v>
      </c>
      <c r="J149">
        <v>1</v>
      </c>
      <c r="K149" s="3">
        <v>1.1326845095684455</v>
      </c>
      <c r="L149" t="s">
        <v>2365</v>
      </c>
      <c r="M149" t="s">
        <v>2381</v>
      </c>
      <c r="N149" s="3">
        <f>VLOOKUP(E149,Sheet1!A:T,20,0)*J149</f>
        <v>0.90179605585102685</v>
      </c>
      <c r="O149">
        <f>VLOOKUP(E149,'selected items'!B:J,8,0)</f>
        <v>0</v>
      </c>
      <c r="P149">
        <f t="shared" si="2"/>
        <v>-1</v>
      </c>
    </row>
    <row r="150" spans="1:16" hidden="1" x14ac:dyDescent="0.3">
      <c r="A150" t="s">
        <v>90</v>
      </c>
      <c r="B150" t="s">
        <v>858</v>
      </c>
      <c r="C150" t="s">
        <v>93</v>
      </c>
      <c r="D150" t="s">
        <v>859</v>
      </c>
      <c r="E150" t="s">
        <v>857</v>
      </c>
      <c r="F150" t="s">
        <v>860</v>
      </c>
      <c r="G150">
        <v>950</v>
      </c>
      <c r="H150">
        <v>1</v>
      </c>
      <c r="J150">
        <v>1</v>
      </c>
      <c r="K150" s="3">
        <v>1.1706350508365846</v>
      </c>
      <c r="L150" t="s">
        <v>2374</v>
      </c>
      <c r="M150" t="s">
        <v>2381</v>
      </c>
      <c r="N150" s="3">
        <f>VLOOKUP(E150,Sheet1!A:T,20,0)*J150</f>
        <v>1.1679252474781667</v>
      </c>
      <c r="O150">
        <f>VLOOKUP(E150,'selected items'!B:J,8,0)</f>
        <v>0</v>
      </c>
      <c r="P150">
        <f t="shared" si="2"/>
        <v>-1</v>
      </c>
    </row>
    <row r="151" spans="1:16" hidden="1" x14ac:dyDescent="0.3">
      <c r="A151" t="s">
        <v>90</v>
      </c>
      <c r="B151" t="s">
        <v>2001</v>
      </c>
      <c r="C151" t="s">
        <v>2002</v>
      </c>
      <c r="D151" t="s">
        <v>126</v>
      </c>
      <c r="E151" t="s">
        <v>2000</v>
      </c>
      <c r="F151" t="s">
        <v>145</v>
      </c>
      <c r="G151">
        <v>1049</v>
      </c>
      <c r="I151">
        <v>1</v>
      </c>
      <c r="J151">
        <v>1</v>
      </c>
      <c r="K151" s="3">
        <v>0.63694815143958594</v>
      </c>
      <c r="L151" t="s">
        <v>2373</v>
      </c>
      <c r="M151" t="s">
        <v>2381</v>
      </c>
      <c r="N151" s="3">
        <f>VLOOKUP(E151,Sheet1!A:T,20,0)*J151</f>
        <v>0.63547373442236477</v>
      </c>
      <c r="O151">
        <f>VLOOKUP(E151,'selected items'!B:J,8,0)</f>
        <v>1</v>
      </c>
      <c r="P151">
        <f t="shared" si="2"/>
        <v>0</v>
      </c>
    </row>
    <row r="152" spans="1:16" x14ac:dyDescent="0.3">
      <c r="A152" t="s">
        <v>90</v>
      </c>
      <c r="B152" t="s">
        <v>1384</v>
      </c>
      <c r="C152" t="s">
        <v>66</v>
      </c>
      <c r="D152" t="s">
        <v>216</v>
      </c>
      <c r="E152" t="s">
        <v>1387</v>
      </c>
      <c r="F152" t="s">
        <v>116</v>
      </c>
      <c r="G152">
        <v>979</v>
      </c>
      <c r="H152">
        <v>1</v>
      </c>
      <c r="J152">
        <v>1</v>
      </c>
      <c r="K152" s="3">
        <v>1.4484203166106497</v>
      </c>
      <c r="L152" t="s">
        <v>2365</v>
      </c>
      <c r="M152" t="s">
        <v>2381</v>
      </c>
      <c r="N152" s="3">
        <f>VLOOKUP(E152,Sheet1!A:T,20,0)*J152</f>
        <v>1.4450674918036808</v>
      </c>
      <c r="O152">
        <f>VLOOKUP(E152,'selected items'!B:J,8,0)</f>
        <v>0</v>
      </c>
      <c r="P152">
        <f t="shared" si="2"/>
        <v>-1</v>
      </c>
    </row>
    <row r="153" spans="1:16" x14ac:dyDescent="0.3">
      <c r="A153" t="s">
        <v>90</v>
      </c>
      <c r="B153" t="s">
        <v>1384</v>
      </c>
      <c r="C153" t="s">
        <v>21</v>
      </c>
      <c r="D153" t="s">
        <v>216</v>
      </c>
      <c r="E153" t="s">
        <v>1383</v>
      </c>
      <c r="F153" t="s">
        <v>116</v>
      </c>
      <c r="G153">
        <v>979</v>
      </c>
      <c r="H153">
        <v>1</v>
      </c>
      <c r="J153">
        <v>1</v>
      </c>
      <c r="K153" s="3">
        <v>1.4484203166106497</v>
      </c>
      <c r="L153" t="s">
        <v>2365</v>
      </c>
      <c r="M153" t="s">
        <v>2381</v>
      </c>
      <c r="N153" s="3">
        <f>VLOOKUP(E153,Sheet1!A:T,20,0)*J153</f>
        <v>1.4440999387847224</v>
      </c>
      <c r="O153">
        <f>VLOOKUP(E153,'selected items'!B:J,8,0)</f>
        <v>0</v>
      </c>
      <c r="P153">
        <f t="shared" si="2"/>
        <v>-1</v>
      </c>
    </row>
    <row r="154" spans="1:16" x14ac:dyDescent="0.3">
      <c r="A154" t="s">
        <v>90</v>
      </c>
      <c r="B154" t="s">
        <v>136</v>
      </c>
      <c r="C154" t="s">
        <v>47</v>
      </c>
      <c r="D154" t="s">
        <v>137</v>
      </c>
      <c r="E154" t="s">
        <v>135</v>
      </c>
      <c r="F154" t="s">
        <v>138</v>
      </c>
      <c r="G154">
        <v>979</v>
      </c>
      <c r="H154">
        <v>1</v>
      </c>
      <c r="J154">
        <v>1</v>
      </c>
      <c r="K154" s="3">
        <v>0.92265093672458709</v>
      </c>
      <c r="L154" t="s">
        <v>2365</v>
      </c>
      <c r="M154" t="s">
        <v>2381</v>
      </c>
      <c r="N154" s="3">
        <f>VLOOKUP(E154,Sheet1!A:T,20,0)*J154</f>
        <v>1.0289865549787196</v>
      </c>
      <c r="O154">
        <f>VLOOKUP(E154,'selected items'!B:J,8,0)</f>
        <v>0</v>
      </c>
      <c r="P154">
        <f t="shared" si="2"/>
        <v>-1</v>
      </c>
    </row>
    <row r="155" spans="1:16" hidden="1" x14ac:dyDescent="0.3">
      <c r="A155" t="s">
        <v>805</v>
      </c>
      <c r="B155" t="s">
        <v>1793</v>
      </c>
      <c r="C155" t="s">
        <v>1796</v>
      </c>
      <c r="D155" t="s">
        <v>1795</v>
      </c>
      <c r="E155" t="s">
        <v>1794</v>
      </c>
      <c r="F155" t="s">
        <v>116</v>
      </c>
      <c r="G155">
        <v>678</v>
      </c>
      <c r="I155">
        <v>5</v>
      </c>
      <c r="J155">
        <v>5</v>
      </c>
      <c r="K155" s="3">
        <v>8.8864921693735504</v>
      </c>
      <c r="L155" t="s">
        <v>2369</v>
      </c>
      <c r="M155" t="s">
        <v>2381</v>
      </c>
      <c r="N155" s="3">
        <f>VLOOKUP(E155,Sheet1!A:T,20,0)*J155</f>
        <v>8.865921585648147</v>
      </c>
      <c r="O155" t="e">
        <f>VLOOKUP(E155,'selected items'!B:J,8,0)</f>
        <v>#N/A</v>
      </c>
      <c r="P155" t="e">
        <f t="shared" si="2"/>
        <v>#N/A</v>
      </c>
    </row>
    <row r="156" spans="1:16" hidden="1" x14ac:dyDescent="0.3">
      <c r="A156" t="s">
        <v>805</v>
      </c>
      <c r="B156" t="s">
        <v>1934</v>
      </c>
      <c r="C156" t="s">
        <v>1932</v>
      </c>
      <c r="D156" t="s">
        <v>1935</v>
      </c>
      <c r="E156" t="s">
        <v>1933</v>
      </c>
      <c r="F156" t="s">
        <v>116</v>
      </c>
      <c r="G156">
        <v>678</v>
      </c>
      <c r="I156">
        <v>8</v>
      </c>
      <c r="J156">
        <v>8</v>
      </c>
      <c r="K156" s="3">
        <v>31.49571675174014</v>
      </c>
      <c r="L156" t="s">
        <v>2369</v>
      </c>
      <c r="M156" t="s">
        <v>2381</v>
      </c>
      <c r="N156" s="3">
        <f>VLOOKUP(E156,Sheet1!A:T,20,0)*J156</f>
        <v>33.125</v>
      </c>
      <c r="O156" t="e">
        <f>VLOOKUP(E156,'selected items'!B:J,8,0)</f>
        <v>#N/A</v>
      </c>
      <c r="P156" t="e">
        <f t="shared" si="2"/>
        <v>#N/A</v>
      </c>
    </row>
    <row r="157" spans="1:16" hidden="1" x14ac:dyDescent="0.3">
      <c r="A157" t="s">
        <v>805</v>
      </c>
      <c r="B157" t="s">
        <v>1929</v>
      </c>
      <c r="C157" t="s">
        <v>1932</v>
      </c>
      <c r="D157" t="s">
        <v>1930</v>
      </c>
      <c r="E157" t="s">
        <v>1931</v>
      </c>
      <c r="F157" t="s">
        <v>116</v>
      </c>
      <c r="G157">
        <v>678</v>
      </c>
      <c r="I157">
        <v>15</v>
      </c>
      <c r="J157">
        <v>15</v>
      </c>
      <c r="K157" s="3">
        <v>123.0035781612529</v>
      </c>
      <c r="L157" t="s">
        <v>2369</v>
      </c>
      <c r="M157" t="s">
        <v>2381</v>
      </c>
      <c r="N157" s="3">
        <f>VLOOKUP(E157,Sheet1!A:T,20,0)*J157</f>
        <v>92.088888888888903</v>
      </c>
      <c r="O157" t="e">
        <f>VLOOKUP(E157,'selected items'!B:J,8,0)</f>
        <v>#N/A</v>
      </c>
      <c r="P157" t="e">
        <f t="shared" si="2"/>
        <v>#N/A</v>
      </c>
    </row>
    <row r="158" spans="1:16" hidden="1" x14ac:dyDescent="0.3">
      <c r="A158" t="s">
        <v>1572</v>
      </c>
      <c r="C158" t="s">
        <v>40</v>
      </c>
      <c r="D158" t="s">
        <v>1604</v>
      </c>
      <c r="E158" t="s">
        <v>1641</v>
      </c>
      <c r="F158" t="s">
        <v>145</v>
      </c>
      <c r="G158">
        <v>134</v>
      </c>
      <c r="I158">
        <v>3</v>
      </c>
      <c r="J158">
        <v>3</v>
      </c>
      <c r="K158" s="3">
        <v>8.2666117622529338</v>
      </c>
      <c r="L158" t="s">
        <v>2378</v>
      </c>
      <c r="M158" t="s">
        <v>2381</v>
      </c>
      <c r="N158" s="3">
        <f>VLOOKUP(E158,Sheet1!A:T,20,0)*J158</f>
        <v>8.2474760868773487</v>
      </c>
      <c r="O158">
        <f>VLOOKUP(E158,'selected items'!B:J,8,0)</f>
        <v>3</v>
      </c>
      <c r="P158">
        <f t="shared" si="2"/>
        <v>0</v>
      </c>
    </row>
    <row r="159" spans="1:16" hidden="1" x14ac:dyDescent="0.3">
      <c r="A159" t="s">
        <v>1572</v>
      </c>
      <c r="B159" t="s">
        <v>1660</v>
      </c>
      <c r="C159" t="s">
        <v>147</v>
      </c>
      <c r="D159" t="s">
        <v>1644</v>
      </c>
      <c r="E159" t="s">
        <v>1659</v>
      </c>
      <c r="F159" t="s">
        <v>145</v>
      </c>
      <c r="G159">
        <v>134</v>
      </c>
      <c r="I159">
        <v>5</v>
      </c>
      <c r="J159">
        <v>5</v>
      </c>
      <c r="K159" s="3">
        <v>4.0706891964357608</v>
      </c>
      <c r="L159" t="s">
        <v>2378</v>
      </c>
      <c r="M159" t="s">
        <v>2381</v>
      </c>
      <c r="N159" s="3">
        <f>VLOOKUP(E159,Sheet1!A:T,20,0)*J159</f>
        <v>4.0612663047773445</v>
      </c>
      <c r="O159">
        <f>VLOOKUP(E159,'selected items'!B:J,8,0)</f>
        <v>5</v>
      </c>
      <c r="P159">
        <f t="shared" si="2"/>
        <v>0</v>
      </c>
    </row>
    <row r="160" spans="1:16" hidden="1" x14ac:dyDescent="0.3">
      <c r="A160" t="s">
        <v>1572</v>
      </c>
      <c r="B160" t="s">
        <v>2187</v>
      </c>
      <c r="C160" t="s">
        <v>920</v>
      </c>
      <c r="D160" t="s">
        <v>2175</v>
      </c>
      <c r="E160" t="s">
        <v>2186</v>
      </c>
      <c r="F160" t="s">
        <v>404</v>
      </c>
      <c r="G160">
        <v>134</v>
      </c>
      <c r="I160">
        <v>2</v>
      </c>
      <c r="J160">
        <v>2</v>
      </c>
      <c r="K160" s="3">
        <v>0.95795081206496524</v>
      </c>
      <c r="L160" t="s">
        <v>2378</v>
      </c>
      <c r="M160" t="s">
        <v>2381</v>
      </c>
      <c r="N160" s="3">
        <f>VLOOKUP(E160,Sheet1!A:T,20,0)*J160</f>
        <v>1.2734203124999999</v>
      </c>
      <c r="O160">
        <f>VLOOKUP(E160,'selected items'!B:J,8,0)</f>
        <v>2</v>
      </c>
      <c r="P160">
        <f t="shared" si="2"/>
        <v>0</v>
      </c>
    </row>
    <row r="161" spans="1:16" hidden="1" x14ac:dyDescent="0.3">
      <c r="A161" t="s">
        <v>1572</v>
      </c>
      <c r="B161" t="s">
        <v>2212</v>
      </c>
      <c r="C161" t="s">
        <v>1875</v>
      </c>
      <c r="D161" t="s">
        <v>1828</v>
      </c>
      <c r="E161" t="s">
        <v>2213</v>
      </c>
      <c r="F161" t="s">
        <v>31</v>
      </c>
      <c r="G161">
        <v>134</v>
      </c>
      <c r="I161">
        <v>2</v>
      </c>
      <c r="J161">
        <v>2</v>
      </c>
      <c r="K161" s="3">
        <v>2.3945729187935036</v>
      </c>
      <c r="L161" t="s">
        <v>2378</v>
      </c>
      <c r="M161" t="s">
        <v>2381</v>
      </c>
      <c r="N161" s="3">
        <f>VLOOKUP(E161,Sheet1!A:T,20,0)*J161</f>
        <v>2.389029925925926</v>
      </c>
      <c r="O161">
        <f>VLOOKUP(E161,'selected items'!B:J,8,0)</f>
        <v>2</v>
      </c>
      <c r="P161">
        <f t="shared" si="2"/>
        <v>0</v>
      </c>
    </row>
    <row r="162" spans="1:16" hidden="1" x14ac:dyDescent="0.3">
      <c r="A162" t="s">
        <v>1572</v>
      </c>
      <c r="B162" t="s">
        <v>1588</v>
      </c>
      <c r="C162" t="s">
        <v>25</v>
      </c>
      <c r="D162" t="s">
        <v>1585</v>
      </c>
      <c r="E162" t="s">
        <v>1587</v>
      </c>
      <c r="F162" t="s">
        <v>145</v>
      </c>
      <c r="G162">
        <v>134</v>
      </c>
      <c r="I162">
        <v>2</v>
      </c>
      <c r="J162">
        <v>2</v>
      </c>
      <c r="K162" s="3">
        <v>3.1010870720625552</v>
      </c>
      <c r="L162" t="s">
        <v>2378</v>
      </c>
      <c r="M162" t="s">
        <v>2381</v>
      </c>
      <c r="N162" s="3">
        <f>VLOOKUP(E162,Sheet1!A:T,20,0)*J162</f>
        <v>3.0939086297661138</v>
      </c>
      <c r="O162">
        <f>VLOOKUP(E162,'selected items'!B:J,8,0)</f>
        <v>2</v>
      </c>
      <c r="P162">
        <f t="shared" si="2"/>
        <v>0</v>
      </c>
    </row>
    <row r="163" spans="1:16" hidden="1" x14ac:dyDescent="0.3">
      <c r="A163" t="s">
        <v>1572</v>
      </c>
      <c r="B163" t="s">
        <v>1633</v>
      </c>
      <c r="C163" t="s">
        <v>147</v>
      </c>
      <c r="D163" t="s">
        <v>1602</v>
      </c>
      <c r="E163" t="s">
        <v>1632</v>
      </c>
      <c r="F163" t="s">
        <v>145</v>
      </c>
      <c r="G163">
        <v>134</v>
      </c>
      <c r="I163">
        <v>2</v>
      </c>
      <c r="J163">
        <v>2</v>
      </c>
      <c r="K163" s="3">
        <v>3.6245996370971318</v>
      </c>
      <c r="L163" t="s">
        <v>2378</v>
      </c>
      <c r="M163" t="s">
        <v>2381</v>
      </c>
      <c r="N163" s="3">
        <f>VLOOKUP(E163,Sheet1!A:T,20,0)*J163</f>
        <v>3.6162093601594072</v>
      </c>
      <c r="O163">
        <f>VLOOKUP(E163,'selected items'!B:J,8,0)</f>
        <v>2</v>
      </c>
      <c r="P163">
        <f t="shared" si="2"/>
        <v>0</v>
      </c>
    </row>
    <row r="164" spans="1:16" hidden="1" x14ac:dyDescent="0.3">
      <c r="A164" t="s">
        <v>1572</v>
      </c>
      <c r="B164" t="s">
        <v>1628</v>
      </c>
      <c r="C164" t="s">
        <v>25</v>
      </c>
      <c r="D164" t="s">
        <v>1602</v>
      </c>
      <c r="E164" t="s">
        <v>1627</v>
      </c>
      <c r="F164" t="s">
        <v>145</v>
      </c>
      <c r="G164">
        <v>134</v>
      </c>
      <c r="I164">
        <v>1</v>
      </c>
      <c r="J164">
        <v>1</v>
      </c>
      <c r="K164" s="3">
        <v>1.8122998185485659</v>
      </c>
      <c r="L164" t="s">
        <v>2378</v>
      </c>
      <c r="M164" t="s">
        <v>2381</v>
      </c>
      <c r="N164" s="3">
        <f>VLOOKUP(E164,Sheet1!A:T,20,0)*J164</f>
        <v>1.8081046800797036</v>
      </c>
      <c r="O164">
        <f>VLOOKUP(E164,'selected items'!B:J,8,0)</f>
        <v>1</v>
      </c>
      <c r="P164">
        <f t="shared" si="2"/>
        <v>0</v>
      </c>
    </row>
    <row r="165" spans="1:16" hidden="1" x14ac:dyDescent="0.3">
      <c r="A165" t="s">
        <v>1572</v>
      </c>
      <c r="B165" t="s">
        <v>1628</v>
      </c>
      <c r="C165" t="s">
        <v>25</v>
      </c>
      <c r="D165" t="s">
        <v>1604</v>
      </c>
      <c r="E165" t="s">
        <v>1629</v>
      </c>
      <c r="F165" t="s">
        <v>145</v>
      </c>
      <c r="G165">
        <v>134</v>
      </c>
      <c r="I165">
        <v>3</v>
      </c>
      <c r="J165">
        <v>3</v>
      </c>
      <c r="K165" s="3">
        <v>8.2666117622529338</v>
      </c>
      <c r="L165" t="s">
        <v>2378</v>
      </c>
      <c r="M165" t="s">
        <v>2381</v>
      </c>
      <c r="N165" s="3">
        <f>VLOOKUP(E165,Sheet1!A:T,20,0)*J165</f>
        <v>8.2474760868773487</v>
      </c>
      <c r="O165">
        <f>VLOOKUP(E165,'selected items'!B:J,8,0)</f>
        <v>3</v>
      </c>
      <c r="P165">
        <f t="shared" si="2"/>
        <v>0</v>
      </c>
    </row>
    <row r="166" spans="1:16" hidden="1" x14ac:dyDescent="0.3">
      <c r="A166" t="s">
        <v>1572</v>
      </c>
      <c r="B166" t="s">
        <v>1836</v>
      </c>
      <c r="C166" t="s">
        <v>435</v>
      </c>
      <c r="D166" t="s">
        <v>1581</v>
      </c>
      <c r="E166" t="s">
        <v>1835</v>
      </c>
      <c r="F166" t="s">
        <v>162</v>
      </c>
      <c r="G166">
        <v>134</v>
      </c>
      <c r="I166">
        <v>11</v>
      </c>
      <c r="J166">
        <v>11</v>
      </c>
      <c r="K166" s="3">
        <v>14.034643878535308</v>
      </c>
      <c r="L166" t="s">
        <v>2378</v>
      </c>
      <c r="M166" t="s">
        <v>2381</v>
      </c>
      <c r="N166" s="3">
        <f>VLOOKUP(E166,Sheet1!A:T,20,0)*J166</f>
        <v>14.002156276964623</v>
      </c>
      <c r="O166">
        <f>VLOOKUP(E166,'selected items'!B:J,8,0)</f>
        <v>11</v>
      </c>
      <c r="P166">
        <f t="shared" si="2"/>
        <v>0</v>
      </c>
    </row>
    <row r="167" spans="1:16" hidden="1" x14ac:dyDescent="0.3">
      <c r="A167" t="s">
        <v>1572</v>
      </c>
      <c r="B167" t="s">
        <v>1836</v>
      </c>
      <c r="C167" t="s">
        <v>435</v>
      </c>
      <c r="D167" t="s">
        <v>1838</v>
      </c>
      <c r="E167" t="s">
        <v>1837</v>
      </c>
      <c r="F167" t="s">
        <v>162</v>
      </c>
      <c r="G167">
        <v>134</v>
      </c>
      <c r="I167">
        <v>15</v>
      </c>
      <c r="J167">
        <v>15</v>
      </c>
      <c r="K167" s="3">
        <v>30.652994200268559</v>
      </c>
      <c r="L167" t="s">
        <v>2378</v>
      </c>
      <c r="M167" t="s">
        <v>2381</v>
      </c>
      <c r="N167" s="3">
        <f>VLOOKUP(E167,Sheet1!A:T,20,0)*J167</f>
        <v>30.582038195175343</v>
      </c>
      <c r="O167">
        <f>VLOOKUP(E167,'selected items'!B:J,8,0)</f>
        <v>15</v>
      </c>
      <c r="P167">
        <f t="shared" si="2"/>
        <v>0</v>
      </c>
    </row>
    <row r="168" spans="1:16" hidden="1" x14ac:dyDescent="0.3">
      <c r="A168" t="s">
        <v>1572</v>
      </c>
      <c r="B168" t="s">
        <v>1621</v>
      </c>
      <c r="C168" t="s">
        <v>40</v>
      </c>
      <c r="D168" t="s">
        <v>1602</v>
      </c>
      <c r="E168" t="s">
        <v>1620</v>
      </c>
      <c r="F168" t="s">
        <v>145</v>
      </c>
      <c r="G168">
        <v>134</v>
      </c>
      <c r="I168">
        <v>9</v>
      </c>
      <c r="J168">
        <v>9</v>
      </c>
      <c r="K168" s="3">
        <v>7.7093535249976126</v>
      </c>
      <c r="L168" t="s">
        <v>2378</v>
      </c>
      <c r="M168" t="s">
        <v>2381</v>
      </c>
      <c r="N168" s="3">
        <f>VLOOKUP(E168,Sheet1!A:T,20,0)*J168</f>
        <v>7.6915077992453034</v>
      </c>
      <c r="O168">
        <f>VLOOKUP(E168,'selected items'!B:J,8,0)</f>
        <v>9</v>
      </c>
      <c r="P168">
        <f t="shared" si="2"/>
        <v>0</v>
      </c>
    </row>
    <row r="169" spans="1:16" hidden="1" x14ac:dyDescent="0.3">
      <c r="A169" t="s">
        <v>1572</v>
      </c>
      <c r="B169" t="s">
        <v>1624</v>
      </c>
      <c r="C169" t="s">
        <v>40</v>
      </c>
      <c r="D169" t="s">
        <v>1600</v>
      </c>
      <c r="E169" t="s">
        <v>1623</v>
      </c>
      <c r="F169" t="s">
        <v>145</v>
      </c>
      <c r="G169">
        <v>134</v>
      </c>
      <c r="I169">
        <v>1</v>
      </c>
      <c r="J169">
        <v>1</v>
      </c>
      <c r="K169" s="3">
        <v>0.8155341415502646</v>
      </c>
      <c r="L169" t="s">
        <v>2378</v>
      </c>
      <c r="M169" t="s">
        <v>2381</v>
      </c>
      <c r="N169" s="3">
        <f>VLOOKUP(E169,Sheet1!A:T,20,0)*J169</f>
        <v>0.81364633103741679</v>
      </c>
      <c r="O169">
        <f>VLOOKUP(E169,'selected items'!B:J,8,0)</f>
        <v>1</v>
      </c>
      <c r="P169">
        <f t="shared" si="2"/>
        <v>0</v>
      </c>
    </row>
    <row r="170" spans="1:16" hidden="1" x14ac:dyDescent="0.3">
      <c r="A170" t="s">
        <v>1572</v>
      </c>
      <c r="B170" t="s">
        <v>1624</v>
      </c>
      <c r="C170" t="s">
        <v>40</v>
      </c>
      <c r="D170" t="s">
        <v>1602</v>
      </c>
      <c r="E170" t="s">
        <v>1625</v>
      </c>
      <c r="F170" t="s">
        <v>145</v>
      </c>
      <c r="G170">
        <v>134</v>
      </c>
      <c r="I170">
        <v>1</v>
      </c>
      <c r="J170">
        <v>1</v>
      </c>
      <c r="K170" s="3">
        <v>1.8122998185485659</v>
      </c>
      <c r="L170" t="s">
        <v>2378</v>
      </c>
      <c r="M170" t="s">
        <v>2381</v>
      </c>
      <c r="N170" s="3">
        <f>VLOOKUP(E170,Sheet1!A:T,20,0)*J170</f>
        <v>1.8081046800797036</v>
      </c>
      <c r="O170">
        <f>VLOOKUP(E170,'selected items'!B:J,8,0)</f>
        <v>1</v>
      </c>
      <c r="P170">
        <f t="shared" si="2"/>
        <v>0</v>
      </c>
    </row>
    <row r="171" spans="1:16" hidden="1" x14ac:dyDescent="0.3">
      <c r="A171" t="s">
        <v>1572</v>
      </c>
      <c r="B171" t="s">
        <v>1624</v>
      </c>
      <c r="C171" t="s">
        <v>40</v>
      </c>
      <c r="D171" t="s">
        <v>1604</v>
      </c>
      <c r="E171" t="s">
        <v>1626</v>
      </c>
      <c r="F171" t="s">
        <v>145</v>
      </c>
      <c r="G171">
        <v>134</v>
      </c>
      <c r="I171">
        <v>3</v>
      </c>
      <c r="J171">
        <v>3</v>
      </c>
      <c r="K171" s="3">
        <v>6.524276584831405</v>
      </c>
      <c r="L171" t="s">
        <v>2378</v>
      </c>
      <c r="M171" t="s">
        <v>2381</v>
      </c>
      <c r="N171" s="3">
        <f>VLOOKUP(E171,Sheet1!A:T,20,0)*J171</f>
        <v>6.5091740927368891</v>
      </c>
      <c r="O171">
        <f>VLOOKUP(E171,'selected items'!B:J,8,0)</f>
        <v>3</v>
      </c>
      <c r="P171">
        <f t="shared" si="2"/>
        <v>0</v>
      </c>
    </row>
    <row r="172" spans="1:16" hidden="1" x14ac:dyDescent="0.3">
      <c r="A172" t="s">
        <v>1572</v>
      </c>
      <c r="B172" t="s">
        <v>1590</v>
      </c>
      <c r="C172" t="s">
        <v>1592</v>
      </c>
      <c r="D172" t="s">
        <v>1591</v>
      </c>
      <c r="E172" t="s">
        <v>1589</v>
      </c>
      <c r="F172" t="s">
        <v>116</v>
      </c>
      <c r="G172">
        <v>134</v>
      </c>
      <c r="I172">
        <v>15</v>
      </c>
      <c r="J172">
        <v>15</v>
      </c>
      <c r="K172" s="3">
        <v>19.353340862819028</v>
      </c>
      <c r="L172" t="s">
        <v>2378</v>
      </c>
      <c r="M172" t="s">
        <v>2381</v>
      </c>
      <c r="N172" s="3">
        <f>VLOOKUP(E172,Sheet1!A:T,20,0)*J172</f>
        <v>19.308541462673613</v>
      </c>
      <c r="O172">
        <f>VLOOKUP(E172,'selected items'!B:J,8,0)</f>
        <v>15</v>
      </c>
      <c r="P172">
        <f t="shared" si="2"/>
        <v>0</v>
      </c>
    </row>
    <row r="173" spans="1:16" hidden="1" x14ac:dyDescent="0.3">
      <c r="A173" t="s">
        <v>1572</v>
      </c>
      <c r="B173" t="s">
        <v>1594</v>
      </c>
      <c r="C173" t="s">
        <v>1592</v>
      </c>
      <c r="D173" t="s">
        <v>1585</v>
      </c>
      <c r="E173" t="s">
        <v>1593</v>
      </c>
      <c r="F173" t="s">
        <v>116</v>
      </c>
      <c r="G173">
        <v>134</v>
      </c>
      <c r="I173">
        <v>15</v>
      </c>
      <c r="J173">
        <v>15</v>
      </c>
      <c r="K173" s="3">
        <v>23.224500611223903</v>
      </c>
      <c r="L173" t="s">
        <v>2378</v>
      </c>
      <c r="M173" t="s">
        <v>2381</v>
      </c>
      <c r="N173" s="3">
        <f>VLOOKUP(E173,Sheet1!A:T,20,0)*J173</f>
        <v>23.170740193142365</v>
      </c>
      <c r="O173">
        <f>VLOOKUP(E173,'selected items'!B:J,8,0)</f>
        <v>15</v>
      </c>
      <c r="P173">
        <f t="shared" si="2"/>
        <v>0</v>
      </c>
    </row>
    <row r="174" spans="1:16" hidden="1" x14ac:dyDescent="0.3">
      <c r="A174" t="s">
        <v>1572</v>
      </c>
      <c r="B174" t="s">
        <v>2141</v>
      </c>
      <c r="C174" t="s">
        <v>2143</v>
      </c>
      <c r="D174" t="s">
        <v>2156</v>
      </c>
      <c r="E174" t="s">
        <v>2155</v>
      </c>
      <c r="F174" t="s">
        <v>31</v>
      </c>
      <c r="G174">
        <v>134</v>
      </c>
      <c r="I174">
        <v>7</v>
      </c>
      <c r="J174">
        <v>7</v>
      </c>
      <c r="K174" s="3">
        <v>2.3987640539704183</v>
      </c>
      <c r="L174" t="s">
        <v>2378</v>
      </c>
      <c r="M174" t="s">
        <v>2381</v>
      </c>
      <c r="N174" s="3">
        <f>VLOOKUP(E174,Sheet1!A:T,20,0)*J174</f>
        <v>3.3450666666666669</v>
      </c>
      <c r="O174">
        <f>VLOOKUP(E174,'selected items'!B:J,8,0)</f>
        <v>7</v>
      </c>
      <c r="P174">
        <f t="shared" si="2"/>
        <v>0</v>
      </c>
    </row>
    <row r="175" spans="1:16" hidden="1" x14ac:dyDescent="0.3">
      <c r="A175" t="s">
        <v>1572</v>
      </c>
      <c r="B175" t="s">
        <v>1654</v>
      </c>
      <c r="C175" t="s">
        <v>1655</v>
      </c>
      <c r="D175" t="s">
        <v>1647</v>
      </c>
      <c r="E175" t="s">
        <v>1653</v>
      </c>
      <c r="F175" t="s">
        <v>145</v>
      </c>
      <c r="G175">
        <v>134</v>
      </c>
      <c r="I175">
        <v>1</v>
      </c>
      <c r="J175">
        <v>1</v>
      </c>
      <c r="K175" s="3">
        <v>1.1964010520887018</v>
      </c>
      <c r="L175" t="s">
        <v>2378</v>
      </c>
      <c r="M175" t="s">
        <v>2381</v>
      </c>
      <c r="N175" s="3">
        <f>VLOOKUP(E175,Sheet1!A:T,20,0)*J175</f>
        <v>1.1936316052088669</v>
      </c>
      <c r="O175">
        <f>VLOOKUP(E175,'selected items'!B:J,8,0)</f>
        <v>1</v>
      </c>
      <c r="P175">
        <f t="shared" si="2"/>
        <v>0</v>
      </c>
    </row>
    <row r="176" spans="1:16" hidden="1" x14ac:dyDescent="0.3">
      <c r="A176" t="s">
        <v>1572</v>
      </c>
      <c r="B176" t="s">
        <v>1654</v>
      </c>
      <c r="C176" t="s">
        <v>1655</v>
      </c>
      <c r="D176" t="s">
        <v>1649</v>
      </c>
      <c r="E176" t="s">
        <v>1656</v>
      </c>
      <c r="F176" t="s">
        <v>145</v>
      </c>
      <c r="G176">
        <v>134</v>
      </c>
      <c r="I176">
        <v>9</v>
      </c>
      <c r="J176">
        <v>9</v>
      </c>
      <c r="K176" s="3">
        <v>17.202682401410936</v>
      </c>
      <c r="L176" t="s">
        <v>2378</v>
      </c>
      <c r="M176" t="s">
        <v>2381</v>
      </c>
      <c r="N176" s="3">
        <f>VLOOKUP(E176,Sheet1!A:T,20,0)*J176</f>
        <v>17.162861377333595</v>
      </c>
      <c r="O176">
        <f>VLOOKUP(E176,'selected items'!B:J,8,0)</f>
        <v>9</v>
      </c>
      <c r="P176">
        <f t="shared" si="2"/>
        <v>0</v>
      </c>
    </row>
    <row r="177" spans="1:16" hidden="1" x14ac:dyDescent="0.3">
      <c r="A177" t="s">
        <v>1572</v>
      </c>
      <c r="B177" t="s">
        <v>2205</v>
      </c>
      <c r="C177" t="s">
        <v>393</v>
      </c>
      <c r="D177" t="s">
        <v>2206</v>
      </c>
      <c r="E177" t="s">
        <v>2204</v>
      </c>
      <c r="F177" t="s">
        <v>162</v>
      </c>
      <c r="G177">
        <v>134</v>
      </c>
      <c r="I177">
        <v>1</v>
      </c>
      <c r="J177">
        <v>1</v>
      </c>
      <c r="K177" s="3">
        <v>0.55472340487238969</v>
      </c>
      <c r="L177" t="s">
        <v>2378</v>
      </c>
      <c r="M177" t="s">
        <v>2381</v>
      </c>
      <c r="N177" s="3">
        <f>VLOOKUP(E177,Sheet1!A:T,20,0)*J177</f>
        <v>0.55373371591563314</v>
      </c>
      <c r="O177">
        <f>VLOOKUP(E177,'selected items'!B:J,8,0)</f>
        <v>1</v>
      </c>
      <c r="P177">
        <f t="shared" si="2"/>
        <v>0</v>
      </c>
    </row>
    <row r="178" spans="1:16" hidden="1" x14ac:dyDescent="0.3">
      <c r="A178" t="s">
        <v>1572</v>
      </c>
      <c r="B178" t="s">
        <v>2205</v>
      </c>
      <c r="C178" t="s">
        <v>393</v>
      </c>
      <c r="D178" t="s">
        <v>1576</v>
      </c>
      <c r="E178" t="s">
        <v>2207</v>
      </c>
      <c r="F178" t="s">
        <v>153</v>
      </c>
      <c r="G178">
        <v>134</v>
      </c>
      <c r="I178">
        <v>5</v>
      </c>
      <c r="J178">
        <v>5</v>
      </c>
      <c r="K178" s="3">
        <v>6.4213812616009278</v>
      </c>
      <c r="L178" t="s">
        <v>2378</v>
      </c>
      <c r="M178" t="s">
        <v>2381</v>
      </c>
      <c r="N178" s="3">
        <f>VLOOKUP(E178,Sheet1!A:T,20,0)*J178</f>
        <v>6.3963654126014973</v>
      </c>
      <c r="O178">
        <f>VLOOKUP(E178,'selected items'!B:J,8,0)</f>
        <v>5</v>
      </c>
      <c r="P178">
        <f t="shared" si="2"/>
        <v>0</v>
      </c>
    </row>
    <row r="179" spans="1:16" hidden="1" x14ac:dyDescent="0.3">
      <c r="A179" t="s">
        <v>1572</v>
      </c>
      <c r="B179" t="s">
        <v>2171</v>
      </c>
      <c r="C179" t="s">
        <v>47</v>
      </c>
      <c r="D179" t="s">
        <v>1578</v>
      </c>
      <c r="E179" t="s">
        <v>2191</v>
      </c>
      <c r="F179" t="s">
        <v>153</v>
      </c>
      <c r="G179">
        <v>134</v>
      </c>
      <c r="I179">
        <v>11</v>
      </c>
      <c r="J179">
        <v>11</v>
      </c>
      <c r="K179" s="3">
        <v>21.05795699477958</v>
      </c>
      <c r="L179" t="s">
        <v>2378</v>
      </c>
      <c r="M179" t="s">
        <v>2381</v>
      </c>
      <c r="N179" s="3">
        <f>VLOOKUP(E179,Sheet1!A:T,20,0)*J179</f>
        <v>21.00921172395833</v>
      </c>
      <c r="O179">
        <f>VLOOKUP(E179,'selected items'!B:J,8,0)</f>
        <v>10</v>
      </c>
      <c r="P179">
        <f t="shared" si="2"/>
        <v>-1</v>
      </c>
    </row>
    <row r="180" spans="1:16" hidden="1" x14ac:dyDescent="0.3">
      <c r="A180" t="s">
        <v>1572</v>
      </c>
      <c r="B180" t="s">
        <v>2174</v>
      </c>
      <c r="C180" t="s">
        <v>2158</v>
      </c>
      <c r="D180" t="s">
        <v>1828</v>
      </c>
      <c r="E180" t="s">
        <v>2176</v>
      </c>
      <c r="F180" t="s">
        <v>31</v>
      </c>
      <c r="G180">
        <v>134</v>
      </c>
      <c r="I180">
        <v>1</v>
      </c>
      <c r="J180">
        <v>1</v>
      </c>
      <c r="K180" s="3">
        <v>1.1963980132316707</v>
      </c>
      <c r="L180" t="s">
        <v>2378</v>
      </c>
      <c r="M180" t="s">
        <v>2381</v>
      </c>
      <c r="N180" s="3">
        <f>VLOOKUP(E180,Sheet1!A:T,20,0)*J180</f>
        <v>1.5915732604166666</v>
      </c>
      <c r="O180">
        <f>VLOOKUP(E180,'selected items'!B:J,8,0)</f>
        <v>1</v>
      </c>
      <c r="P180">
        <f t="shared" si="2"/>
        <v>0</v>
      </c>
    </row>
    <row r="181" spans="1:16" hidden="1" x14ac:dyDescent="0.3">
      <c r="A181" t="s">
        <v>1572</v>
      </c>
      <c r="B181" t="s">
        <v>2174</v>
      </c>
      <c r="C181" t="s">
        <v>2158</v>
      </c>
      <c r="D181" t="s">
        <v>2175</v>
      </c>
      <c r="E181" t="s">
        <v>2173</v>
      </c>
      <c r="F181" t="s">
        <v>162</v>
      </c>
      <c r="G181">
        <v>134</v>
      </c>
      <c r="I181">
        <v>1</v>
      </c>
      <c r="J181">
        <v>1</v>
      </c>
      <c r="K181" s="3">
        <v>0.34256980858468683</v>
      </c>
      <c r="L181" t="s">
        <v>2378</v>
      </c>
      <c r="M181" t="s">
        <v>2381</v>
      </c>
      <c r="N181" s="3">
        <f>VLOOKUP(E181,Sheet1!A:T,20,0)*J181</f>
        <v>0.34177682291666672</v>
      </c>
      <c r="O181">
        <f>VLOOKUP(E181,'selected items'!B:J,8,0)</f>
        <v>1</v>
      </c>
      <c r="P181">
        <f t="shared" si="2"/>
        <v>0</v>
      </c>
    </row>
    <row r="182" spans="1:16" hidden="1" x14ac:dyDescent="0.3">
      <c r="A182" t="s">
        <v>1572</v>
      </c>
      <c r="B182" t="s">
        <v>1658</v>
      </c>
      <c r="C182" t="s">
        <v>67</v>
      </c>
      <c r="D182" t="s">
        <v>1649</v>
      </c>
      <c r="E182" t="s">
        <v>1657</v>
      </c>
      <c r="F182" t="s">
        <v>145</v>
      </c>
      <c r="G182">
        <v>134</v>
      </c>
      <c r="I182">
        <v>1</v>
      </c>
      <c r="J182">
        <v>1</v>
      </c>
      <c r="K182" s="3">
        <v>1.913934583597072</v>
      </c>
      <c r="L182" t="s">
        <v>2378</v>
      </c>
      <c r="M182" t="s">
        <v>2381</v>
      </c>
      <c r="N182" s="3">
        <f>VLOOKUP(E182,Sheet1!A:T,20,0)*J182</f>
        <v>1.9095041794683751</v>
      </c>
      <c r="O182">
        <f>VLOOKUP(E182,'selected items'!B:J,8,0)</f>
        <v>1</v>
      </c>
      <c r="P182">
        <f t="shared" si="2"/>
        <v>0</v>
      </c>
    </row>
    <row r="183" spans="1:16" hidden="1" x14ac:dyDescent="0.3">
      <c r="A183" t="s">
        <v>1572</v>
      </c>
      <c r="B183" t="s">
        <v>1643</v>
      </c>
      <c r="C183" t="s">
        <v>1645</v>
      </c>
      <c r="D183" t="s">
        <v>1644</v>
      </c>
      <c r="E183" t="s">
        <v>1642</v>
      </c>
      <c r="F183" t="s">
        <v>116</v>
      </c>
      <c r="G183">
        <v>134</v>
      </c>
      <c r="I183">
        <v>19</v>
      </c>
      <c r="J183">
        <v>19</v>
      </c>
      <c r="K183" s="3">
        <v>10.781181735639208</v>
      </c>
      <c r="L183" t="s">
        <v>2378</v>
      </c>
      <c r="M183" t="s">
        <v>2381</v>
      </c>
      <c r="N183" s="3">
        <f>VLOOKUP(E183,Sheet1!A:T,20,0)*J183</f>
        <v>10.756225296436341</v>
      </c>
      <c r="O183">
        <f>VLOOKUP(E183,'selected items'!B:J,8,0)</f>
        <v>19</v>
      </c>
      <c r="P183">
        <f t="shared" si="2"/>
        <v>0</v>
      </c>
    </row>
    <row r="184" spans="1:16" hidden="1" x14ac:dyDescent="0.3">
      <c r="A184" t="s">
        <v>1572</v>
      </c>
      <c r="B184" t="s">
        <v>1643</v>
      </c>
      <c r="C184" t="s">
        <v>1645</v>
      </c>
      <c r="D184" t="s">
        <v>1649</v>
      </c>
      <c r="E184" t="s">
        <v>1648</v>
      </c>
      <c r="F184" t="s">
        <v>145</v>
      </c>
      <c r="G184">
        <v>134</v>
      </c>
      <c r="I184">
        <v>11</v>
      </c>
      <c r="J184">
        <v>11</v>
      </c>
      <c r="K184" s="3">
        <v>15.792487202085397</v>
      </c>
      <c r="L184" t="s">
        <v>2378</v>
      </c>
      <c r="M184" t="s">
        <v>2381</v>
      </c>
      <c r="N184" s="3">
        <f>VLOOKUP(E184,Sheet1!A:T,20,0)*J184</f>
        <v>15.755930518747236</v>
      </c>
      <c r="O184">
        <f>VLOOKUP(E184,'selected items'!B:J,8,0)</f>
        <v>11</v>
      </c>
      <c r="P184">
        <f t="shared" si="2"/>
        <v>0</v>
      </c>
    </row>
    <row r="185" spans="1:16" hidden="1" x14ac:dyDescent="0.3">
      <c r="A185" t="s">
        <v>1572</v>
      </c>
      <c r="B185" t="s">
        <v>1596</v>
      </c>
      <c r="C185" t="s">
        <v>1597</v>
      </c>
      <c r="D185" t="s">
        <v>1591</v>
      </c>
      <c r="E185" t="s">
        <v>1595</v>
      </c>
      <c r="F185" t="s">
        <v>145</v>
      </c>
      <c r="G185">
        <v>134</v>
      </c>
      <c r="I185">
        <v>2</v>
      </c>
      <c r="J185">
        <v>2</v>
      </c>
      <c r="K185" s="3">
        <v>2.038832117223202</v>
      </c>
      <c r="L185" t="s">
        <v>2378</v>
      </c>
      <c r="M185" t="s">
        <v>2381</v>
      </c>
      <c r="N185" s="3">
        <f>VLOOKUP(E185,Sheet1!A:T,20,0)*J185</f>
        <v>2.0341125984333335</v>
      </c>
      <c r="O185">
        <f>VLOOKUP(E185,'selected items'!B:J,8,0)</f>
        <v>2</v>
      </c>
      <c r="P185">
        <f t="shared" si="2"/>
        <v>0</v>
      </c>
    </row>
    <row r="186" spans="1:16" hidden="1" x14ac:dyDescent="0.3">
      <c r="A186" t="s">
        <v>1572</v>
      </c>
      <c r="B186" t="s">
        <v>1844</v>
      </c>
      <c r="C186" t="s">
        <v>40</v>
      </c>
      <c r="D186" t="s">
        <v>1841</v>
      </c>
      <c r="E186" t="s">
        <v>1845</v>
      </c>
      <c r="F186" t="s">
        <v>116</v>
      </c>
      <c r="G186">
        <v>134</v>
      </c>
      <c r="I186">
        <v>20</v>
      </c>
      <c r="J186">
        <v>20</v>
      </c>
      <c r="K186" s="3">
        <v>55.102468317865423</v>
      </c>
      <c r="L186" t="s">
        <v>2378</v>
      </c>
      <c r="M186" t="s">
        <v>2381</v>
      </c>
      <c r="N186" s="3">
        <f>VLOOKUP(E186,Sheet1!A:T,20,0)*J186</f>
        <v>43.406343749999998</v>
      </c>
      <c r="O186">
        <f>VLOOKUP(E186,'selected items'!B:J,8,0)</f>
        <v>18</v>
      </c>
      <c r="P186">
        <f t="shared" si="2"/>
        <v>-2</v>
      </c>
    </row>
    <row r="187" spans="1:16" hidden="1" x14ac:dyDescent="0.3">
      <c r="A187" t="s">
        <v>1572</v>
      </c>
      <c r="B187" t="s">
        <v>2151</v>
      </c>
      <c r="C187" t="s">
        <v>40</v>
      </c>
      <c r="D187" t="s">
        <v>1578</v>
      </c>
      <c r="E187" t="s">
        <v>2152</v>
      </c>
      <c r="F187" t="s">
        <v>116</v>
      </c>
      <c r="G187">
        <v>134</v>
      </c>
      <c r="I187">
        <v>16</v>
      </c>
      <c r="J187">
        <v>16</v>
      </c>
      <c r="K187" s="3">
        <v>39.2823302518877</v>
      </c>
      <c r="L187" t="s">
        <v>2378</v>
      </c>
      <c r="M187" t="s">
        <v>2381</v>
      </c>
      <c r="N187" s="3">
        <f>VLOOKUP(E187,Sheet1!A:T,20,0)*J187</f>
        <v>43.979933046296296</v>
      </c>
      <c r="O187">
        <f>VLOOKUP(E187,'selected items'!B:J,8,0)</f>
        <v>16</v>
      </c>
      <c r="P187">
        <f t="shared" si="2"/>
        <v>0</v>
      </c>
    </row>
    <row r="188" spans="1:16" hidden="1" x14ac:dyDescent="0.3">
      <c r="A188" t="s">
        <v>1572</v>
      </c>
      <c r="B188" t="s">
        <v>1651</v>
      </c>
      <c r="C188" t="s">
        <v>147</v>
      </c>
      <c r="D188" t="s">
        <v>1644</v>
      </c>
      <c r="E188" t="s">
        <v>1650</v>
      </c>
      <c r="F188" t="s">
        <v>145</v>
      </c>
      <c r="G188">
        <v>134</v>
      </c>
      <c r="I188">
        <v>1</v>
      </c>
      <c r="J188">
        <v>1</v>
      </c>
      <c r="K188" s="3">
        <v>0.68523278904444207</v>
      </c>
      <c r="L188" t="s">
        <v>2378</v>
      </c>
      <c r="M188" t="s">
        <v>2381</v>
      </c>
      <c r="N188" s="3">
        <f>VLOOKUP(E188,Sheet1!A:T,20,0)*J188</f>
        <v>0.68364660203276506</v>
      </c>
      <c r="O188">
        <f>VLOOKUP(E188,'selected items'!B:J,8,0)</f>
        <v>1</v>
      </c>
      <c r="P188">
        <f t="shared" si="2"/>
        <v>0</v>
      </c>
    </row>
    <row r="189" spans="1:16" hidden="1" x14ac:dyDescent="0.3">
      <c r="A189" t="s">
        <v>1572</v>
      </c>
      <c r="B189" t="s">
        <v>1651</v>
      </c>
      <c r="C189" t="s">
        <v>147</v>
      </c>
      <c r="D189" t="s">
        <v>1649</v>
      </c>
      <c r="E189" t="s">
        <v>1652</v>
      </c>
      <c r="F189" t="s">
        <v>145</v>
      </c>
      <c r="G189">
        <v>134</v>
      </c>
      <c r="I189">
        <v>1</v>
      </c>
      <c r="J189">
        <v>1</v>
      </c>
      <c r="K189" s="3">
        <v>1.913934583597072</v>
      </c>
      <c r="L189" t="s">
        <v>2378</v>
      </c>
      <c r="M189" t="s">
        <v>2381</v>
      </c>
      <c r="N189" s="3">
        <f>VLOOKUP(E189,Sheet1!A:T,20,0)*J189</f>
        <v>1.9095041794683751</v>
      </c>
      <c r="O189">
        <f>VLOOKUP(E189,'selected items'!B:J,8,0)</f>
        <v>1</v>
      </c>
      <c r="P189">
        <f t="shared" si="2"/>
        <v>0</v>
      </c>
    </row>
    <row r="190" spans="1:16" hidden="1" x14ac:dyDescent="0.3">
      <c r="A190" t="s">
        <v>1572</v>
      </c>
      <c r="B190" t="s">
        <v>1631</v>
      </c>
      <c r="C190" t="s">
        <v>40</v>
      </c>
      <c r="D190" t="s">
        <v>1600</v>
      </c>
      <c r="E190" t="s">
        <v>1630</v>
      </c>
      <c r="F190" t="s">
        <v>116</v>
      </c>
      <c r="G190">
        <v>134</v>
      </c>
      <c r="I190">
        <v>16</v>
      </c>
      <c r="J190">
        <v>16</v>
      </c>
      <c r="K190" s="3">
        <v>17.759421706143552</v>
      </c>
      <c r="L190" t="s">
        <v>2378</v>
      </c>
      <c r="M190" t="s">
        <v>2381</v>
      </c>
      <c r="N190" s="3">
        <f>VLOOKUP(E190,Sheet1!A:T,20,0)*J190</f>
        <v>17.718311933675629</v>
      </c>
      <c r="O190">
        <f>VLOOKUP(E190,'selected items'!B:J,8,0)</f>
        <v>16</v>
      </c>
      <c r="P190">
        <f t="shared" si="2"/>
        <v>0</v>
      </c>
    </row>
    <row r="191" spans="1:16" hidden="1" x14ac:dyDescent="0.3">
      <c r="A191" t="s">
        <v>1572</v>
      </c>
      <c r="B191" t="s">
        <v>1606</v>
      </c>
      <c r="C191" t="s">
        <v>48</v>
      </c>
      <c r="D191" t="s">
        <v>1600</v>
      </c>
      <c r="E191" t="s">
        <v>1605</v>
      </c>
      <c r="F191" t="s">
        <v>116</v>
      </c>
      <c r="G191">
        <v>134</v>
      </c>
      <c r="I191">
        <v>20</v>
      </c>
      <c r="J191">
        <v>20</v>
      </c>
      <c r="K191" s="3">
        <v>11.34861235330443</v>
      </c>
      <c r="L191" t="s">
        <v>2378</v>
      </c>
      <c r="M191" t="s">
        <v>2381</v>
      </c>
      <c r="N191" s="3">
        <f>VLOOKUP(E191,Sheet1!A:T,20,0)*J191</f>
        <v>11.322342417301412</v>
      </c>
      <c r="O191">
        <f>VLOOKUP(E191,'selected items'!B:J,8,0)</f>
        <v>20</v>
      </c>
      <c r="P191">
        <f t="shared" si="2"/>
        <v>0</v>
      </c>
    </row>
    <row r="192" spans="1:16" hidden="1" x14ac:dyDescent="0.3">
      <c r="A192" t="s">
        <v>1572</v>
      </c>
      <c r="B192" t="s">
        <v>1606</v>
      </c>
      <c r="C192" t="s">
        <v>48</v>
      </c>
      <c r="D192" t="s">
        <v>1602</v>
      </c>
      <c r="E192" t="s">
        <v>1607</v>
      </c>
      <c r="F192" t="s">
        <v>145</v>
      </c>
      <c r="G192">
        <v>134</v>
      </c>
      <c r="I192">
        <v>1</v>
      </c>
      <c r="J192">
        <v>1</v>
      </c>
      <c r="K192" s="3">
        <v>0.85659483611084586</v>
      </c>
      <c r="L192" t="s">
        <v>2378</v>
      </c>
      <c r="M192" t="s">
        <v>2381</v>
      </c>
      <c r="N192" s="3">
        <f>VLOOKUP(E192,Sheet1!A:T,20,0)*J192</f>
        <v>0.85461197769392261</v>
      </c>
      <c r="O192">
        <f>VLOOKUP(E192,'selected items'!B:J,8,0)</f>
        <v>1</v>
      </c>
      <c r="P192">
        <f t="shared" si="2"/>
        <v>0</v>
      </c>
    </row>
    <row r="193" spans="1:16" hidden="1" x14ac:dyDescent="0.3">
      <c r="A193" t="s">
        <v>1572</v>
      </c>
      <c r="B193" t="s">
        <v>1606</v>
      </c>
      <c r="C193" t="s">
        <v>48</v>
      </c>
      <c r="D193" t="s">
        <v>1604</v>
      </c>
      <c r="E193" t="s">
        <v>1608</v>
      </c>
      <c r="F193" t="s">
        <v>145</v>
      </c>
      <c r="G193">
        <v>134</v>
      </c>
      <c r="I193">
        <v>5</v>
      </c>
      <c r="J193">
        <v>5</v>
      </c>
      <c r="K193" s="3">
        <v>6.1165092982794436</v>
      </c>
      <c r="L193" t="s">
        <v>2378</v>
      </c>
      <c r="M193" t="s">
        <v>2381</v>
      </c>
      <c r="N193" s="3">
        <f>VLOOKUP(E193,Sheet1!A:T,20,0)*J193</f>
        <v>6.1023507119408338</v>
      </c>
      <c r="O193">
        <f>VLOOKUP(E193,'selected items'!B:J,8,0)</f>
        <v>5</v>
      </c>
      <c r="P193">
        <f t="shared" si="2"/>
        <v>0</v>
      </c>
    </row>
    <row r="194" spans="1:16" hidden="1" x14ac:dyDescent="0.3">
      <c r="A194" t="s">
        <v>1572</v>
      </c>
      <c r="B194" t="s">
        <v>1610</v>
      </c>
      <c r="C194" t="s">
        <v>40</v>
      </c>
      <c r="D194" t="s">
        <v>1600</v>
      </c>
      <c r="E194" t="s">
        <v>1609</v>
      </c>
      <c r="F194" t="s">
        <v>145</v>
      </c>
      <c r="G194">
        <v>134</v>
      </c>
      <c r="I194">
        <v>4</v>
      </c>
      <c r="J194">
        <v>4</v>
      </c>
      <c r="K194" s="3">
        <v>3.2565513571486084</v>
      </c>
      <c r="L194" t="s">
        <v>2378</v>
      </c>
      <c r="M194" t="s">
        <v>2381</v>
      </c>
      <c r="N194" s="3">
        <f>VLOOKUP(E194,Sheet1!A:T,20,0)*J194</f>
        <v>3.2490130438218756</v>
      </c>
      <c r="O194">
        <f>VLOOKUP(E194,'selected items'!B:J,8,0)</f>
        <v>4</v>
      </c>
      <c r="P194">
        <f t="shared" si="2"/>
        <v>0</v>
      </c>
    </row>
    <row r="195" spans="1:16" hidden="1" x14ac:dyDescent="0.3">
      <c r="A195" t="s">
        <v>1572</v>
      </c>
      <c r="B195" t="s">
        <v>1610</v>
      </c>
      <c r="C195" t="s">
        <v>40</v>
      </c>
      <c r="D195" t="s">
        <v>1602</v>
      </c>
      <c r="E195" t="s">
        <v>1611</v>
      </c>
      <c r="F195" t="s">
        <v>145</v>
      </c>
      <c r="G195">
        <v>134</v>
      </c>
      <c r="I195">
        <v>3</v>
      </c>
      <c r="J195">
        <v>3</v>
      </c>
      <c r="K195" s="3">
        <v>2.5697845083325377</v>
      </c>
      <c r="L195" t="s">
        <v>2378</v>
      </c>
      <c r="M195" t="s">
        <v>2381</v>
      </c>
      <c r="N195" s="3">
        <f>VLOOKUP(E195,Sheet1!A:T,20,0)*J195</f>
        <v>2.5638359330817679</v>
      </c>
      <c r="O195">
        <f>VLOOKUP(E195,'selected items'!B:J,8,0)</f>
        <v>3</v>
      </c>
      <c r="P195">
        <f t="shared" ref="P195:P258" si="3">O195-J195</f>
        <v>0</v>
      </c>
    </row>
    <row r="196" spans="1:16" hidden="1" x14ac:dyDescent="0.3">
      <c r="A196" t="s">
        <v>1572</v>
      </c>
      <c r="B196" t="s">
        <v>1610</v>
      </c>
      <c r="C196" t="s">
        <v>40</v>
      </c>
      <c r="D196" t="s">
        <v>1604</v>
      </c>
      <c r="E196" t="s">
        <v>1612</v>
      </c>
      <c r="F196" t="s">
        <v>145</v>
      </c>
      <c r="G196">
        <v>134</v>
      </c>
      <c r="I196">
        <v>5</v>
      </c>
      <c r="J196">
        <v>5</v>
      </c>
      <c r="K196" s="3">
        <v>7.1784032736751797</v>
      </c>
      <c r="L196" t="s">
        <v>2378</v>
      </c>
      <c r="M196" t="s">
        <v>2381</v>
      </c>
      <c r="N196" s="3">
        <f>VLOOKUP(E196,Sheet1!A:T,20,0)*J196</f>
        <v>7.1617865994305614</v>
      </c>
      <c r="O196">
        <f>VLOOKUP(E196,'selected items'!B:J,8,0)</f>
        <v>5</v>
      </c>
      <c r="P196">
        <f t="shared" si="3"/>
        <v>0</v>
      </c>
    </row>
    <row r="197" spans="1:16" hidden="1" x14ac:dyDescent="0.3">
      <c r="A197" t="s">
        <v>1572</v>
      </c>
      <c r="B197" t="s">
        <v>1614</v>
      </c>
      <c r="C197" t="s">
        <v>40</v>
      </c>
      <c r="D197" t="s">
        <v>1635</v>
      </c>
      <c r="E197" t="s">
        <v>1634</v>
      </c>
      <c r="F197" t="s">
        <v>145</v>
      </c>
      <c r="G197">
        <v>134</v>
      </c>
      <c r="I197">
        <v>2</v>
      </c>
      <c r="J197">
        <v>2</v>
      </c>
      <c r="K197" s="3">
        <v>0.45778607812064964</v>
      </c>
      <c r="L197" t="s">
        <v>2378</v>
      </c>
      <c r="M197" t="s">
        <v>2381</v>
      </c>
      <c r="N197" s="3">
        <f>VLOOKUP(E197,Sheet1!A:T,20,0)*J197</f>
        <v>0.45672638812499999</v>
      </c>
      <c r="O197">
        <f>VLOOKUP(E197,'selected items'!B:J,8,0)</f>
        <v>2</v>
      </c>
      <c r="P197">
        <f t="shared" si="3"/>
        <v>0</v>
      </c>
    </row>
    <row r="198" spans="1:16" hidden="1" x14ac:dyDescent="0.3">
      <c r="A198" t="s">
        <v>1572</v>
      </c>
      <c r="B198" t="s">
        <v>1614</v>
      </c>
      <c r="C198" t="s">
        <v>40</v>
      </c>
      <c r="D198" t="s">
        <v>1602</v>
      </c>
      <c r="E198" t="s">
        <v>1613</v>
      </c>
      <c r="F198" t="s">
        <v>145</v>
      </c>
      <c r="G198">
        <v>134</v>
      </c>
      <c r="I198">
        <v>1</v>
      </c>
      <c r="J198">
        <v>1</v>
      </c>
      <c r="K198" s="3">
        <v>0.85659483611084586</v>
      </c>
      <c r="L198" t="s">
        <v>2378</v>
      </c>
      <c r="M198" t="s">
        <v>2381</v>
      </c>
      <c r="N198" s="3">
        <f>VLOOKUP(E198,Sheet1!A:T,20,0)*J198</f>
        <v>0.85461197769392261</v>
      </c>
      <c r="O198">
        <f>VLOOKUP(E198,'selected items'!B:J,8,0)</f>
        <v>1</v>
      </c>
      <c r="P198">
        <f t="shared" si="3"/>
        <v>0</v>
      </c>
    </row>
    <row r="199" spans="1:16" hidden="1" x14ac:dyDescent="0.3">
      <c r="A199" t="s">
        <v>1572</v>
      </c>
      <c r="B199" t="s">
        <v>1617</v>
      </c>
      <c r="C199" t="s">
        <v>40</v>
      </c>
      <c r="D199" t="s">
        <v>1604</v>
      </c>
      <c r="E199" t="s">
        <v>1616</v>
      </c>
      <c r="F199" t="s">
        <v>145</v>
      </c>
      <c r="G199">
        <v>134</v>
      </c>
      <c r="I199">
        <v>4</v>
      </c>
      <c r="J199">
        <v>4</v>
      </c>
      <c r="K199" s="3">
        <v>8.699035446441874</v>
      </c>
      <c r="L199" t="s">
        <v>2378</v>
      </c>
      <c r="M199" t="s">
        <v>2381</v>
      </c>
      <c r="N199" s="3">
        <f>VLOOKUP(E199,Sheet1!A:T,20,0)*J199</f>
        <v>8.6788987903158521</v>
      </c>
      <c r="O199">
        <f>VLOOKUP(E199,'selected items'!B:J,8,0)</f>
        <v>4</v>
      </c>
      <c r="P199">
        <f t="shared" si="3"/>
        <v>0</v>
      </c>
    </row>
    <row r="200" spans="1:16" hidden="1" x14ac:dyDescent="0.3">
      <c r="A200" t="s">
        <v>1572</v>
      </c>
      <c r="B200" t="s">
        <v>1619</v>
      </c>
      <c r="C200" t="s">
        <v>40</v>
      </c>
      <c r="D200" t="s">
        <v>1604</v>
      </c>
      <c r="E200" t="s">
        <v>1618</v>
      </c>
      <c r="F200" t="s">
        <v>145</v>
      </c>
      <c r="G200">
        <v>134</v>
      </c>
      <c r="I200">
        <v>3</v>
      </c>
      <c r="J200">
        <v>3</v>
      </c>
      <c r="K200" s="3">
        <v>6.524276584831405</v>
      </c>
      <c r="L200" t="s">
        <v>2378</v>
      </c>
      <c r="M200" t="s">
        <v>2381</v>
      </c>
      <c r="N200" s="3">
        <f>VLOOKUP(E200,Sheet1!A:T,20,0)*J200</f>
        <v>6.5091740927368891</v>
      </c>
      <c r="O200">
        <f>VLOOKUP(E200,'selected items'!B:J,8,0)</f>
        <v>3</v>
      </c>
      <c r="P200">
        <f t="shared" si="3"/>
        <v>0</v>
      </c>
    </row>
    <row r="201" spans="1:16" hidden="1" x14ac:dyDescent="0.3">
      <c r="A201" t="s">
        <v>1572</v>
      </c>
      <c r="B201" t="s">
        <v>1584</v>
      </c>
      <c r="C201" t="s">
        <v>1586</v>
      </c>
      <c r="D201" t="s">
        <v>1585</v>
      </c>
      <c r="E201" t="s">
        <v>1583</v>
      </c>
      <c r="F201" t="s">
        <v>145</v>
      </c>
      <c r="G201">
        <v>134</v>
      </c>
      <c r="I201">
        <v>2</v>
      </c>
      <c r="J201">
        <v>2</v>
      </c>
      <c r="K201" s="3">
        <v>2.4425660357378773</v>
      </c>
      <c r="L201" t="s">
        <v>2378</v>
      </c>
      <c r="M201" t="s">
        <v>2381</v>
      </c>
      <c r="N201" s="3">
        <f>VLOOKUP(E201,Sheet1!A:T,20,0)*J201</f>
        <v>2.4369119476921877</v>
      </c>
      <c r="O201">
        <f>VLOOKUP(E201,'selected items'!B:J,8,0)</f>
        <v>2</v>
      </c>
      <c r="P201">
        <f t="shared" si="3"/>
        <v>0</v>
      </c>
    </row>
    <row r="202" spans="1:16" hidden="1" x14ac:dyDescent="0.3">
      <c r="A202" t="s">
        <v>1572</v>
      </c>
      <c r="B202" t="s">
        <v>1823</v>
      </c>
      <c r="C202" t="s">
        <v>1825</v>
      </c>
      <c r="D202" t="s">
        <v>1824</v>
      </c>
      <c r="E202" t="s">
        <v>1822</v>
      </c>
      <c r="F202" t="s">
        <v>153</v>
      </c>
      <c r="G202">
        <v>134</v>
      </c>
      <c r="I202">
        <v>15</v>
      </c>
      <c r="J202">
        <v>15</v>
      </c>
      <c r="K202" s="3">
        <v>80.219025522041775</v>
      </c>
      <c r="L202" t="s">
        <v>2378</v>
      </c>
      <c r="M202" t="s">
        <v>2381</v>
      </c>
      <c r="N202" s="3">
        <f>VLOOKUP(E202,Sheet1!A:T,20,0)*J202</f>
        <v>80.033333333333346</v>
      </c>
      <c r="O202">
        <f>VLOOKUP(E202,'selected items'!B:J,8,0)</f>
        <v>15</v>
      </c>
      <c r="P202">
        <f t="shared" si="3"/>
        <v>0</v>
      </c>
    </row>
    <row r="203" spans="1:16" hidden="1" x14ac:dyDescent="0.3">
      <c r="A203" t="s">
        <v>102</v>
      </c>
      <c r="B203" t="s">
        <v>14</v>
      </c>
      <c r="C203" t="s">
        <v>826</v>
      </c>
      <c r="D203" t="s">
        <v>200</v>
      </c>
      <c r="E203" t="s">
        <v>833</v>
      </c>
      <c r="F203" t="s">
        <v>784</v>
      </c>
      <c r="G203">
        <v>964</v>
      </c>
      <c r="H203">
        <v>6</v>
      </c>
      <c r="J203">
        <v>6</v>
      </c>
      <c r="K203" s="3">
        <v>1.7443536107888629</v>
      </c>
      <c r="L203" t="s">
        <v>2363</v>
      </c>
      <c r="M203" t="s">
        <v>2381</v>
      </c>
      <c r="N203" s="3">
        <f>VLOOKUP(E203,Sheet1!A:T,20,0)*J203</f>
        <v>1.7403157552083335</v>
      </c>
      <c r="O203">
        <f>VLOOKUP(E203,'selected items'!B:J,8,0)</f>
        <v>0</v>
      </c>
      <c r="P203">
        <f t="shared" si="3"/>
        <v>-6</v>
      </c>
    </row>
    <row r="204" spans="1:16" hidden="1" x14ac:dyDescent="0.3">
      <c r="A204" t="s">
        <v>102</v>
      </c>
      <c r="C204" t="s">
        <v>91</v>
      </c>
      <c r="D204" t="s">
        <v>1680</v>
      </c>
      <c r="E204" t="s">
        <v>1683</v>
      </c>
      <c r="F204" t="s">
        <v>145</v>
      </c>
      <c r="G204">
        <v>964</v>
      </c>
      <c r="I204">
        <v>6</v>
      </c>
      <c r="J204">
        <v>6</v>
      </c>
      <c r="K204" s="3">
        <v>1.3252408761950814</v>
      </c>
      <c r="L204" t="s">
        <v>2363</v>
      </c>
      <c r="M204" t="s">
        <v>2381</v>
      </c>
      <c r="N204" s="3">
        <f>VLOOKUP(E204,Sheet1!A:T,20,0)*J204</f>
        <v>1.3221731889816668</v>
      </c>
      <c r="O204">
        <f>VLOOKUP(E204,'selected items'!B:J,8,0)</f>
        <v>6</v>
      </c>
      <c r="P204">
        <f t="shared" si="3"/>
        <v>0</v>
      </c>
    </row>
    <row r="205" spans="1:16" hidden="1" x14ac:dyDescent="0.3">
      <c r="A205" t="s">
        <v>102</v>
      </c>
      <c r="C205" t="s">
        <v>91</v>
      </c>
      <c r="D205" t="s">
        <v>1681</v>
      </c>
      <c r="E205" t="s">
        <v>1684</v>
      </c>
      <c r="F205" t="s">
        <v>145</v>
      </c>
      <c r="G205">
        <v>964</v>
      </c>
      <c r="I205">
        <v>3</v>
      </c>
      <c r="J205">
        <v>3</v>
      </c>
      <c r="K205" s="3">
        <v>0.74544799285973318</v>
      </c>
      <c r="L205" t="s">
        <v>2363</v>
      </c>
      <c r="M205" t="s">
        <v>2381</v>
      </c>
      <c r="N205" s="3">
        <f>VLOOKUP(E205,Sheet1!A:T,20,0)*J205</f>
        <v>0.74394251851851867</v>
      </c>
      <c r="O205">
        <f>VLOOKUP(E205,'selected items'!B:J,8,0)</f>
        <v>3</v>
      </c>
      <c r="P205">
        <f t="shared" si="3"/>
        <v>0</v>
      </c>
    </row>
    <row r="206" spans="1:16" hidden="1" x14ac:dyDescent="0.3">
      <c r="A206" t="s">
        <v>102</v>
      </c>
      <c r="C206" t="s">
        <v>821</v>
      </c>
      <c r="D206" t="s">
        <v>269</v>
      </c>
      <c r="E206" t="s">
        <v>829</v>
      </c>
      <c r="F206" t="s">
        <v>784</v>
      </c>
      <c r="G206">
        <v>964</v>
      </c>
      <c r="H206">
        <v>2</v>
      </c>
      <c r="J206">
        <v>2</v>
      </c>
      <c r="K206" s="3">
        <v>0.48177385440835269</v>
      </c>
      <c r="L206" t="s">
        <v>2363</v>
      </c>
      <c r="M206" t="s">
        <v>2381</v>
      </c>
      <c r="N206" s="3">
        <f>VLOOKUP(E206,Sheet1!A:T,20,0)*J206</f>
        <v>0.48065863715277779</v>
      </c>
      <c r="O206">
        <f>VLOOKUP(E206,'selected items'!B:J,8,0)</f>
        <v>0</v>
      </c>
      <c r="P206">
        <f t="shared" si="3"/>
        <v>-2</v>
      </c>
    </row>
    <row r="207" spans="1:16" hidden="1" x14ac:dyDescent="0.3">
      <c r="A207" t="s">
        <v>102</v>
      </c>
      <c r="C207" t="s">
        <v>821</v>
      </c>
      <c r="D207" t="s">
        <v>200</v>
      </c>
      <c r="E207" t="s">
        <v>830</v>
      </c>
      <c r="F207" t="s">
        <v>784</v>
      </c>
      <c r="G207">
        <v>964</v>
      </c>
      <c r="H207">
        <v>2</v>
      </c>
      <c r="J207">
        <v>2</v>
      </c>
      <c r="K207" s="3">
        <v>0.58145120359628766</v>
      </c>
      <c r="L207" t="s">
        <v>2363</v>
      </c>
      <c r="M207" t="s">
        <v>2381</v>
      </c>
      <c r="N207" s="3">
        <f>VLOOKUP(E207,Sheet1!A:T,20,0)*J207</f>
        <v>0.58010525173611116</v>
      </c>
      <c r="O207">
        <f>VLOOKUP(E207,'selected items'!B:J,8,0)</f>
        <v>0</v>
      </c>
      <c r="P207">
        <f t="shared" si="3"/>
        <v>-2</v>
      </c>
    </row>
    <row r="208" spans="1:16" hidden="1" x14ac:dyDescent="0.3">
      <c r="A208" t="s">
        <v>102</v>
      </c>
      <c r="C208" t="s">
        <v>809</v>
      </c>
      <c r="D208" t="s">
        <v>269</v>
      </c>
      <c r="E208" t="s">
        <v>828</v>
      </c>
      <c r="F208" t="s">
        <v>784</v>
      </c>
      <c r="G208">
        <v>964</v>
      </c>
      <c r="H208">
        <v>2</v>
      </c>
      <c r="J208">
        <v>2</v>
      </c>
      <c r="K208" s="3">
        <v>0.48177385440835269</v>
      </c>
      <c r="L208" t="s">
        <v>2363</v>
      </c>
      <c r="M208" t="s">
        <v>2381</v>
      </c>
      <c r="N208" s="3">
        <f>VLOOKUP(E208,Sheet1!A:T,20,0)*J208</f>
        <v>0.48065863715277779</v>
      </c>
      <c r="O208">
        <f>VLOOKUP(E208,'selected items'!B:J,8,0)</f>
        <v>0</v>
      </c>
      <c r="P208">
        <f t="shared" si="3"/>
        <v>-2</v>
      </c>
    </row>
    <row r="209" spans="1:16" hidden="1" x14ac:dyDescent="0.3">
      <c r="A209" t="s">
        <v>102</v>
      </c>
      <c r="B209" t="s">
        <v>539</v>
      </c>
      <c r="C209" t="s">
        <v>25</v>
      </c>
      <c r="D209" t="s">
        <v>540</v>
      </c>
      <c r="E209" t="s">
        <v>542</v>
      </c>
      <c r="F209" t="s">
        <v>162</v>
      </c>
      <c r="G209">
        <v>964</v>
      </c>
      <c r="H209">
        <v>13</v>
      </c>
      <c r="J209">
        <v>13</v>
      </c>
      <c r="K209" s="3">
        <v>3.1016009280742463</v>
      </c>
      <c r="L209" t="s">
        <v>2363</v>
      </c>
      <c r="M209" t="s">
        <v>2381</v>
      </c>
      <c r="N209" s="3">
        <f>VLOOKUP(E209,Sheet1!A:T,20,0)*J209</f>
        <v>3.329738145640432</v>
      </c>
      <c r="O209">
        <f>VLOOKUP(E209,'selected items'!B:J,8,0)</f>
        <v>0</v>
      </c>
      <c r="P209">
        <f t="shared" si="3"/>
        <v>-13</v>
      </c>
    </row>
    <row r="210" spans="1:16" hidden="1" x14ac:dyDescent="0.3">
      <c r="A210" t="s">
        <v>102</v>
      </c>
      <c r="B210" t="s">
        <v>539</v>
      </c>
      <c r="C210" t="s">
        <v>21</v>
      </c>
      <c r="D210" t="s">
        <v>544</v>
      </c>
      <c r="E210" t="s">
        <v>543</v>
      </c>
      <c r="F210" t="s">
        <v>162</v>
      </c>
      <c r="G210">
        <v>964</v>
      </c>
      <c r="H210">
        <v>15</v>
      </c>
      <c r="J210">
        <v>15</v>
      </c>
      <c r="K210" s="3">
        <v>2.9993503480278427</v>
      </c>
      <c r="L210" t="s">
        <v>2363</v>
      </c>
      <c r="M210" t="s">
        <v>2381</v>
      </c>
      <c r="N210" s="3">
        <f>VLOOKUP(E210,Sheet1!A:T,20,0)*J210</f>
        <v>3.3104496180555558</v>
      </c>
      <c r="O210">
        <f>VLOOKUP(E210,'selected items'!B:J,8,0)</f>
        <v>0</v>
      </c>
      <c r="P210">
        <f t="shared" si="3"/>
        <v>-15</v>
      </c>
    </row>
    <row r="211" spans="1:16" hidden="1" x14ac:dyDescent="0.3">
      <c r="A211" t="s">
        <v>102</v>
      </c>
      <c r="B211" t="s">
        <v>1264</v>
      </c>
      <c r="C211" t="s">
        <v>42</v>
      </c>
      <c r="D211" t="s">
        <v>1267</v>
      </c>
      <c r="E211" t="s">
        <v>1274</v>
      </c>
      <c r="F211" t="s">
        <v>116</v>
      </c>
      <c r="G211">
        <v>964</v>
      </c>
      <c r="H211">
        <v>6</v>
      </c>
      <c r="J211">
        <v>6</v>
      </c>
      <c r="K211" s="3">
        <v>8.1765663034472169</v>
      </c>
      <c r="L211" t="s">
        <v>2363</v>
      </c>
      <c r="M211" t="s">
        <v>2381</v>
      </c>
      <c r="N211" s="3">
        <f>VLOOKUP(E211,Sheet1!A:T,20,0)*J211</f>
        <v>8.1576390666336813</v>
      </c>
      <c r="O211">
        <f>VLOOKUP(E211,'selected items'!B:J,8,0)</f>
        <v>0</v>
      </c>
      <c r="P211">
        <f t="shared" si="3"/>
        <v>-6</v>
      </c>
    </row>
    <row r="212" spans="1:16" hidden="1" x14ac:dyDescent="0.3">
      <c r="A212" t="s">
        <v>102</v>
      </c>
      <c r="B212" t="s">
        <v>160</v>
      </c>
      <c r="C212" t="s">
        <v>19</v>
      </c>
      <c r="D212" t="s">
        <v>165</v>
      </c>
      <c r="E212" t="s">
        <v>170</v>
      </c>
      <c r="F212" t="s">
        <v>162</v>
      </c>
      <c r="G212">
        <v>964</v>
      </c>
      <c r="H212">
        <v>3</v>
      </c>
      <c r="J212">
        <v>3</v>
      </c>
      <c r="K212" s="3">
        <v>0.82331028132250572</v>
      </c>
      <c r="L212" t="s">
        <v>2363</v>
      </c>
      <c r="M212" t="s">
        <v>2381</v>
      </c>
      <c r="N212" s="3">
        <f>VLOOKUP(E212,Sheet1!A:T,20,0)*J212</f>
        <v>0.94835069444444442</v>
      </c>
      <c r="O212">
        <f>VLOOKUP(E212,'selected items'!B:J,8,0)</f>
        <v>0</v>
      </c>
      <c r="P212">
        <f t="shared" si="3"/>
        <v>-3</v>
      </c>
    </row>
    <row r="213" spans="1:16" hidden="1" x14ac:dyDescent="0.3">
      <c r="A213" t="s">
        <v>102</v>
      </c>
      <c r="B213" t="s">
        <v>1997</v>
      </c>
      <c r="C213" t="s">
        <v>1999</v>
      </c>
      <c r="D213" t="s">
        <v>1998</v>
      </c>
      <c r="E213" t="s">
        <v>1996</v>
      </c>
      <c r="F213" t="s">
        <v>145</v>
      </c>
      <c r="G213">
        <v>964</v>
      </c>
      <c r="I213">
        <v>2</v>
      </c>
      <c r="J213">
        <v>2</v>
      </c>
      <c r="K213" s="3">
        <v>0.10049303944315545</v>
      </c>
      <c r="L213" t="s">
        <v>2363</v>
      </c>
      <c r="M213" t="s">
        <v>2381</v>
      </c>
      <c r="N213" s="3">
        <f>VLOOKUP(E213,Sheet1!A:T,20,0)*J213</f>
        <v>0.10026041666666667</v>
      </c>
      <c r="O213">
        <f>VLOOKUP(E213,'selected items'!B:J,8,0)</f>
        <v>2</v>
      </c>
      <c r="P213">
        <f t="shared" si="3"/>
        <v>0</v>
      </c>
    </row>
    <row r="214" spans="1:16" hidden="1" x14ac:dyDescent="0.3">
      <c r="A214" t="s">
        <v>102</v>
      </c>
      <c r="B214" t="s">
        <v>971</v>
      </c>
      <c r="C214" t="s">
        <v>25</v>
      </c>
      <c r="D214" t="s">
        <v>972</v>
      </c>
      <c r="E214" t="s">
        <v>970</v>
      </c>
      <c r="F214" t="s">
        <v>973</v>
      </c>
      <c r="G214">
        <v>964</v>
      </c>
      <c r="H214">
        <v>1</v>
      </c>
      <c r="J214">
        <v>1</v>
      </c>
      <c r="K214" s="3">
        <v>0.26764618097447801</v>
      </c>
      <c r="L214" t="s">
        <v>2363</v>
      </c>
      <c r="M214" t="s">
        <v>2381</v>
      </c>
      <c r="N214" s="3">
        <f>VLOOKUP(E214,Sheet1!A:T,20,0)*J214</f>
        <v>0.26702662962962964</v>
      </c>
      <c r="O214">
        <f>VLOOKUP(E214,'selected items'!B:J,8,0)</f>
        <v>0</v>
      </c>
      <c r="P214">
        <f t="shared" si="3"/>
        <v>-1</v>
      </c>
    </row>
    <row r="215" spans="1:16" hidden="1" x14ac:dyDescent="0.3">
      <c r="A215" t="s">
        <v>102</v>
      </c>
      <c r="B215" t="s">
        <v>971</v>
      </c>
      <c r="C215" t="s">
        <v>25</v>
      </c>
      <c r="D215" t="s">
        <v>975</v>
      </c>
      <c r="E215" t="s">
        <v>974</v>
      </c>
      <c r="F215" t="s">
        <v>976</v>
      </c>
      <c r="G215">
        <v>964</v>
      </c>
      <c r="H215">
        <v>1</v>
      </c>
      <c r="J215">
        <v>1</v>
      </c>
      <c r="K215" s="3">
        <v>0.33455772621809748</v>
      </c>
      <c r="L215" t="s">
        <v>2363</v>
      </c>
      <c r="M215" t="s">
        <v>2381</v>
      </c>
      <c r="N215" s="3">
        <f>VLOOKUP(E215,Sheet1!A:T,20,0)*J215</f>
        <v>0.33378328703703708</v>
      </c>
      <c r="O215">
        <f>VLOOKUP(E215,'selected items'!B:J,8,0)</f>
        <v>0</v>
      </c>
      <c r="P215">
        <f t="shared" si="3"/>
        <v>-1</v>
      </c>
    </row>
    <row r="216" spans="1:16" hidden="1" x14ac:dyDescent="0.3">
      <c r="A216" t="s">
        <v>102</v>
      </c>
      <c r="B216" t="s">
        <v>171</v>
      </c>
      <c r="C216" t="s">
        <v>1248</v>
      </c>
      <c r="D216" t="s">
        <v>639</v>
      </c>
      <c r="E216" t="s">
        <v>1247</v>
      </c>
      <c r="F216" t="s">
        <v>1249</v>
      </c>
      <c r="G216">
        <v>964</v>
      </c>
      <c r="H216">
        <v>1</v>
      </c>
      <c r="J216">
        <v>1</v>
      </c>
      <c r="K216" s="3">
        <v>0.35629350348027844</v>
      </c>
      <c r="L216" t="s">
        <v>2363</v>
      </c>
      <c r="M216" t="s">
        <v>2381</v>
      </c>
      <c r="N216" s="3">
        <f>VLOOKUP(E216,Sheet1!A:T,20,0)*J216</f>
        <v>0.34331919444444442</v>
      </c>
      <c r="O216">
        <f>VLOOKUP(E216,'selected items'!B:J,8,0)</f>
        <v>0</v>
      </c>
      <c r="P216">
        <f t="shared" si="3"/>
        <v>-1</v>
      </c>
    </row>
    <row r="217" spans="1:16" hidden="1" x14ac:dyDescent="0.3">
      <c r="A217" t="s">
        <v>102</v>
      </c>
      <c r="B217" t="s">
        <v>176</v>
      </c>
      <c r="C217" t="s">
        <v>180</v>
      </c>
      <c r="D217" t="s">
        <v>172</v>
      </c>
      <c r="E217" t="s">
        <v>179</v>
      </c>
      <c r="F217" t="s">
        <v>181</v>
      </c>
      <c r="G217">
        <v>964</v>
      </c>
      <c r="H217">
        <v>1</v>
      </c>
      <c r="J217">
        <v>1</v>
      </c>
      <c r="K217" s="3">
        <v>0.22665545243619489</v>
      </c>
      <c r="L217" t="s">
        <v>2363</v>
      </c>
      <c r="M217" t="s">
        <v>2381</v>
      </c>
      <c r="N217" s="3">
        <f>VLOOKUP(E217,Sheet1!A:T,20,0)*J217</f>
        <v>0.21184187500000001</v>
      </c>
      <c r="O217">
        <f>VLOOKUP(E217,'selected items'!B:J,8,0)</f>
        <v>0</v>
      </c>
      <c r="P217">
        <f t="shared" si="3"/>
        <v>-1</v>
      </c>
    </row>
    <row r="218" spans="1:16" hidden="1" x14ac:dyDescent="0.3">
      <c r="A218" t="s">
        <v>102</v>
      </c>
      <c r="B218" t="s">
        <v>1704</v>
      </c>
      <c r="C218" t="s">
        <v>57</v>
      </c>
      <c r="D218" t="s">
        <v>1685</v>
      </c>
      <c r="E218" t="s">
        <v>1703</v>
      </c>
      <c r="F218" t="s">
        <v>145</v>
      </c>
      <c r="G218">
        <v>964</v>
      </c>
      <c r="I218">
        <v>3</v>
      </c>
      <c r="J218">
        <v>3</v>
      </c>
      <c r="K218" s="3">
        <v>0.63713503663225057</v>
      </c>
      <c r="L218" t="s">
        <v>2363</v>
      </c>
      <c r="M218" t="s">
        <v>2381</v>
      </c>
      <c r="N218" s="3">
        <f>VLOOKUP(E218,Sheet1!A:T,20,0)*J218</f>
        <v>0.63552562500000009</v>
      </c>
      <c r="O218">
        <f>VLOOKUP(E218,'selected items'!B:J,8,0)</f>
        <v>3</v>
      </c>
      <c r="P218">
        <f t="shared" si="3"/>
        <v>0</v>
      </c>
    </row>
    <row r="219" spans="1:16" hidden="1" x14ac:dyDescent="0.3">
      <c r="A219" t="s">
        <v>102</v>
      </c>
      <c r="B219" t="s">
        <v>807</v>
      </c>
      <c r="C219" t="s">
        <v>826</v>
      </c>
      <c r="D219" t="s">
        <v>265</v>
      </c>
      <c r="E219" t="s">
        <v>827</v>
      </c>
      <c r="F219" t="s">
        <v>784</v>
      </c>
      <c r="G219">
        <v>964</v>
      </c>
      <c r="H219">
        <v>1</v>
      </c>
      <c r="J219">
        <v>1</v>
      </c>
      <c r="K219" s="3">
        <v>0.29072560179814383</v>
      </c>
      <c r="L219" t="s">
        <v>2363</v>
      </c>
      <c r="M219" t="s">
        <v>2381</v>
      </c>
      <c r="N219" s="3">
        <f>VLOOKUP(E219,Sheet1!A:T,20,0)*J219</f>
        <v>0.29005262586805558</v>
      </c>
      <c r="O219">
        <f>VLOOKUP(E219,'selected items'!B:J,8,0)</f>
        <v>0</v>
      </c>
      <c r="P219">
        <f t="shared" si="3"/>
        <v>-1</v>
      </c>
    </row>
    <row r="220" spans="1:16" hidden="1" x14ac:dyDescent="0.3">
      <c r="A220" t="s">
        <v>102</v>
      </c>
      <c r="B220" t="s">
        <v>807</v>
      </c>
      <c r="C220" t="s">
        <v>826</v>
      </c>
      <c r="D220" t="s">
        <v>812</v>
      </c>
      <c r="E220" t="s">
        <v>825</v>
      </c>
      <c r="F220" t="s">
        <v>784</v>
      </c>
      <c r="G220">
        <v>964</v>
      </c>
      <c r="H220">
        <v>1</v>
      </c>
      <c r="J220">
        <v>1</v>
      </c>
      <c r="K220" s="3">
        <v>0.29072560179814383</v>
      </c>
      <c r="L220" t="s">
        <v>2363</v>
      </c>
      <c r="M220" t="s">
        <v>2381</v>
      </c>
      <c r="N220" s="3">
        <f>VLOOKUP(E220,Sheet1!A:T,20,0)*J220</f>
        <v>0.29005262586805558</v>
      </c>
      <c r="O220">
        <f>VLOOKUP(E220,'selected items'!B:J,8,0)</f>
        <v>0</v>
      </c>
      <c r="P220">
        <f t="shared" si="3"/>
        <v>-1</v>
      </c>
    </row>
    <row r="221" spans="1:16" hidden="1" x14ac:dyDescent="0.3">
      <c r="A221" t="s">
        <v>102</v>
      </c>
      <c r="B221" t="s">
        <v>807</v>
      </c>
      <c r="C221" t="s">
        <v>823</v>
      </c>
      <c r="D221" t="s">
        <v>815</v>
      </c>
      <c r="E221" t="s">
        <v>822</v>
      </c>
      <c r="F221" t="s">
        <v>784</v>
      </c>
      <c r="G221">
        <v>964</v>
      </c>
      <c r="H221">
        <v>3</v>
      </c>
      <c r="J221">
        <v>3</v>
      </c>
      <c r="K221" s="3">
        <v>0.722660781612529</v>
      </c>
      <c r="L221" t="s">
        <v>2363</v>
      </c>
      <c r="M221" t="s">
        <v>2381</v>
      </c>
      <c r="N221" s="3">
        <f>VLOOKUP(E221,Sheet1!A:T,20,0)*J221</f>
        <v>0.72098795572916674</v>
      </c>
      <c r="O221">
        <f>VLOOKUP(E221,'selected items'!B:J,8,0)</f>
        <v>0</v>
      </c>
      <c r="P221">
        <f t="shared" si="3"/>
        <v>-3</v>
      </c>
    </row>
    <row r="222" spans="1:16" hidden="1" x14ac:dyDescent="0.3">
      <c r="A222" t="s">
        <v>102</v>
      </c>
      <c r="B222" t="s">
        <v>807</v>
      </c>
      <c r="C222" t="s">
        <v>823</v>
      </c>
      <c r="D222" t="s">
        <v>812</v>
      </c>
      <c r="E222" t="s">
        <v>824</v>
      </c>
      <c r="F222" t="s">
        <v>784</v>
      </c>
      <c r="G222">
        <v>964</v>
      </c>
      <c r="H222">
        <v>1</v>
      </c>
      <c r="J222">
        <v>1</v>
      </c>
      <c r="K222" s="3">
        <v>0.29072560179814383</v>
      </c>
      <c r="L222" t="s">
        <v>2363</v>
      </c>
      <c r="M222" t="s">
        <v>2381</v>
      </c>
      <c r="N222" s="3">
        <f>VLOOKUP(E222,Sheet1!A:T,20,0)*J222</f>
        <v>0.29005262586805558</v>
      </c>
      <c r="O222">
        <f>VLOOKUP(E222,'selected items'!B:J,8,0)</f>
        <v>0</v>
      </c>
      <c r="P222">
        <f t="shared" si="3"/>
        <v>-1</v>
      </c>
    </row>
    <row r="223" spans="1:16" hidden="1" x14ac:dyDescent="0.3">
      <c r="A223" t="s">
        <v>102</v>
      </c>
      <c r="B223" t="s">
        <v>807</v>
      </c>
      <c r="C223" t="s">
        <v>816</v>
      </c>
      <c r="D223" t="s">
        <v>815</v>
      </c>
      <c r="E223" t="s">
        <v>814</v>
      </c>
      <c r="F223" t="s">
        <v>784</v>
      </c>
      <c r="G223">
        <v>964</v>
      </c>
      <c r="H223">
        <v>1</v>
      </c>
      <c r="J223">
        <v>1</v>
      </c>
      <c r="K223" s="3">
        <v>0.24088692720417634</v>
      </c>
      <c r="L223" t="s">
        <v>2363</v>
      </c>
      <c r="M223" t="s">
        <v>2381</v>
      </c>
      <c r="N223" s="3">
        <f>VLOOKUP(E223,Sheet1!A:T,20,0)*J223</f>
        <v>0.2403293185763889</v>
      </c>
      <c r="O223">
        <f>VLOOKUP(E223,'selected items'!B:J,8,0)</f>
        <v>0</v>
      </c>
      <c r="P223">
        <f t="shared" si="3"/>
        <v>-1</v>
      </c>
    </row>
    <row r="224" spans="1:16" hidden="1" x14ac:dyDescent="0.3">
      <c r="A224" t="s">
        <v>102</v>
      </c>
      <c r="B224" t="s">
        <v>807</v>
      </c>
      <c r="C224" t="s">
        <v>813</v>
      </c>
      <c r="D224" t="s">
        <v>812</v>
      </c>
      <c r="E224" t="s">
        <v>811</v>
      </c>
      <c r="F224" t="s">
        <v>784</v>
      </c>
      <c r="G224">
        <v>964</v>
      </c>
      <c r="H224">
        <v>1</v>
      </c>
      <c r="J224">
        <v>1</v>
      </c>
      <c r="K224" s="3">
        <v>0.29072560179814383</v>
      </c>
      <c r="L224" t="s">
        <v>2363</v>
      </c>
      <c r="M224" t="s">
        <v>2381</v>
      </c>
      <c r="N224" s="3">
        <f>VLOOKUP(E224,Sheet1!A:T,20,0)*J224</f>
        <v>0.3046487916666667</v>
      </c>
      <c r="O224">
        <f>VLOOKUP(E224,'selected items'!B:J,8,0)</f>
        <v>0</v>
      </c>
      <c r="P224">
        <f t="shared" si="3"/>
        <v>-1</v>
      </c>
    </row>
    <row r="225" spans="1:16" hidden="1" x14ac:dyDescent="0.3">
      <c r="A225" t="s">
        <v>102</v>
      </c>
      <c r="B225" t="s">
        <v>807</v>
      </c>
      <c r="C225" t="s">
        <v>818</v>
      </c>
      <c r="D225" t="s">
        <v>265</v>
      </c>
      <c r="E225" t="s">
        <v>819</v>
      </c>
      <c r="F225" t="s">
        <v>784</v>
      </c>
      <c r="G225">
        <v>964</v>
      </c>
      <c r="H225">
        <v>1</v>
      </c>
      <c r="J225">
        <v>1</v>
      </c>
      <c r="K225" s="3">
        <v>0.29072560179814383</v>
      </c>
      <c r="L225" t="s">
        <v>2363</v>
      </c>
      <c r="M225" t="s">
        <v>2381</v>
      </c>
      <c r="N225" s="3">
        <f>VLOOKUP(E225,Sheet1!A:T,20,0)*J225</f>
        <v>0.29005262586805558</v>
      </c>
      <c r="O225">
        <f>VLOOKUP(E225,'selected items'!B:J,8,0)</f>
        <v>0</v>
      </c>
      <c r="P225">
        <f t="shared" si="3"/>
        <v>-1</v>
      </c>
    </row>
    <row r="226" spans="1:16" hidden="1" x14ac:dyDescent="0.3">
      <c r="A226" t="s">
        <v>102</v>
      </c>
      <c r="B226" t="s">
        <v>807</v>
      </c>
      <c r="C226" t="s">
        <v>818</v>
      </c>
      <c r="D226" t="s">
        <v>815</v>
      </c>
      <c r="E226" t="s">
        <v>817</v>
      </c>
      <c r="F226" t="s">
        <v>784</v>
      </c>
      <c r="G226">
        <v>964</v>
      </c>
      <c r="H226">
        <v>1</v>
      </c>
      <c r="J226">
        <v>1</v>
      </c>
      <c r="K226" s="3">
        <v>0.24088692720417634</v>
      </c>
      <c r="L226" t="s">
        <v>2363</v>
      </c>
      <c r="M226" t="s">
        <v>2381</v>
      </c>
      <c r="N226" s="3">
        <f>VLOOKUP(E226,Sheet1!A:T,20,0)*J226</f>
        <v>0.2403293185763889</v>
      </c>
      <c r="O226">
        <f>VLOOKUP(E226,'selected items'!B:J,8,0)</f>
        <v>0</v>
      </c>
      <c r="P226">
        <f t="shared" si="3"/>
        <v>-1</v>
      </c>
    </row>
    <row r="227" spans="1:16" hidden="1" x14ac:dyDescent="0.3">
      <c r="A227" t="s">
        <v>102</v>
      </c>
      <c r="B227" t="s">
        <v>807</v>
      </c>
      <c r="C227" t="s">
        <v>821</v>
      </c>
      <c r="D227" t="s">
        <v>812</v>
      </c>
      <c r="E227" t="s">
        <v>820</v>
      </c>
      <c r="F227" t="s">
        <v>784</v>
      </c>
      <c r="G227">
        <v>964</v>
      </c>
      <c r="H227">
        <v>1</v>
      </c>
      <c r="J227">
        <v>1</v>
      </c>
      <c r="K227" s="3">
        <v>0.29072560179814383</v>
      </c>
      <c r="L227" t="s">
        <v>2363</v>
      </c>
      <c r="M227" t="s">
        <v>2381</v>
      </c>
      <c r="N227" s="3">
        <f>VLOOKUP(E227,Sheet1!A:T,20,0)*J227</f>
        <v>0.29005262586805558</v>
      </c>
      <c r="O227">
        <f>VLOOKUP(E227,'selected items'!B:J,8,0)</f>
        <v>0</v>
      </c>
      <c r="P227">
        <f t="shared" si="3"/>
        <v>-1</v>
      </c>
    </row>
    <row r="228" spans="1:16" hidden="1" x14ac:dyDescent="0.3">
      <c r="A228" t="s">
        <v>102</v>
      </c>
      <c r="B228" t="s">
        <v>807</v>
      </c>
      <c r="C228" t="s">
        <v>809</v>
      </c>
      <c r="D228" t="s">
        <v>265</v>
      </c>
      <c r="E228" t="s">
        <v>810</v>
      </c>
      <c r="F228" t="s">
        <v>784</v>
      </c>
      <c r="G228">
        <v>964</v>
      </c>
      <c r="H228">
        <v>2</v>
      </c>
      <c r="J228">
        <v>2</v>
      </c>
      <c r="K228" s="3">
        <v>0.58145120359628766</v>
      </c>
      <c r="L228" t="s">
        <v>2363</v>
      </c>
      <c r="M228" t="s">
        <v>2381</v>
      </c>
      <c r="N228" s="3">
        <f>VLOOKUP(E228,Sheet1!A:T,20,0)*J228</f>
        <v>0.58010525173611116</v>
      </c>
      <c r="O228">
        <f>VLOOKUP(E228,'selected items'!B:J,8,0)</f>
        <v>0</v>
      </c>
      <c r="P228">
        <f t="shared" si="3"/>
        <v>-2</v>
      </c>
    </row>
    <row r="229" spans="1:16" hidden="1" x14ac:dyDescent="0.3">
      <c r="A229" t="s">
        <v>102</v>
      </c>
      <c r="B229" t="s">
        <v>807</v>
      </c>
      <c r="C229" t="s">
        <v>809</v>
      </c>
      <c r="D229" t="s">
        <v>808</v>
      </c>
      <c r="E229" t="s">
        <v>806</v>
      </c>
      <c r="F229" t="s">
        <v>784</v>
      </c>
      <c r="G229">
        <v>964</v>
      </c>
      <c r="H229">
        <v>1</v>
      </c>
      <c r="J229">
        <v>1</v>
      </c>
      <c r="K229" s="3">
        <v>0.25749981873549882</v>
      </c>
      <c r="L229" t="s">
        <v>2363</v>
      </c>
      <c r="M229" t="s">
        <v>2381</v>
      </c>
      <c r="N229" s="3">
        <f>VLOOKUP(E229,Sheet1!A:T,20,0)*J229</f>
        <v>0.25690375434027779</v>
      </c>
      <c r="O229">
        <f>VLOOKUP(E229,'selected items'!B:J,8,0)</f>
        <v>0</v>
      </c>
      <c r="P229">
        <f t="shared" si="3"/>
        <v>-1</v>
      </c>
    </row>
    <row r="230" spans="1:16" hidden="1" x14ac:dyDescent="0.3">
      <c r="A230" t="s">
        <v>102</v>
      </c>
      <c r="B230" t="s">
        <v>1716</v>
      </c>
      <c r="C230" t="s">
        <v>1717</v>
      </c>
      <c r="D230" t="s">
        <v>1719</v>
      </c>
      <c r="E230" t="s">
        <v>1718</v>
      </c>
      <c r="F230" t="s">
        <v>145</v>
      </c>
      <c r="G230">
        <v>964</v>
      </c>
      <c r="I230">
        <v>6</v>
      </c>
      <c r="J230">
        <v>6</v>
      </c>
      <c r="K230" s="3">
        <v>2.9234338747099766</v>
      </c>
      <c r="L230" t="s">
        <v>2363</v>
      </c>
      <c r="M230" t="s">
        <v>2381</v>
      </c>
      <c r="N230" s="3">
        <f>VLOOKUP(E230,Sheet1!A:T,20,0)*J230</f>
        <v>2.9166666666666665</v>
      </c>
      <c r="O230">
        <f>VLOOKUP(E230,'selected items'!B:J,8,0)</f>
        <v>6</v>
      </c>
      <c r="P230">
        <f t="shared" si="3"/>
        <v>0</v>
      </c>
    </row>
    <row r="231" spans="1:16" hidden="1" x14ac:dyDescent="0.3">
      <c r="A231" t="s">
        <v>102</v>
      </c>
      <c r="B231" t="s">
        <v>1716</v>
      </c>
      <c r="C231" t="s">
        <v>1717</v>
      </c>
      <c r="D231" t="s">
        <v>1686</v>
      </c>
      <c r="E231" t="s">
        <v>1715</v>
      </c>
      <c r="F231" t="s">
        <v>145</v>
      </c>
      <c r="G231">
        <v>964</v>
      </c>
      <c r="I231">
        <v>9</v>
      </c>
      <c r="J231">
        <v>9</v>
      </c>
      <c r="K231" s="3">
        <v>3.4454756380510441</v>
      </c>
      <c r="L231" t="s">
        <v>2363</v>
      </c>
      <c r="M231" t="s">
        <v>2381</v>
      </c>
      <c r="N231" s="3">
        <f>VLOOKUP(E231,Sheet1!A:T,20,0)*J231</f>
        <v>3.4375</v>
      </c>
      <c r="O231">
        <f>VLOOKUP(E231,'selected items'!B:J,8,0)</f>
        <v>9</v>
      </c>
      <c r="P231">
        <f t="shared" si="3"/>
        <v>0</v>
      </c>
    </row>
    <row r="232" spans="1:16" hidden="1" x14ac:dyDescent="0.3">
      <c r="A232" t="s">
        <v>102</v>
      </c>
      <c r="B232" t="s">
        <v>1713</v>
      </c>
      <c r="C232" t="s">
        <v>21</v>
      </c>
      <c r="D232" t="s">
        <v>1714</v>
      </c>
      <c r="E232" t="s">
        <v>1712</v>
      </c>
      <c r="F232" t="s">
        <v>145</v>
      </c>
      <c r="G232">
        <v>964</v>
      </c>
      <c r="I232">
        <v>12</v>
      </c>
      <c r="J232">
        <v>12</v>
      </c>
      <c r="K232" s="3">
        <v>6.682134570765661</v>
      </c>
      <c r="L232" t="s">
        <v>2363</v>
      </c>
      <c r="M232" t="s">
        <v>2381</v>
      </c>
      <c r="N232" s="3">
        <f>VLOOKUP(E232,Sheet1!A:T,20,0)*J232</f>
        <v>6.666666666666667</v>
      </c>
      <c r="O232">
        <f>VLOOKUP(E232,'selected items'!B:J,8,0)</f>
        <v>12</v>
      </c>
      <c r="P232">
        <f t="shared" si="3"/>
        <v>0</v>
      </c>
    </row>
    <row r="233" spans="1:16" hidden="1" x14ac:dyDescent="0.3">
      <c r="A233" t="s">
        <v>102</v>
      </c>
      <c r="B233" t="s">
        <v>1696</v>
      </c>
      <c r="C233" t="s">
        <v>40</v>
      </c>
      <c r="D233" t="s">
        <v>1677</v>
      </c>
      <c r="E233" t="s">
        <v>1695</v>
      </c>
      <c r="F233" t="s">
        <v>145</v>
      </c>
      <c r="G233">
        <v>964</v>
      </c>
      <c r="I233">
        <v>3</v>
      </c>
      <c r="J233">
        <v>3</v>
      </c>
      <c r="K233" s="3">
        <v>0.87606067536934451</v>
      </c>
      <c r="L233" t="s">
        <v>2363</v>
      </c>
      <c r="M233" t="s">
        <v>2381</v>
      </c>
      <c r="N233" s="3">
        <f>VLOOKUP(E233,Sheet1!A:T,20,0)*J233</f>
        <v>0.87359554166666675</v>
      </c>
      <c r="O233">
        <f>VLOOKUP(E233,'selected items'!B:J,8,0)</f>
        <v>3</v>
      </c>
      <c r="P233">
        <f t="shared" si="3"/>
        <v>0</v>
      </c>
    </row>
    <row r="234" spans="1:16" hidden="1" x14ac:dyDescent="0.3">
      <c r="A234" t="s">
        <v>102</v>
      </c>
      <c r="B234" t="s">
        <v>1698</v>
      </c>
      <c r="C234" t="s">
        <v>1699</v>
      </c>
      <c r="D234" t="s">
        <v>1677</v>
      </c>
      <c r="E234" t="s">
        <v>1697</v>
      </c>
      <c r="F234" t="s">
        <v>145</v>
      </c>
      <c r="G234">
        <v>964</v>
      </c>
      <c r="I234">
        <v>2</v>
      </c>
      <c r="J234">
        <v>2</v>
      </c>
      <c r="K234" s="3">
        <v>0.58404045024622964</v>
      </c>
      <c r="L234" t="s">
        <v>2363</v>
      </c>
      <c r="M234" t="s">
        <v>2381</v>
      </c>
      <c r="N234" s="3">
        <f>VLOOKUP(E234,Sheet1!A:T,20,0)*J234</f>
        <v>0.5823970277777778</v>
      </c>
      <c r="O234">
        <f>VLOOKUP(E234,'selected items'!B:J,8,0)</f>
        <v>2</v>
      </c>
      <c r="P234">
        <f t="shared" si="3"/>
        <v>0</v>
      </c>
    </row>
    <row r="235" spans="1:16" hidden="1" x14ac:dyDescent="0.3">
      <c r="A235" t="s">
        <v>102</v>
      </c>
      <c r="B235" t="s">
        <v>1710</v>
      </c>
      <c r="C235" t="s">
        <v>1711</v>
      </c>
      <c r="D235" t="s">
        <v>1676</v>
      </c>
      <c r="E235" t="s">
        <v>1709</v>
      </c>
      <c r="F235" t="s">
        <v>145</v>
      </c>
      <c r="G235">
        <v>964</v>
      </c>
      <c r="I235">
        <v>3</v>
      </c>
      <c r="J235">
        <v>3</v>
      </c>
      <c r="K235" s="3">
        <v>0.84420796935330622</v>
      </c>
      <c r="L235" t="s">
        <v>2363</v>
      </c>
      <c r="M235" t="s">
        <v>2381</v>
      </c>
      <c r="N235" s="3">
        <f>VLOOKUP(E235,Sheet1!A:T,20,0)*J235</f>
        <v>0.8418609508101853</v>
      </c>
      <c r="O235">
        <f>VLOOKUP(E235,'selected items'!B:J,8,0)</f>
        <v>3</v>
      </c>
      <c r="P235">
        <f t="shared" si="3"/>
        <v>0</v>
      </c>
    </row>
    <row r="236" spans="1:16" hidden="1" x14ac:dyDescent="0.3">
      <c r="A236" t="s">
        <v>102</v>
      </c>
      <c r="B236" t="s">
        <v>1694</v>
      </c>
      <c r="C236" t="s">
        <v>40</v>
      </c>
      <c r="D236" t="s">
        <v>1677</v>
      </c>
      <c r="E236" t="s">
        <v>1693</v>
      </c>
      <c r="F236" t="s">
        <v>145</v>
      </c>
      <c r="G236">
        <v>964</v>
      </c>
      <c r="I236">
        <v>1</v>
      </c>
      <c r="J236">
        <v>1</v>
      </c>
      <c r="K236" s="3">
        <v>0.54998186267401394</v>
      </c>
      <c r="L236" t="s">
        <v>2363</v>
      </c>
      <c r="M236" t="s">
        <v>2381</v>
      </c>
      <c r="N236" s="3">
        <f>VLOOKUP(E236,Sheet1!A:T,20,0)*J236</f>
        <v>0.54870875651041673</v>
      </c>
      <c r="O236">
        <f>VLOOKUP(E236,'selected items'!B:J,8,0)</f>
        <v>1</v>
      </c>
      <c r="P236">
        <f t="shared" si="3"/>
        <v>0</v>
      </c>
    </row>
    <row r="237" spans="1:16" hidden="1" x14ac:dyDescent="0.3">
      <c r="A237" t="s">
        <v>102</v>
      </c>
      <c r="B237" t="s">
        <v>492</v>
      </c>
      <c r="C237" t="s">
        <v>34</v>
      </c>
      <c r="D237" t="s">
        <v>494</v>
      </c>
      <c r="E237" t="s">
        <v>493</v>
      </c>
      <c r="F237" t="s">
        <v>31</v>
      </c>
      <c r="G237">
        <v>964</v>
      </c>
      <c r="H237">
        <v>3</v>
      </c>
      <c r="J237">
        <v>3</v>
      </c>
      <c r="K237" s="3">
        <v>0.62850174013921112</v>
      </c>
      <c r="L237" t="s">
        <v>2363</v>
      </c>
      <c r="M237" t="s">
        <v>2381</v>
      </c>
      <c r="N237" s="3">
        <f>VLOOKUP(E237,Sheet1!A:T,20,0)*J237</f>
        <v>0.62726867656249996</v>
      </c>
      <c r="O237">
        <f>VLOOKUP(E237,'selected items'!B:J,8,0)</f>
        <v>0</v>
      </c>
      <c r="P237">
        <f t="shared" si="3"/>
        <v>-3</v>
      </c>
    </row>
    <row r="238" spans="1:16" hidden="1" x14ac:dyDescent="0.3">
      <c r="A238" t="s">
        <v>102</v>
      </c>
      <c r="B238" t="s">
        <v>498</v>
      </c>
      <c r="C238" t="s">
        <v>45</v>
      </c>
      <c r="D238" t="s">
        <v>499</v>
      </c>
      <c r="E238" t="s">
        <v>497</v>
      </c>
      <c r="F238" t="s">
        <v>212</v>
      </c>
      <c r="G238">
        <v>964</v>
      </c>
      <c r="H238">
        <v>1</v>
      </c>
      <c r="J238">
        <v>1</v>
      </c>
      <c r="K238" s="3">
        <v>0.16990267643526683</v>
      </c>
      <c r="L238" t="s">
        <v>2363</v>
      </c>
      <c r="M238" t="s">
        <v>2381</v>
      </c>
      <c r="N238" s="3">
        <f>VLOOKUP(E238,Sheet1!A:T,20,0)*J238</f>
        <v>0.16950938320277778</v>
      </c>
      <c r="O238">
        <f>VLOOKUP(E238,'selected items'!B:J,8,0)</f>
        <v>0</v>
      </c>
      <c r="P238">
        <f t="shared" si="3"/>
        <v>-1</v>
      </c>
    </row>
    <row r="239" spans="1:16" hidden="1" x14ac:dyDescent="0.3">
      <c r="A239" t="s">
        <v>102</v>
      </c>
      <c r="B239" t="s">
        <v>1692</v>
      </c>
      <c r="C239" t="s">
        <v>40</v>
      </c>
      <c r="D239" t="s">
        <v>1676</v>
      </c>
      <c r="E239" t="s">
        <v>1691</v>
      </c>
      <c r="F239" t="s">
        <v>145</v>
      </c>
      <c r="G239">
        <v>964</v>
      </c>
      <c r="I239">
        <v>3</v>
      </c>
      <c r="J239">
        <v>3</v>
      </c>
      <c r="K239" s="3">
        <v>0.79641879579031327</v>
      </c>
      <c r="L239" t="s">
        <v>2363</v>
      </c>
      <c r="M239" t="s">
        <v>2381</v>
      </c>
      <c r="N239" s="3">
        <f>VLOOKUP(E239,Sheet1!A:T,20,0)*J239</f>
        <v>0.79457523376302086</v>
      </c>
      <c r="O239">
        <f>VLOOKUP(E239,'selected items'!B:J,8,0)</f>
        <v>3</v>
      </c>
      <c r="P239">
        <f t="shared" si="3"/>
        <v>0</v>
      </c>
    </row>
    <row r="240" spans="1:16" hidden="1" x14ac:dyDescent="0.3">
      <c r="A240" t="s">
        <v>102</v>
      </c>
      <c r="B240" t="s">
        <v>634</v>
      </c>
      <c r="C240" t="s">
        <v>637</v>
      </c>
      <c r="D240" t="s">
        <v>639</v>
      </c>
      <c r="E240" t="s">
        <v>638</v>
      </c>
      <c r="F240" t="s">
        <v>541</v>
      </c>
      <c r="G240">
        <v>964</v>
      </c>
      <c r="H240">
        <v>1</v>
      </c>
      <c r="J240">
        <v>1</v>
      </c>
      <c r="K240" s="3">
        <v>0.31856751831612529</v>
      </c>
      <c r="L240" t="s">
        <v>2363</v>
      </c>
      <c r="M240" t="s">
        <v>2381</v>
      </c>
      <c r="N240" s="3">
        <f>VLOOKUP(E240,Sheet1!A:T,20,0)*J240</f>
        <v>0.3178300935052083</v>
      </c>
      <c r="O240">
        <f>VLOOKUP(E240,'selected items'!B:J,8,0)</f>
        <v>0</v>
      </c>
      <c r="P240">
        <f t="shared" si="3"/>
        <v>-1</v>
      </c>
    </row>
    <row r="241" spans="1:16" hidden="1" x14ac:dyDescent="0.3">
      <c r="A241" t="s">
        <v>102</v>
      </c>
      <c r="B241" t="s">
        <v>125</v>
      </c>
      <c r="C241" t="s">
        <v>57</v>
      </c>
      <c r="D241" t="s">
        <v>201</v>
      </c>
      <c r="E241" t="s">
        <v>1257</v>
      </c>
      <c r="F241" t="s">
        <v>116</v>
      </c>
      <c r="G241">
        <v>964</v>
      </c>
      <c r="H241">
        <v>6</v>
      </c>
      <c r="J241">
        <v>6</v>
      </c>
      <c r="K241" s="3">
        <v>1.6565510952438514</v>
      </c>
      <c r="L241" t="s">
        <v>2363</v>
      </c>
      <c r="M241" t="s">
        <v>2381</v>
      </c>
      <c r="N241" s="3">
        <f>VLOOKUP(E241,Sheet1!A:T,20,0)*J241</f>
        <v>1.5400070905833334</v>
      </c>
      <c r="O241">
        <f>VLOOKUP(E241,'selected items'!B:J,8,0)</f>
        <v>0</v>
      </c>
      <c r="P241">
        <f t="shared" si="3"/>
        <v>-6</v>
      </c>
    </row>
    <row r="242" spans="1:16" hidden="1" x14ac:dyDescent="0.3">
      <c r="A242" t="s">
        <v>102</v>
      </c>
      <c r="B242" t="s">
        <v>1168</v>
      </c>
      <c r="C242" t="s">
        <v>290</v>
      </c>
      <c r="D242" t="s">
        <v>189</v>
      </c>
      <c r="E242" t="s">
        <v>1261</v>
      </c>
      <c r="F242" t="s">
        <v>1262</v>
      </c>
      <c r="G242">
        <v>964</v>
      </c>
      <c r="H242">
        <v>1</v>
      </c>
      <c r="J242">
        <v>1</v>
      </c>
      <c r="K242" s="3">
        <v>0.31856751831612529</v>
      </c>
      <c r="L242" t="s">
        <v>2363</v>
      </c>
      <c r="M242" t="s">
        <v>2381</v>
      </c>
      <c r="N242" s="3">
        <f>VLOOKUP(E242,Sheet1!A:T,20,0)*J242</f>
        <v>0.3178300935052083</v>
      </c>
      <c r="O242">
        <f>VLOOKUP(E242,'selected items'!B:J,8,0)</f>
        <v>0</v>
      </c>
      <c r="P242">
        <f t="shared" si="3"/>
        <v>-1</v>
      </c>
    </row>
    <row r="243" spans="1:16" hidden="1" x14ac:dyDescent="0.3">
      <c r="A243" t="s">
        <v>102</v>
      </c>
      <c r="B243" t="s">
        <v>1706</v>
      </c>
      <c r="C243" t="s">
        <v>57</v>
      </c>
      <c r="D243" t="s">
        <v>1685</v>
      </c>
      <c r="E243" t="s">
        <v>1705</v>
      </c>
      <c r="F243" t="s">
        <v>145</v>
      </c>
      <c r="G243">
        <v>964</v>
      </c>
      <c r="I243">
        <v>3</v>
      </c>
      <c r="J243">
        <v>3</v>
      </c>
      <c r="K243" s="3">
        <v>0.63713503663225057</v>
      </c>
      <c r="L243" t="s">
        <v>2363</v>
      </c>
      <c r="M243" t="s">
        <v>2381</v>
      </c>
      <c r="N243" s="3">
        <f>VLOOKUP(E243,Sheet1!A:T,20,0)*J243</f>
        <v>0.6356601870104166</v>
      </c>
      <c r="O243">
        <f>VLOOKUP(E243,'selected items'!B:J,8,0)</f>
        <v>3</v>
      </c>
      <c r="P243">
        <f t="shared" si="3"/>
        <v>0</v>
      </c>
    </row>
    <row r="244" spans="1:16" hidden="1" x14ac:dyDescent="0.3">
      <c r="A244" t="s">
        <v>102</v>
      </c>
      <c r="B244" t="s">
        <v>1708</v>
      </c>
      <c r="C244" t="s">
        <v>25</v>
      </c>
      <c r="D244" t="s">
        <v>1685</v>
      </c>
      <c r="E244" t="s">
        <v>1707</v>
      </c>
      <c r="F244" t="s">
        <v>145</v>
      </c>
      <c r="G244">
        <v>964</v>
      </c>
      <c r="I244">
        <v>3</v>
      </c>
      <c r="J244">
        <v>3</v>
      </c>
      <c r="K244" s="3">
        <v>0.63713503663225057</v>
      </c>
      <c r="L244" t="s">
        <v>2363</v>
      </c>
      <c r="M244" t="s">
        <v>2381</v>
      </c>
      <c r="N244" s="3">
        <f>VLOOKUP(E244,Sheet1!A:T,20,0)*J244</f>
        <v>0.63552562500000009</v>
      </c>
      <c r="O244">
        <f>VLOOKUP(E244,'selected items'!B:J,8,0)</f>
        <v>3</v>
      </c>
      <c r="P244">
        <f t="shared" si="3"/>
        <v>0</v>
      </c>
    </row>
    <row r="245" spans="1:16" hidden="1" x14ac:dyDescent="0.3">
      <c r="A245" t="s">
        <v>102</v>
      </c>
      <c r="B245" t="s">
        <v>1258</v>
      </c>
      <c r="C245" t="s">
        <v>25</v>
      </c>
      <c r="D245" t="s">
        <v>202</v>
      </c>
      <c r="E245" t="s">
        <v>1259</v>
      </c>
      <c r="F245" t="s">
        <v>1260</v>
      </c>
      <c r="G245">
        <v>964</v>
      </c>
      <c r="H245">
        <v>1</v>
      </c>
      <c r="J245">
        <v>1</v>
      </c>
      <c r="K245" s="3">
        <v>0.31817841506049888</v>
      </c>
      <c r="L245" t="s">
        <v>2363</v>
      </c>
      <c r="M245" t="s">
        <v>2381</v>
      </c>
      <c r="N245" s="3">
        <f>VLOOKUP(E245,Sheet1!A:T,20,0)*J245</f>
        <v>0.31783195027592792</v>
      </c>
      <c r="O245">
        <f>VLOOKUP(E245,'selected items'!B:J,8,0)</f>
        <v>0</v>
      </c>
      <c r="P245">
        <f t="shared" si="3"/>
        <v>-1</v>
      </c>
    </row>
    <row r="246" spans="1:16" hidden="1" x14ac:dyDescent="0.3">
      <c r="A246" t="s">
        <v>102</v>
      </c>
      <c r="B246" t="s">
        <v>1724</v>
      </c>
      <c r="C246" t="s">
        <v>64</v>
      </c>
      <c r="D246" t="s">
        <v>1676</v>
      </c>
      <c r="E246" t="s">
        <v>1726</v>
      </c>
      <c r="F246" t="s">
        <v>145</v>
      </c>
      <c r="G246">
        <v>964</v>
      </c>
      <c r="I246">
        <v>9</v>
      </c>
      <c r="J246">
        <v>9</v>
      </c>
      <c r="K246" s="3">
        <v>2.3892563873709398</v>
      </c>
      <c r="L246" t="s">
        <v>2363</v>
      </c>
      <c r="M246" t="s">
        <v>2381</v>
      </c>
      <c r="N246" s="3">
        <f>VLOOKUP(E246,Sheet1!A:T,20,0)*J246</f>
        <v>2.3837257012890625</v>
      </c>
      <c r="O246">
        <f>VLOOKUP(E246,'selected items'!B:J,8,0)</f>
        <v>9</v>
      </c>
      <c r="P246">
        <f t="shared" si="3"/>
        <v>0</v>
      </c>
    </row>
    <row r="247" spans="1:16" hidden="1" x14ac:dyDescent="0.3">
      <c r="A247" t="s">
        <v>102</v>
      </c>
      <c r="B247" t="s">
        <v>1730</v>
      </c>
      <c r="C247" t="s">
        <v>1732</v>
      </c>
      <c r="D247" t="s">
        <v>1682</v>
      </c>
      <c r="E247" t="s">
        <v>1733</v>
      </c>
      <c r="F247" t="s">
        <v>145</v>
      </c>
      <c r="G247">
        <v>964</v>
      </c>
      <c r="I247">
        <v>1</v>
      </c>
      <c r="J247">
        <v>1</v>
      </c>
      <c r="K247" s="3">
        <v>0.55684454756380508</v>
      </c>
      <c r="L247" t="s">
        <v>2363</v>
      </c>
      <c r="M247" t="s">
        <v>2381</v>
      </c>
      <c r="N247" s="3">
        <f>VLOOKUP(E247,Sheet1!A:T,20,0)*J247</f>
        <v>0.55555555555555558</v>
      </c>
      <c r="O247">
        <f>VLOOKUP(E247,'selected items'!B:J,8,0)</f>
        <v>1</v>
      </c>
      <c r="P247">
        <f t="shared" si="3"/>
        <v>0</v>
      </c>
    </row>
    <row r="248" spans="1:16" hidden="1" x14ac:dyDescent="0.3">
      <c r="A248" t="s">
        <v>102</v>
      </c>
      <c r="B248" t="s">
        <v>1730</v>
      </c>
      <c r="C248" t="s">
        <v>1732</v>
      </c>
      <c r="D248" t="s">
        <v>1731</v>
      </c>
      <c r="E248" t="s">
        <v>1729</v>
      </c>
      <c r="F248" t="s">
        <v>145</v>
      </c>
      <c r="G248">
        <v>964</v>
      </c>
      <c r="I248">
        <v>3</v>
      </c>
      <c r="J248">
        <v>3</v>
      </c>
      <c r="K248" s="3">
        <v>1.4617169373549883</v>
      </c>
      <c r="L248" t="s">
        <v>2363</v>
      </c>
      <c r="M248" t="s">
        <v>2381</v>
      </c>
      <c r="N248" s="3">
        <f>VLOOKUP(E248,Sheet1!A:T,20,0)*J248</f>
        <v>1.4583333333333333</v>
      </c>
      <c r="O248">
        <f>VLOOKUP(E248,'selected items'!B:J,8,0)</f>
        <v>3</v>
      </c>
      <c r="P248">
        <f t="shared" si="3"/>
        <v>0</v>
      </c>
    </row>
    <row r="249" spans="1:16" hidden="1" x14ac:dyDescent="0.3">
      <c r="A249" t="s">
        <v>102</v>
      </c>
      <c r="B249" t="s">
        <v>1409</v>
      </c>
      <c r="C249" t="s">
        <v>21</v>
      </c>
      <c r="D249" t="s">
        <v>496</v>
      </c>
      <c r="E249" t="s">
        <v>1408</v>
      </c>
      <c r="F249" t="s">
        <v>1410</v>
      </c>
      <c r="G249">
        <v>964</v>
      </c>
      <c r="H249">
        <v>1</v>
      </c>
      <c r="J249">
        <v>1</v>
      </c>
      <c r="K249" s="3">
        <v>0.5094555704139675</v>
      </c>
      <c r="L249" t="s">
        <v>2363</v>
      </c>
      <c r="M249" t="s">
        <v>2381</v>
      </c>
      <c r="N249" s="3">
        <f>VLOOKUP(E249,Sheet1!A:T,20,0)*J249</f>
        <v>0.50852814960833337</v>
      </c>
      <c r="O249">
        <f>VLOOKUP(E249,'selected items'!B:J,8,0)</f>
        <v>0</v>
      </c>
      <c r="P249">
        <f t="shared" si="3"/>
        <v>-1</v>
      </c>
    </row>
    <row r="250" spans="1:16" hidden="1" x14ac:dyDescent="0.3">
      <c r="A250" t="s">
        <v>102</v>
      </c>
      <c r="B250" t="s">
        <v>1688</v>
      </c>
      <c r="C250" t="s">
        <v>203</v>
      </c>
      <c r="D250" t="s">
        <v>1685</v>
      </c>
      <c r="E250" t="s">
        <v>1687</v>
      </c>
      <c r="F250" t="s">
        <v>145</v>
      </c>
      <c r="G250">
        <v>964</v>
      </c>
      <c r="I250">
        <v>3</v>
      </c>
      <c r="J250">
        <v>3</v>
      </c>
      <c r="K250" s="3">
        <v>0.63713503663225057</v>
      </c>
      <c r="L250" t="s">
        <v>2363</v>
      </c>
      <c r="M250" t="s">
        <v>2381</v>
      </c>
      <c r="N250" s="3">
        <f>VLOOKUP(E250,Sheet1!A:T,20,0)*J250</f>
        <v>0.6356601870104166</v>
      </c>
      <c r="O250">
        <f>VLOOKUP(E250,'selected items'!B:J,8,0)</f>
        <v>3</v>
      </c>
      <c r="P250">
        <f t="shared" si="3"/>
        <v>0</v>
      </c>
    </row>
    <row r="251" spans="1:16" hidden="1" x14ac:dyDescent="0.3">
      <c r="A251" t="s">
        <v>102</v>
      </c>
      <c r="B251" t="s">
        <v>1690</v>
      </c>
      <c r="C251" t="s">
        <v>21</v>
      </c>
      <c r="D251" t="s">
        <v>1685</v>
      </c>
      <c r="E251" t="s">
        <v>1689</v>
      </c>
      <c r="F251" t="s">
        <v>145</v>
      </c>
      <c r="G251">
        <v>964</v>
      </c>
      <c r="I251">
        <v>4</v>
      </c>
      <c r="J251">
        <v>4</v>
      </c>
      <c r="K251" s="3">
        <v>0.8495133821763341</v>
      </c>
      <c r="L251" t="s">
        <v>2363</v>
      </c>
      <c r="M251" t="s">
        <v>2381</v>
      </c>
      <c r="N251" s="3">
        <f>VLOOKUP(E251,Sheet1!A:T,20,0)*J251</f>
        <v>0.84736750000000005</v>
      </c>
      <c r="O251">
        <f>VLOOKUP(E251,'selected items'!B:J,8,0)</f>
        <v>4</v>
      </c>
      <c r="P251">
        <f t="shared" si="3"/>
        <v>0</v>
      </c>
    </row>
    <row r="252" spans="1:16" hidden="1" x14ac:dyDescent="0.3">
      <c r="A252" t="s">
        <v>102</v>
      </c>
      <c r="B252" t="s">
        <v>1701</v>
      </c>
      <c r="C252" t="s">
        <v>203</v>
      </c>
      <c r="D252" t="s">
        <v>1677</v>
      </c>
      <c r="E252" t="s">
        <v>1700</v>
      </c>
      <c r="F252" t="s">
        <v>1702</v>
      </c>
      <c r="G252">
        <v>964</v>
      </c>
      <c r="I252">
        <v>3</v>
      </c>
      <c r="J252">
        <v>3</v>
      </c>
      <c r="K252" s="3">
        <v>0.87606067536934451</v>
      </c>
      <c r="L252" t="s">
        <v>2363</v>
      </c>
      <c r="M252" t="s">
        <v>2381</v>
      </c>
      <c r="N252" s="3">
        <f>VLOOKUP(E252,Sheet1!A:T,20,0)*J252</f>
        <v>0.87403275713932294</v>
      </c>
      <c r="O252">
        <f>VLOOKUP(E252,'selected items'!B:J,8,0)</f>
        <v>3</v>
      </c>
      <c r="P252">
        <f t="shared" si="3"/>
        <v>0</v>
      </c>
    </row>
    <row r="253" spans="1:16" hidden="1" x14ac:dyDescent="0.3">
      <c r="A253" t="s">
        <v>54</v>
      </c>
      <c r="B253" t="s">
        <v>1172</v>
      </c>
      <c r="C253" t="s">
        <v>32</v>
      </c>
      <c r="D253" t="s">
        <v>1173</v>
      </c>
      <c r="E253" t="s">
        <v>1171</v>
      </c>
      <c r="F253" t="s">
        <v>1174</v>
      </c>
      <c r="G253">
        <v>1104</v>
      </c>
      <c r="H253">
        <v>1</v>
      </c>
      <c r="J253">
        <v>1</v>
      </c>
      <c r="K253" s="3">
        <v>0.40448920494108587</v>
      </c>
      <c r="L253" t="e">
        <v>#N/A</v>
      </c>
      <c r="M253" t="s">
        <v>2381</v>
      </c>
      <c r="N253" s="3">
        <f>VLOOKUP(E253,Sheet1!A:T,20,0)*J253</f>
        <v>0.40355288733705558</v>
      </c>
      <c r="O253">
        <f>VLOOKUP(E253,'selected items'!B:J,8,0)</f>
        <v>0</v>
      </c>
      <c r="P253">
        <f t="shared" si="3"/>
        <v>-1</v>
      </c>
    </row>
    <row r="254" spans="1:16" hidden="1" x14ac:dyDescent="0.3">
      <c r="A254" t="s">
        <v>54</v>
      </c>
      <c r="B254" t="s">
        <v>783</v>
      </c>
      <c r="C254" t="s">
        <v>33</v>
      </c>
      <c r="D254" t="s">
        <v>263</v>
      </c>
      <c r="E254" t="s">
        <v>782</v>
      </c>
      <c r="F254" t="s">
        <v>784</v>
      </c>
      <c r="G254">
        <v>1104</v>
      </c>
      <c r="H254">
        <v>1</v>
      </c>
      <c r="J254">
        <v>1</v>
      </c>
      <c r="K254" s="3">
        <v>0.63393233737238974</v>
      </c>
      <c r="L254" t="e">
        <v>#N/A</v>
      </c>
      <c r="M254" t="s">
        <v>2381</v>
      </c>
      <c r="N254" s="3">
        <f>VLOOKUP(E254,Sheet1!A:T,20,0)*J254</f>
        <v>0.63241733217592599</v>
      </c>
      <c r="O254">
        <f>VLOOKUP(E254,'selected items'!B:J,8,0)</f>
        <v>0</v>
      </c>
      <c r="P254">
        <f t="shared" si="3"/>
        <v>-1</v>
      </c>
    </row>
    <row r="255" spans="1:16" hidden="1" x14ac:dyDescent="0.3">
      <c r="A255" t="s">
        <v>39</v>
      </c>
      <c r="B255" t="s">
        <v>1304</v>
      </c>
      <c r="C255" t="s">
        <v>33</v>
      </c>
      <c r="D255" t="s">
        <v>1284</v>
      </c>
      <c r="E255" t="s">
        <v>1306</v>
      </c>
      <c r="F255" t="s">
        <v>31</v>
      </c>
      <c r="G255">
        <v>1062</v>
      </c>
      <c r="H255">
        <v>3</v>
      </c>
      <c r="J255">
        <v>3</v>
      </c>
      <c r="K255" s="3">
        <v>0.66516897824406951</v>
      </c>
      <c r="L255" t="s">
        <v>2362</v>
      </c>
      <c r="M255" t="s">
        <v>2381</v>
      </c>
      <c r="N255" s="3">
        <f>VLOOKUP(E255,Sheet1!A:T,20,0)*J255</f>
        <v>0.65552852358364189</v>
      </c>
      <c r="O255">
        <f>VLOOKUP(E255,'selected items'!B:J,8,0)</f>
        <v>0</v>
      </c>
      <c r="P255">
        <f t="shared" si="3"/>
        <v>-3</v>
      </c>
    </row>
    <row r="256" spans="1:16" hidden="1" x14ac:dyDescent="0.3">
      <c r="A256" t="s">
        <v>39</v>
      </c>
      <c r="B256" t="s">
        <v>853</v>
      </c>
      <c r="C256" t="s">
        <v>48</v>
      </c>
      <c r="D256" t="s">
        <v>1092</v>
      </c>
      <c r="E256" t="s">
        <v>1097</v>
      </c>
      <c r="F256" t="s">
        <v>1098</v>
      </c>
      <c r="G256">
        <v>1062</v>
      </c>
      <c r="H256">
        <v>5</v>
      </c>
      <c r="J256">
        <v>5</v>
      </c>
      <c r="K256" s="3">
        <v>0.19744790938111947</v>
      </c>
      <c r="L256" t="s">
        <v>2362</v>
      </c>
      <c r="M256" t="s">
        <v>2381</v>
      </c>
      <c r="N256" s="3">
        <f>VLOOKUP(E256,Sheet1!A:T,20,0)*J256</f>
        <v>0.19685270601851851</v>
      </c>
      <c r="O256">
        <f>VLOOKUP(E256,'selected items'!B:J,8,0)</f>
        <v>0</v>
      </c>
      <c r="P256">
        <f t="shared" si="3"/>
        <v>-5</v>
      </c>
    </row>
    <row r="257" spans="1:16" hidden="1" x14ac:dyDescent="0.3">
      <c r="A257" t="s">
        <v>39</v>
      </c>
      <c r="B257" t="s">
        <v>853</v>
      </c>
      <c r="C257" t="s">
        <v>32</v>
      </c>
      <c r="D257" t="s">
        <v>1092</v>
      </c>
      <c r="E257" t="s">
        <v>1099</v>
      </c>
      <c r="F257" t="s">
        <v>1100</v>
      </c>
      <c r="G257">
        <v>1062</v>
      </c>
      <c r="H257">
        <v>4</v>
      </c>
      <c r="J257">
        <v>4</v>
      </c>
      <c r="K257" s="3">
        <v>0.15795832750489558</v>
      </c>
      <c r="L257" t="s">
        <v>2362</v>
      </c>
      <c r="M257" t="s">
        <v>2381</v>
      </c>
      <c r="N257" s="3">
        <f>VLOOKUP(E257,Sheet1!A:T,20,0)*J257</f>
        <v>0.15748216481481481</v>
      </c>
      <c r="O257">
        <f>VLOOKUP(E257,'selected items'!B:J,8,0)</f>
        <v>0</v>
      </c>
      <c r="P257">
        <f t="shared" si="3"/>
        <v>-4</v>
      </c>
    </row>
    <row r="258" spans="1:16" hidden="1" x14ac:dyDescent="0.3">
      <c r="A258" t="s">
        <v>39</v>
      </c>
      <c r="B258" t="s">
        <v>853</v>
      </c>
      <c r="C258" t="s">
        <v>32</v>
      </c>
      <c r="D258" t="s">
        <v>647</v>
      </c>
      <c r="E258" t="s">
        <v>1023</v>
      </c>
      <c r="F258" t="s">
        <v>1024</v>
      </c>
      <c r="G258">
        <v>1062</v>
      </c>
      <c r="H258">
        <v>4</v>
      </c>
      <c r="J258">
        <v>4</v>
      </c>
      <c r="K258" s="3">
        <v>0.49553630606445248</v>
      </c>
      <c r="L258" t="s">
        <v>2362</v>
      </c>
      <c r="M258" t="s">
        <v>2381</v>
      </c>
      <c r="N258" s="3">
        <f>VLOOKUP(E258,Sheet1!A:T,20,0)*J258</f>
        <v>0.52185529968644562</v>
      </c>
      <c r="O258">
        <f>VLOOKUP(E258,'selected items'!B:J,8,0)</f>
        <v>0</v>
      </c>
      <c r="P258">
        <f t="shared" si="3"/>
        <v>-4</v>
      </c>
    </row>
    <row r="259" spans="1:16" hidden="1" x14ac:dyDescent="0.3">
      <c r="A259" t="s">
        <v>39</v>
      </c>
      <c r="B259" t="s">
        <v>997</v>
      </c>
      <c r="C259" t="s">
        <v>127</v>
      </c>
      <c r="D259" t="s">
        <v>1101</v>
      </c>
      <c r="E259" t="s">
        <v>1102</v>
      </c>
      <c r="F259" t="s">
        <v>1006</v>
      </c>
      <c r="G259">
        <v>1062</v>
      </c>
      <c r="H259">
        <v>2</v>
      </c>
      <c r="J259">
        <v>2</v>
      </c>
      <c r="K259" s="3">
        <v>7.9429501233487243E-2</v>
      </c>
      <c r="L259" t="s">
        <v>2362</v>
      </c>
      <c r="M259" t="s">
        <v>2381</v>
      </c>
      <c r="N259" s="3">
        <f>VLOOKUP(E259,Sheet1!A:T,20,0)*J259</f>
        <v>7.9245636647298612E-2</v>
      </c>
      <c r="O259">
        <f>VLOOKUP(E259,'selected items'!B:J,8,0)</f>
        <v>0</v>
      </c>
      <c r="P259">
        <f t="shared" ref="P259:P322" si="4">O259-J259</f>
        <v>-2</v>
      </c>
    </row>
    <row r="260" spans="1:16" hidden="1" x14ac:dyDescent="0.3">
      <c r="A260" t="s">
        <v>39</v>
      </c>
      <c r="B260" t="s">
        <v>997</v>
      </c>
      <c r="C260" t="s">
        <v>127</v>
      </c>
      <c r="D260" t="s">
        <v>647</v>
      </c>
      <c r="E260" t="s">
        <v>1418</v>
      </c>
      <c r="F260" t="s">
        <v>1006</v>
      </c>
      <c r="G260">
        <v>1062</v>
      </c>
      <c r="H260">
        <v>2</v>
      </c>
      <c r="J260">
        <v>2</v>
      </c>
      <c r="K260" s="3">
        <v>0.24848428261280744</v>
      </c>
      <c r="L260" t="s">
        <v>2362</v>
      </c>
      <c r="M260" t="s">
        <v>2381</v>
      </c>
      <c r="N260" s="3">
        <f>VLOOKUP(E260,Sheet1!A:T,20,0)*J260</f>
        <v>0.24790908751416668</v>
      </c>
      <c r="O260">
        <f>VLOOKUP(E260,'selected items'!B:J,8,0)</f>
        <v>0</v>
      </c>
      <c r="P260">
        <f t="shared" si="4"/>
        <v>-2</v>
      </c>
    </row>
    <row r="261" spans="1:16" hidden="1" x14ac:dyDescent="0.3">
      <c r="A261" t="s">
        <v>39</v>
      </c>
      <c r="B261" t="s">
        <v>1290</v>
      </c>
      <c r="C261" t="s">
        <v>33</v>
      </c>
      <c r="D261" t="s">
        <v>1002</v>
      </c>
      <c r="E261" t="s">
        <v>1297</v>
      </c>
      <c r="F261" t="s">
        <v>162</v>
      </c>
      <c r="G261">
        <v>1062</v>
      </c>
      <c r="H261">
        <v>7</v>
      </c>
      <c r="J261">
        <v>7</v>
      </c>
      <c r="K261" s="3">
        <v>1.348018453754684</v>
      </c>
      <c r="L261" t="s">
        <v>2362</v>
      </c>
      <c r="M261" t="s">
        <v>2381</v>
      </c>
      <c r="N261" s="3">
        <f>VLOOKUP(E261,Sheet1!A:T,20,0)*J261</f>
        <v>1.394234074074074</v>
      </c>
      <c r="O261">
        <f>VLOOKUP(E261,'selected items'!B:J,8,0)</f>
        <v>0</v>
      </c>
      <c r="P261">
        <f t="shared" si="4"/>
        <v>-7</v>
      </c>
    </row>
    <row r="262" spans="1:16" hidden="1" x14ac:dyDescent="0.3">
      <c r="A262" t="s">
        <v>39</v>
      </c>
      <c r="B262" t="s">
        <v>1290</v>
      </c>
      <c r="C262" t="s">
        <v>93</v>
      </c>
      <c r="D262" t="s">
        <v>1284</v>
      </c>
      <c r="E262" t="s">
        <v>1295</v>
      </c>
      <c r="F262" t="s">
        <v>162</v>
      </c>
      <c r="G262">
        <v>1062</v>
      </c>
      <c r="H262">
        <v>8</v>
      </c>
      <c r="J262">
        <v>8</v>
      </c>
      <c r="K262" s="3">
        <v>1.4835335364072715</v>
      </c>
      <c r="L262" t="s">
        <v>2362</v>
      </c>
      <c r="M262" t="s">
        <v>2381</v>
      </c>
      <c r="N262" s="3">
        <f>VLOOKUP(E262,Sheet1!A:T,20,0)*J262</f>
        <v>1.5934103703703701</v>
      </c>
      <c r="O262">
        <f>VLOOKUP(E262,'selected items'!B:J,8,0)</f>
        <v>0</v>
      </c>
      <c r="P262">
        <f t="shared" si="4"/>
        <v>-8</v>
      </c>
    </row>
    <row r="263" spans="1:16" hidden="1" x14ac:dyDescent="0.3">
      <c r="A263" t="s">
        <v>39</v>
      </c>
      <c r="B263" t="s">
        <v>1291</v>
      </c>
      <c r="C263" t="s">
        <v>33</v>
      </c>
      <c r="D263" t="s">
        <v>1035</v>
      </c>
      <c r="E263" t="s">
        <v>1303</v>
      </c>
      <c r="F263" t="s">
        <v>31</v>
      </c>
      <c r="G263">
        <v>1062</v>
      </c>
      <c r="H263">
        <v>16</v>
      </c>
      <c r="J263">
        <v>16</v>
      </c>
      <c r="K263" s="3">
        <v>2.6247131797974808</v>
      </c>
      <c r="L263" t="s">
        <v>2362</v>
      </c>
      <c r="M263" t="s">
        <v>2381</v>
      </c>
      <c r="N263" s="3">
        <f>VLOOKUP(E263,Sheet1!A:T,20,0)*J263</f>
        <v>2.5043437037037033</v>
      </c>
      <c r="O263">
        <f>VLOOKUP(E263,'selected items'!B:J,8,0)</f>
        <v>0</v>
      </c>
      <c r="P263">
        <f t="shared" si="4"/>
        <v>-16</v>
      </c>
    </row>
    <row r="264" spans="1:16" hidden="1" x14ac:dyDescent="0.3">
      <c r="A264" t="s">
        <v>39</v>
      </c>
      <c r="B264" t="s">
        <v>1285</v>
      </c>
      <c r="C264" t="s">
        <v>32</v>
      </c>
      <c r="D264" t="s">
        <v>650</v>
      </c>
      <c r="E264" t="s">
        <v>1307</v>
      </c>
      <c r="F264" t="s">
        <v>31</v>
      </c>
      <c r="G264">
        <v>1062</v>
      </c>
      <c r="H264">
        <v>9</v>
      </c>
      <c r="J264">
        <v>9</v>
      </c>
      <c r="K264" s="3">
        <v>1.6665063301912304</v>
      </c>
      <c r="L264" t="s">
        <v>2362</v>
      </c>
      <c r="M264" t="s">
        <v>2381</v>
      </c>
      <c r="N264" s="3">
        <f>VLOOKUP(E264,Sheet1!A:T,20,0)*J264</f>
        <v>1.6626486766491211</v>
      </c>
      <c r="O264">
        <f>VLOOKUP(E264,'selected items'!B:J,8,0)</f>
        <v>0</v>
      </c>
      <c r="P264">
        <f t="shared" si="4"/>
        <v>-9</v>
      </c>
    </row>
    <row r="265" spans="1:16" hidden="1" x14ac:dyDescent="0.3">
      <c r="A265" t="s">
        <v>39</v>
      </c>
      <c r="B265" t="s">
        <v>1051</v>
      </c>
      <c r="C265" t="s">
        <v>25</v>
      </c>
      <c r="D265" t="s">
        <v>1042</v>
      </c>
      <c r="E265" t="s">
        <v>1060</v>
      </c>
      <c r="F265" t="s">
        <v>1061</v>
      </c>
      <c r="G265">
        <v>1062</v>
      </c>
      <c r="H265">
        <v>1</v>
      </c>
      <c r="J265">
        <v>1</v>
      </c>
      <c r="K265" s="3">
        <v>0.28280029093347642</v>
      </c>
      <c r="L265" t="s">
        <v>2362</v>
      </c>
      <c r="M265" t="s">
        <v>2381</v>
      </c>
      <c r="N265" s="3">
        <f>VLOOKUP(E265,Sheet1!A:T,20,0)*J265</f>
        <v>5.5326364945931183E-2</v>
      </c>
      <c r="O265">
        <f>VLOOKUP(E265,'selected items'!B:J,8,0)</f>
        <v>0</v>
      </c>
      <c r="P265">
        <f t="shared" si="4"/>
        <v>-1</v>
      </c>
    </row>
    <row r="266" spans="1:16" hidden="1" x14ac:dyDescent="0.3">
      <c r="A266" t="s">
        <v>39</v>
      </c>
      <c r="B266" t="s">
        <v>1051</v>
      </c>
      <c r="C266" t="s">
        <v>21</v>
      </c>
      <c r="D266" t="s">
        <v>1050</v>
      </c>
      <c r="E266" t="s">
        <v>1052</v>
      </c>
      <c r="F266" t="s">
        <v>31</v>
      </c>
      <c r="G266">
        <v>1062</v>
      </c>
      <c r="H266">
        <v>6</v>
      </c>
      <c r="J266">
        <v>6</v>
      </c>
      <c r="K266" s="3">
        <v>2.0868699735834917</v>
      </c>
      <c r="L266" t="s">
        <v>2362</v>
      </c>
      <c r="M266" t="s">
        <v>2381</v>
      </c>
      <c r="N266" s="3">
        <f>VLOOKUP(E266,Sheet1!A:T,20,0)*J266</f>
        <v>2.0826458379629633</v>
      </c>
      <c r="O266">
        <f>VLOOKUP(E266,'selected items'!B:J,8,0)</f>
        <v>0</v>
      </c>
      <c r="P266">
        <f t="shared" si="4"/>
        <v>-6</v>
      </c>
    </row>
    <row r="267" spans="1:16" hidden="1" x14ac:dyDescent="0.3">
      <c r="A267" t="s">
        <v>39</v>
      </c>
      <c r="B267" t="s">
        <v>1018</v>
      </c>
      <c r="C267" t="s">
        <v>21</v>
      </c>
      <c r="D267" t="s">
        <v>651</v>
      </c>
      <c r="E267" t="s">
        <v>1019</v>
      </c>
      <c r="F267" t="s">
        <v>1020</v>
      </c>
      <c r="G267">
        <v>1062</v>
      </c>
      <c r="H267">
        <v>2</v>
      </c>
      <c r="J267">
        <v>2</v>
      </c>
      <c r="K267" s="3">
        <v>0.14016970805909512</v>
      </c>
      <c r="L267" t="s">
        <v>2362</v>
      </c>
      <c r="M267" t="s">
        <v>2381</v>
      </c>
      <c r="N267" s="3">
        <f>VLOOKUP(E267,Sheet1!A:T,20,0)*J267</f>
        <v>0.18527757638888889</v>
      </c>
      <c r="O267">
        <f>VLOOKUP(E267,'selected items'!B:J,8,0)</f>
        <v>0</v>
      </c>
      <c r="P267">
        <f t="shared" si="4"/>
        <v>-2</v>
      </c>
    </row>
    <row r="268" spans="1:16" hidden="1" x14ac:dyDescent="0.3">
      <c r="A268" t="s">
        <v>39</v>
      </c>
      <c r="B268" t="s">
        <v>998</v>
      </c>
      <c r="C268" t="s">
        <v>91</v>
      </c>
      <c r="D268" t="s">
        <v>996</v>
      </c>
      <c r="E268" t="s">
        <v>1014</v>
      </c>
      <c r="F268" t="s">
        <v>1015</v>
      </c>
      <c r="G268">
        <v>1062</v>
      </c>
      <c r="H268">
        <v>1</v>
      </c>
      <c r="J268">
        <v>1</v>
      </c>
      <c r="K268" s="3">
        <v>0.13764897390679234</v>
      </c>
      <c r="L268" t="s">
        <v>2362</v>
      </c>
      <c r="M268" t="s">
        <v>2381</v>
      </c>
      <c r="N268" s="3">
        <f>VLOOKUP(E268,Sheet1!A:T,20,0)*J268</f>
        <v>0.13733034202274885</v>
      </c>
      <c r="O268">
        <f>VLOOKUP(E268,'selected items'!B:J,8,0)</f>
        <v>0</v>
      </c>
      <c r="P268">
        <f t="shared" si="4"/>
        <v>-1</v>
      </c>
    </row>
    <row r="269" spans="1:16" hidden="1" x14ac:dyDescent="0.3">
      <c r="A269" t="s">
        <v>39</v>
      </c>
      <c r="B269" t="s">
        <v>998</v>
      </c>
      <c r="C269" t="s">
        <v>182</v>
      </c>
      <c r="D269" t="s">
        <v>1017</v>
      </c>
      <c r="E269" t="s">
        <v>1038</v>
      </c>
      <c r="F269" t="s">
        <v>1006</v>
      </c>
      <c r="G269">
        <v>1062</v>
      </c>
      <c r="H269">
        <v>4</v>
      </c>
      <c r="J269">
        <v>4</v>
      </c>
      <c r="K269" s="3">
        <v>0.56067883223638049</v>
      </c>
      <c r="L269" t="s">
        <v>2362</v>
      </c>
      <c r="M269" t="s">
        <v>2381</v>
      </c>
      <c r="N269" s="3">
        <f>VLOOKUP(E269,Sheet1!A:T,20,0)*J269</f>
        <v>0.55933360355277784</v>
      </c>
      <c r="O269">
        <f>VLOOKUP(E269,'selected items'!B:J,8,0)</f>
        <v>0</v>
      </c>
      <c r="P269">
        <f t="shared" si="4"/>
        <v>-4</v>
      </c>
    </row>
    <row r="270" spans="1:16" hidden="1" x14ac:dyDescent="0.3">
      <c r="A270" t="s">
        <v>39</v>
      </c>
      <c r="B270" t="s">
        <v>1049</v>
      </c>
      <c r="C270" t="s">
        <v>21</v>
      </c>
      <c r="D270" t="s">
        <v>647</v>
      </c>
      <c r="E270" t="s">
        <v>1048</v>
      </c>
      <c r="F270" t="s">
        <v>454</v>
      </c>
      <c r="G270">
        <v>1062</v>
      </c>
      <c r="H270">
        <v>4</v>
      </c>
      <c r="J270">
        <v>4</v>
      </c>
      <c r="K270" s="3">
        <v>0.56634225478422273</v>
      </c>
      <c r="L270" t="s">
        <v>2362</v>
      </c>
      <c r="M270" t="s">
        <v>2381</v>
      </c>
      <c r="N270" s="3">
        <f>VLOOKUP(E270,Sheet1!A:T,20,0)*J270</f>
        <v>0.56503127734259251</v>
      </c>
      <c r="O270">
        <f>VLOOKUP(E270,'selected items'!B:J,8,0)</f>
        <v>0</v>
      </c>
      <c r="P270">
        <f t="shared" si="4"/>
        <v>-4</v>
      </c>
    </row>
    <row r="271" spans="1:16" hidden="1" x14ac:dyDescent="0.3">
      <c r="A271" t="s">
        <v>39</v>
      </c>
      <c r="B271" t="s">
        <v>1040</v>
      </c>
      <c r="C271" t="s">
        <v>47</v>
      </c>
      <c r="D271" t="s">
        <v>1054</v>
      </c>
      <c r="E271" t="s">
        <v>1080</v>
      </c>
      <c r="F271" t="s">
        <v>31</v>
      </c>
      <c r="G271">
        <v>1062</v>
      </c>
      <c r="H271">
        <v>1</v>
      </c>
      <c r="J271">
        <v>1</v>
      </c>
      <c r="K271" s="3">
        <v>0.30880483946565196</v>
      </c>
      <c r="L271" t="s">
        <v>2362</v>
      </c>
      <c r="M271" t="s">
        <v>2381</v>
      </c>
      <c r="N271" s="3">
        <f>VLOOKUP(E271,Sheet1!A:T,20,0)*J271</f>
        <v>0.57539349279344298</v>
      </c>
      <c r="O271">
        <f>VLOOKUP(E271,'selected items'!B:J,8,0)</f>
        <v>0</v>
      </c>
      <c r="P271">
        <f t="shared" si="4"/>
        <v>-1</v>
      </c>
    </row>
    <row r="272" spans="1:16" hidden="1" x14ac:dyDescent="0.3">
      <c r="A272" t="s">
        <v>39</v>
      </c>
      <c r="B272" t="s">
        <v>1040</v>
      </c>
      <c r="C272" t="s">
        <v>21</v>
      </c>
      <c r="D272" t="s">
        <v>1042</v>
      </c>
      <c r="E272" t="s">
        <v>1078</v>
      </c>
      <c r="F272" t="s">
        <v>116</v>
      </c>
      <c r="G272">
        <v>1062</v>
      </c>
      <c r="H272">
        <v>20</v>
      </c>
      <c r="J272">
        <v>20</v>
      </c>
      <c r="K272" s="3">
        <v>5.6560058186695281</v>
      </c>
      <c r="L272" t="s">
        <v>2362</v>
      </c>
      <c r="M272" t="s">
        <v>2381</v>
      </c>
      <c r="N272" s="3">
        <f>VLOOKUP(E272,Sheet1!A:T,20,0)*J272</f>
        <v>5.6429132126077928</v>
      </c>
      <c r="O272">
        <f>VLOOKUP(E272,'selected items'!B:J,8,0)</f>
        <v>0</v>
      </c>
      <c r="P272">
        <f t="shared" si="4"/>
        <v>-20</v>
      </c>
    </row>
    <row r="273" spans="1:16" hidden="1" x14ac:dyDescent="0.3">
      <c r="A273" t="s">
        <v>39</v>
      </c>
      <c r="B273" t="s">
        <v>105</v>
      </c>
      <c r="C273" t="s">
        <v>21</v>
      </c>
      <c r="D273" t="s">
        <v>1567</v>
      </c>
      <c r="E273" t="s">
        <v>1566</v>
      </c>
      <c r="F273" t="s">
        <v>107</v>
      </c>
      <c r="G273">
        <v>1062</v>
      </c>
      <c r="I273">
        <v>2</v>
      </c>
      <c r="J273">
        <v>2</v>
      </c>
      <c r="K273" s="3">
        <v>0.37853642638914392</v>
      </c>
      <c r="L273" t="s">
        <v>2362</v>
      </c>
      <c r="M273" t="s">
        <v>2381</v>
      </c>
      <c r="N273" s="3">
        <f>VLOOKUP(E273,Sheet1!A:T,20,0)*J273</f>
        <v>0.37766018466139123</v>
      </c>
      <c r="O273">
        <f>VLOOKUP(E273,'selected items'!B:J,8,0)</f>
        <v>2</v>
      </c>
      <c r="P273">
        <f t="shared" si="4"/>
        <v>0</v>
      </c>
    </row>
    <row r="274" spans="1:16" hidden="1" x14ac:dyDescent="0.3">
      <c r="A274" t="s">
        <v>39</v>
      </c>
      <c r="B274" t="s">
        <v>1025</v>
      </c>
      <c r="C274" t="s">
        <v>57</v>
      </c>
      <c r="D274" t="s">
        <v>1028</v>
      </c>
      <c r="E274" t="s">
        <v>1030</v>
      </c>
      <c r="F274" t="s">
        <v>1031</v>
      </c>
      <c r="G274">
        <v>1062</v>
      </c>
      <c r="H274">
        <v>5</v>
      </c>
      <c r="J274">
        <v>5</v>
      </c>
      <c r="K274" s="3">
        <v>0.44599452564257541</v>
      </c>
      <c r="L274" t="s">
        <v>2362</v>
      </c>
      <c r="M274" t="s">
        <v>2381</v>
      </c>
      <c r="N274" s="3">
        <f>VLOOKUP(E274,Sheet1!A:T,20,0)*J274</f>
        <v>0.47674514025781256</v>
      </c>
      <c r="O274">
        <f>VLOOKUP(E274,'selected items'!B:J,8,0)</f>
        <v>0</v>
      </c>
      <c r="P274">
        <f t="shared" si="4"/>
        <v>-5</v>
      </c>
    </row>
    <row r="275" spans="1:16" hidden="1" x14ac:dyDescent="0.3">
      <c r="A275" t="s">
        <v>39</v>
      </c>
      <c r="B275" t="s">
        <v>1025</v>
      </c>
      <c r="C275" t="s">
        <v>57</v>
      </c>
      <c r="D275" t="s">
        <v>1026</v>
      </c>
      <c r="E275" t="s">
        <v>1027</v>
      </c>
      <c r="F275" t="s">
        <v>162</v>
      </c>
      <c r="G275">
        <v>1062</v>
      </c>
      <c r="H275">
        <v>7</v>
      </c>
      <c r="J275">
        <v>7</v>
      </c>
      <c r="K275" s="3">
        <v>0.71359124102812066</v>
      </c>
      <c r="L275" t="s">
        <v>2362</v>
      </c>
      <c r="M275" t="s">
        <v>2381</v>
      </c>
      <c r="N275" s="3">
        <f>VLOOKUP(E275,Sheet1!A:T,20,0)*J275</f>
        <v>0.76137964621914356</v>
      </c>
      <c r="O275">
        <f>VLOOKUP(E275,'selected items'!B:J,8,0)</f>
        <v>0</v>
      </c>
      <c r="P275">
        <f t="shared" si="4"/>
        <v>-7</v>
      </c>
    </row>
    <row r="276" spans="1:16" hidden="1" x14ac:dyDescent="0.3">
      <c r="A276" t="s">
        <v>39</v>
      </c>
      <c r="B276" t="s">
        <v>1033</v>
      </c>
      <c r="C276" t="s">
        <v>21</v>
      </c>
      <c r="D276" t="s">
        <v>650</v>
      </c>
      <c r="E276" t="s">
        <v>1032</v>
      </c>
      <c r="F276" t="s">
        <v>116</v>
      </c>
      <c r="G276">
        <v>1062</v>
      </c>
      <c r="H276">
        <v>11</v>
      </c>
      <c r="J276">
        <v>11</v>
      </c>
      <c r="K276" s="3">
        <v>1.4717819346204988</v>
      </c>
      <c r="L276" t="s">
        <v>2362</v>
      </c>
      <c r="M276" t="s">
        <v>2381</v>
      </c>
      <c r="N276" s="3">
        <f>VLOOKUP(E276,Sheet1!A:T,20,0)*J276</f>
        <v>1.4089408045085887</v>
      </c>
      <c r="O276">
        <f>VLOOKUP(E276,'selected items'!B:J,8,0)</f>
        <v>0</v>
      </c>
      <c r="P276">
        <f t="shared" si="4"/>
        <v>-11</v>
      </c>
    </row>
    <row r="277" spans="1:16" hidden="1" x14ac:dyDescent="0.3">
      <c r="A277" t="s">
        <v>39</v>
      </c>
      <c r="B277" t="s">
        <v>1033</v>
      </c>
      <c r="C277" t="s">
        <v>21</v>
      </c>
      <c r="D277" t="s">
        <v>1035</v>
      </c>
      <c r="E277" t="s">
        <v>1034</v>
      </c>
      <c r="F277" t="s">
        <v>1006</v>
      </c>
      <c r="G277">
        <v>1062</v>
      </c>
      <c r="H277">
        <v>8</v>
      </c>
      <c r="J277">
        <v>8</v>
      </c>
      <c r="K277" s="3">
        <v>1.1411796433902088</v>
      </c>
      <c r="L277" t="s">
        <v>2362</v>
      </c>
      <c r="M277" t="s">
        <v>2381</v>
      </c>
      <c r="N277" s="3">
        <f>VLOOKUP(E277,Sheet1!A:T,20,0)*J277</f>
        <v>1.0816111226530578</v>
      </c>
      <c r="O277">
        <f>VLOOKUP(E277,'selected items'!B:J,8,0)</f>
        <v>0</v>
      </c>
      <c r="P277">
        <f t="shared" si="4"/>
        <v>-8</v>
      </c>
    </row>
    <row r="278" spans="1:16" hidden="1" x14ac:dyDescent="0.3">
      <c r="A278" t="s">
        <v>39</v>
      </c>
      <c r="B278" t="s">
        <v>994</v>
      </c>
      <c r="C278" t="s">
        <v>21</v>
      </c>
      <c r="D278" t="s">
        <v>1036</v>
      </c>
      <c r="E278" t="s">
        <v>1037</v>
      </c>
      <c r="F278" t="s">
        <v>116</v>
      </c>
      <c r="G278">
        <v>1062</v>
      </c>
      <c r="H278">
        <v>1</v>
      </c>
      <c r="J278">
        <v>1</v>
      </c>
      <c r="K278" s="3">
        <v>0.14866484188085846</v>
      </c>
      <c r="L278" t="s">
        <v>2362</v>
      </c>
      <c r="M278" t="s">
        <v>2381</v>
      </c>
      <c r="N278" s="3">
        <f>VLOOKUP(E278,Sheet1!A:T,20,0)*J278</f>
        <v>0.17877942759667964</v>
      </c>
      <c r="O278">
        <f>VLOOKUP(E278,'selected items'!B:J,8,0)</f>
        <v>0</v>
      </c>
      <c r="P278">
        <f t="shared" si="4"/>
        <v>-1</v>
      </c>
    </row>
    <row r="279" spans="1:16" hidden="1" x14ac:dyDescent="0.3">
      <c r="A279" t="s">
        <v>39</v>
      </c>
      <c r="B279" t="s">
        <v>1286</v>
      </c>
      <c r="C279" t="s">
        <v>1288</v>
      </c>
      <c r="D279" t="s">
        <v>1035</v>
      </c>
      <c r="E279" t="s">
        <v>1289</v>
      </c>
      <c r="F279" t="s">
        <v>162</v>
      </c>
      <c r="G279">
        <v>1062</v>
      </c>
      <c r="H279">
        <v>1</v>
      </c>
      <c r="J279">
        <v>1</v>
      </c>
      <c r="K279" s="3">
        <v>0.16404457373734255</v>
      </c>
      <c r="L279" t="s">
        <v>2362</v>
      </c>
      <c r="M279" t="s">
        <v>2381</v>
      </c>
      <c r="N279" s="3">
        <f>VLOOKUP(E279,Sheet1!A:T,20,0)*J279</f>
        <v>0.15654897827873207</v>
      </c>
      <c r="O279">
        <f>VLOOKUP(E279,'selected items'!B:J,8,0)</f>
        <v>0</v>
      </c>
      <c r="P279">
        <f t="shared" si="4"/>
        <v>-1</v>
      </c>
    </row>
    <row r="280" spans="1:16" hidden="1" x14ac:dyDescent="0.3">
      <c r="A280" t="s">
        <v>39</v>
      </c>
      <c r="B280" t="s">
        <v>1286</v>
      </c>
      <c r="C280" t="s">
        <v>33</v>
      </c>
      <c r="D280" t="s">
        <v>1294</v>
      </c>
      <c r="E280" t="s">
        <v>1296</v>
      </c>
      <c r="F280" t="s">
        <v>31</v>
      </c>
      <c r="G280">
        <v>1062</v>
      </c>
      <c r="H280">
        <v>5</v>
      </c>
      <c r="J280">
        <v>5</v>
      </c>
      <c r="K280" s="3">
        <v>1.3194889626699291</v>
      </c>
      <c r="L280" t="s">
        <v>2362</v>
      </c>
      <c r="M280" t="s">
        <v>2381</v>
      </c>
      <c r="N280" s="3">
        <f>VLOOKUP(E280,Sheet1!A:T,20,0)*J280</f>
        <v>1.2805481481481482</v>
      </c>
      <c r="O280">
        <f>VLOOKUP(E280,'selected items'!B:J,8,0)</f>
        <v>0</v>
      </c>
      <c r="P280">
        <f t="shared" si="4"/>
        <v>-5</v>
      </c>
    </row>
    <row r="281" spans="1:16" hidden="1" x14ac:dyDescent="0.3">
      <c r="A281" t="s">
        <v>39</v>
      </c>
      <c r="B281" t="s">
        <v>1286</v>
      </c>
      <c r="C281" t="s">
        <v>33</v>
      </c>
      <c r="D281" t="s">
        <v>650</v>
      </c>
      <c r="E281" t="s">
        <v>1292</v>
      </c>
      <c r="F281" t="s">
        <v>31</v>
      </c>
      <c r="G281">
        <v>1062</v>
      </c>
      <c r="H281">
        <v>8</v>
      </c>
      <c r="J281">
        <v>8</v>
      </c>
      <c r="K281" s="3">
        <v>1.3123565898987404</v>
      </c>
      <c r="L281" t="s">
        <v>2362</v>
      </c>
      <c r="M281" t="s">
        <v>2381</v>
      </c>
      <c r="N281" s="3">
        <f>VLOOKUP(E281,Sheet1!A:T,20,0)*J281</f>
        <v>1.2523918262298566</v>
      </c>
      <c r="O281">
        <f>VLOOKUP(E281,'selected items'!B:J,8,0)</f>
        <v>0</v>
      </c>
      <c r="P281">
        <f t="shared" si="4"/>
        <v>-8</v>
      </c>
    </row>
    <row r="282" spans="1:16" hidden="1" x14ac:dyDescent="0.3">
      <c r="A282" t="s">
        <v>39</v>
      </c>
      <c r="B282" t="s">
        <v>1286</v>
      </c>
      <c r="C282" t="s">
        <v>33</v>
      </c>
      <c r="D282" t="s">
        <v>1035</v>
      </c>
      <c r="E282" t="s">
        <v>1293</v>
      </c>
      <c r="F282" t="s">
        <v>145</v>
      </c>
      <c r="G282">
        <v>1</v>
      </c>
      <c r="H282">
        <v>1</v>
      </c>
      <c r="J282">
        <v>1</v>
      </c>
      <c r="K282" s="3">
        <v>0.16404457373734255</v>
      </c>
      <c r="L282" t="s">
        <v>2362</v>
      </c>
      <c r="M282" t="s">
        <v>2381</v>
      </c>
      <c r="N282" s="3">
        <f>VLOOKUP(E282,Sheet1!A:T,20,0)*J282</f>
        <v>0.15652148148148146</v>
      </c>
      <c r="O282">
        <f>VLOOKUP(E282,'selected items'!B:J,8,0)</f>
        <v>0</v>
      </c>
      <c r="P282">
        <f t="shared" si="4"/>
        <v>-1</v>
      </c>
    </row>
    <row r="283" spans="1:16" hidden="1" x14ac:dyDescent="0.3">
      <c r="A283" t="s">
        <v>39</v>
      </c>
      <c r="B283" t="s">
        <v>1286</v>
      </c>
      <c r="C283" t="s">
        <v>93</v>
      </c>
      <c r="D283" t="s">
        <v>1035</v>
      </c>
      <c r="E283" t="s">
        <v>1287</v>
      </c>
      <c r="F283" t="s">
        <v>162</v>
      </c>
      <c r="G283">
        <v>1062</v>
      </c>
      <c r="H283">
        <v>2</v>
      </c>
      <c r="J283">
        <v>2</v>
      </c>
      <c r="K283" s="3">
        <v>0.32808914747468509</v>
      </c>
      <c r="L283" t="s">
        <v>2362</v>
      </c>
      <c r="M283" t="s">
        <v>2381</v>
      </c>
      <c r="N283" s="3">
        <f>VLOOKUP(E283,Sheet1!A:T,20,0)*J283</f>
        <v>0.31309795655746414</v>
      </c>
      <c r="O283">
        <f>VLOOKUP(E283,'selected items'!B:J,8,0)</f>
        <v>0</v>
      </c>
      <c r="P283">
        <f t="shared" si="4"/>
        <v>-2</v>
      </c>
    </row>
    <row r="284" spans="1:16" hidden="1" x14ac:dyDescent="0.3">
      <c r="A284" t="s">
        <v>39</v>
      </c>
      <c r="B284" t="s">
        <v>1662</v>
      </c>
      <c r="C284" t="s">
        <v>1664</v>
      </c>
      <c r="D284" t="s">
        <v>1663</v>
      </c>
      <c r="E284" t="s">
        <v>1661</v>
      </c>
      <c r="F284" t="s">
        <v>1665</v>
      </c>
      <c r="G284">
        <v>1062</v>
      </c>
      <c r="I284">
        <v>3</v>
      </c>
      <c r="J284">
        <v>3</v>
      </c>
      <c r="K284" s="3">
        <v>0.26575877320185615</v>
      </c>
      <c r="L284" t="s">
        <v>2362</v>
      </c>
      <c r="M284" t="s">
        <v>2381</v>
      </c>
      <c r="N284" s="3">
        <f>VLOOKUP(E284,Sheet1!A:T,20,0)*J284</f>
        <v>0.26514359085648148</v>
      </c>
      <c r="O284">
        <f>VLOOKUP(E284,'selected items'!B:J,8,0)</f>
        <v>3</v>
      </c>
      <c r="P284">
        <f t="shared" si="4"/>
        <v>0</v>
      </c>
    </row>
    <row r="285" spans="1:16" hidden="1" x14ac:dyDescent="0.3">
      <c r="A285" t="s">
        <v>39</v>
      </c>
      <c r="B285" t="s">
        <v>1662</v>
      </c>
      <c r="C285" t="s">
        <v>1668</v>
      </c>
      <c r="D285" t="s">
        <v>1667</v>
      </c>
      <c r="E285" t="s">
        <v>1666</v>
      </c>
      <c r="F285" t="s">
        <v>116</v>
      </c>
      <c r="G285">
        <v>1062</v>
      </c>
      <c r="I285">
        <v>2</v>
      </c>
      <c r="J285">
        <v>2</v>
      </c>
      <c r="K285" s="3">
        <v>0.17575513534416087</v>
      </c>
      <c r="L285" t="s">
        <v>2362</v>
      </c>
      <c r="M285" t="s">
        <v>2381</v>
      </c>
      <c r="N285" s="3">
        <f>VLOOKUP(E285,Sheet1!A:T,20,0)*J285</f>
        <v>0.17538923993262412</v>
      </c>
      <c r="O285">
        <f>VLOOKUP(E285,'selected items'!B:J,8,0)</f>
        <v>2</v>
      </c>
      <c r="P285">
        <f t="shared" si="4"/>
        <v>0</v>
      </c>
    </row>
    <row r="286" spans="1:16" hidden="1" x14ac:dyDescent="0.3">
      <c r="A286" t="s">
        <v>39</v>
      </c>
      <c r="B286" t="s">
        <v>1670</v>
      </c>
      <c r="C286" t="s">
        <v>1671</v>
      </c>
      <c r="D286" t="s">
        <v>1663</v>
      </c>
      <c r="E286" t="s">
        <v>1669</v>
      </c>
      <c r="F286" t="s">
        <v>116</v>
      </c>
      <c r="G286">
        <v>1062</v>
      </c>
      <c r="I286">
        <v>19</v>
      </c>
      <c r="J286">
        <v>19</v>
      </c>
      <c r="K286" s="3">
        <v>1.6831388969450891</v>
      </c>
      <c r="L286" t="s">
        <v>2362</v>
      </c>
      <c r="M286" t="s">
        <v>2381</v>
      </c>
      <c r="N286" s="3">
        <f>VLOOKUP(E286,Sheet1!A:T,20,0)*J286</f>
        <v>1.6792427420910494</v>
      </c>
      <c r="O286">
        <f>VLOOKUP(E286,'selected items'!B:J,8,0)</f>
        <v>19</v>
      </c>
      <c r="P286">
        <f t="shared" si="4"/>
        <v>0</v>
      </c>
    </row>
    <row r="287" spans="1:16" hidden="1" x14ac:dyDescent="0.3">
      <c r="A287" t="s">
        <v>39</v>
      </c>
      <c r="B287" t="s">
        <v>267</v>
      </c>
      <c r="C287" t="s">
        <v>34</v>
      </c>
      <c r="D287" t="s">
        <v>268</v>
      </c>
      <c r="E287" t="s">
        <v>266</v>
      </c>
      <c r="F287" t="s">
        <v>162</v>
      </c>
      <c r="G287">
        <v>1062</v>
      </c>
      <c r="H287">
        <v>1</v>
      </c>
      <c r="J287">
        <v>1</v>
      </c>
      <c r="K287" s="3">
        <v>0.29961275097631584</v>
      </c>
      <c r="L287" t="s">
        <v>2362</v>
      </c>
      <c r="M287" t="s">
        <v>2381</v>
      </c>
      <c r="N287" s="3">
        <f>VLOOKUP(E287,Sheet1!A:T,20,0)*J287</f>
        <v>0.31465179257015624</v>
      </c>
      <c r="O287">
        <f>VLOOKUP(E287,'selected items'!B:J,8,0)</f>
        <v>0</v>
      </c>
      <c r="P287">
        <f t="shared" si="4"/>
        <v>-1</v>
      </c>
    </row>
    <row r="288" spans="1:16" hidden="1" x14ac:dyDescent="0.3">
      <c r="A288" t="s">
        <v>39</v>
      </c>
      <c r="B288" t="s">
        <v>992</v>
      </c>
      <c r="C288" t="s">
        <v>59</v>
      </c>
      <c r="D288" t="s">
        <v>993</v>
      </c>
      <c r="E288" t="s">
        <v>991</v>
      </c>
      <c r="F288" t="s">
        <v>582</v>
      </c>
      <c r="G288">
        <v>134</v>
      </c>
      <c r="H288">
        <v>2</v>
      </c>
      <c r="J288">
        <v>2</v>
      </c>
      <c r="K288" s="3">
        <v>2.0644159636093233</v>
      </c>
      <c r="L288" t="s">
        <v>2362</v>
      </c>
      <c r="M288" t="s">
        <v>2381</v>
      </c>
      <c r="N288" s="3">
        <f>VLOOKUP(E288,Sheet1!A:T,20,0)*J288</f>
        <v>1.9098180313084707</v>
      </c>
      <c r="O288">
        <f>VLOOKUP(E288,'selected items'!B:J,8,0)</f>
        <v>0</v>
      </c>
      <c r="P288">
        <f t="shared" si="4"/>
        <v>-2</v>
      </c>
    </row>
    <row r="289" spans="1:16" hidden="1" x14ac:dyDescent="0.3">
      <c r="A289" t="s">
        <v>39</v>
      </c>
      <c r="B289" t="s">
        <v>1090</v>
      </c>
      <c r="C289" t="s">
        <v>21</v>
      </c>
      <c r="D289" t="s">
        <v>1042</v>
      </c>
      <c r="E289" t="s">
        <v>1089</v>
      </c>
      <c r="F289" t="s">
        <v>162</v>
      </c>
      <c r="G289">
        <v>393</v>
      </c>
      <c r="H289">
        <v>1</v>
      </c>
      <c r="J289">
        <v>1</v>
      </c>
      <c r="K289" s="3">
        <v>0.28995551892697219</v>
      </c>
      <c r="L289" t="s">
        <v>2377</v>
      </c>
      <c r="M289" t="s">
        <v>2381</v>
      </c>
      <c r="N289" s="3">
        <f>VLOOKUP(E289,Sheet1!A:T,20,0)*J289</f>
        <v>0.30890810185185191</v>
      </c>
      <c r="O289">
        <f>VLOOKUP(E289,'selected items'!B:J,8,0)</f>
        <v>0</v>
      </c>
      <c r="P289">
        <f t="shared" si="4"/>
        <v>-1</v>
      </c>
    </row>
    <row r="290" spans="1:16" hidden="1" x14ac:dyDescent="0.3">
      <c r="A290" t="s">
        <v>39</v>
      </c>
      <c r="B290" t="s">
        <v>995</v>
      </c>
      <c r="C290" t="s">
        <v>1005</v>
      </c>
      <c r="D290" t="s">
        <v>1002</v>
      </c>
      <c r="E290" t="s">
        <v>1004</v>
      </c>
      <c r="F290" t="s">
        <v>1006</v>
      </c>
      <c r="G290">
        <v>1062</v>
      </c>
      <c r="H290">
        <v>2</v>
      </c>
      <c r="J290">
        <v>2</v>
      </c>
      <c r="K290" s="3">
        <v>0.31856751831612529</v>
      </c>
      <c r="L290" t="s">
        <v>2362</v>
      </c>
      <c r="M290" t="s">
        <v>2381</v>
      </c>
      <c r="N290" s="3">
        <f>VLOOKUP(E290,Sheet1!A:T,20,0)*J290</f>
        <v>0.3444517948275348</v>
      </c>
      <c r="O290">
        <f>VLOOKUP(E290,'selected items'!B:J,8,0)</f>
        <v>0</v>
      </c>
      <c r="P290">
        <f t="shared" si="4"/>
        <v>-2</v>
      </c>
    </row>
    <row r="291" spans="1:16" hidden="1" x14ac:dyDescent="0.3">
      <c r="A291" t="s">
        <v>39</v>
      </c>
      <c r="B291" t="s">
        <v>995</v>
      </c>
      <c r="C291" t="s">
        <v>1005</v>
      </c>
      <c r="D291" t="s">
        <v>1092</v>
      </c>
      <c r="E291" t="s">
        <v>1095</v>
      </c>
      <c r="F291" t="s">
        <v>1096</v>
      </c>
      <c r="G291">
        <v>1062</v>
      </c>
      <c r="H291">
        <v>1</v>
      </c>
      <c r="J291">
        <v>1</v>
      </c>
      <c r="K291" s="3">
        <v>5.3519343077109045E-2</v>
      </c>
      <c r="L291" t="s">
        <v>2362</v>
      </c>
      <c r="M291" t="s">
        <v>2381</v>
      </c>
      <c r="N291" s="3">
        <f>VLOOKUP(E291,Sheet1!A:T,20,0)*J291</f>
        <v>5.3395455708874995E-2</v>
      </c>
      <c r="O291">
        <f>VLOOKUP(E291,'selected items'!B:J,8,0)</f>
        <v>0</v>
      </c>
      <c r="P291">
        <f t="shared" si="4"/>
        <v>-1</v>
      </c>
    </row>
    <row r="292" spans="1:16" hidden="1" x14ac:dyDescent="0.3">
      <c r="A292" t="s">
        <v>39</v>
      </c>
      <c r="B292" t="s">
        <v>995</v>
      </c>
      <c r="C292" t="s">
        <v>999</v>
      </c>
      <c r="D292" t="s">
        <v>1092</v>
      </c>
      <c r="E292" t="s">
        <v>1094</v>
      </c>
      <c r="F292" t="s">
        <v>1031</v>
      </c>
      <c r="G292">
        <v>1062</v>
      </c>
      <c r="H292">
        <v>10</v>
      </c>
      <c r="J292">
        <v>10</v>
      </c>
      <c r="K292" s="3">
        <v>0.53519343077109049</v>
      </c>
      <c r="L292" t="s">
        <v>2362</v>
      </c>
      <c r="M292" t="s">
        <v>2381</v>
      </c>
      <c r="N292" s="3">
        <f>VLOOKUP(E292,Sheet1!A:T,20,0)*J292</f>
        <v>0.74293154364782998</v>
      </c>
      <c r="O292">
        <f>VLOOKUP(E292,'selected items'!B:J,8,0)</f>
        <v>0</v>
      </c>
      <c r="P292">
        <f t="shared" si="4"/>
        <v>-10</v>
      </c>
    </row>
    <row r="293" spans="1:16" hidden="1" x14ac:dyDescent="0.3">
      <c r="A293" t="s">
        <v>39</v>
      </c>
      <c r="B293" t="s">
        <v>995</v>
      </c>
      <c r="C293" t="s">
        <v>1009</v>
      </c>
      <c r="D293" t="s">
        <v>651</v>
      </c>
      <c r="E293" t="s">
        <v>1008</v>
      </c>
      <c r="F293" t="s">
        <v>153</v>
      </c>
      <c r="G293">
        <v>1062</v>
      </c>
      <c r="H293">
        <v>9</v>
      </c>
      <c r="J293">
        <v>9</v>
      </c>
      <c r="K293" s="3">
        <v>1.0895009126411486</v>
      </c>
      <c r="L293" t="s">
        <v>2362</v>
      </c>
      <c r="M293" t="s">
        <v>2381</v>
      </c>
      <c r="N293" s="3">
        <f>VLOOKUP(E293,Sheet1!A:T,20,0)*J293</f>
        <v>1.1322697081123048</v>
      </c>
      <c r="O293">
        <f>VLOOKUP(E293,'selected items'!B:J,8,0)</f>
        <v>0</v>
      </c>
      <c r="P293">
        <f t="shared" si="4"/>
        <v>-9</v>
      </c>
    </row>
    <row r="294" spans="1:16" hidden="1" x14ac:dyDescent="0.3">
      <c r="A294" t="s">
        <v>39</v>
      </c>
      <c r="B294" t="s">
        <v>995</v>
      </c>
      <c r="C294" t="s">
        <v>1009</v>
      </c>
      <c r="D294" t="s">
        <v>647</v>
      </c>
      <c r="E294" t="s">
        <v>1010</v>
      </c>
      <c r="F294" t="s">
        <v>1006</v>
      </c>
      <c r="G294">
        <v>1062</v>
      </c>
      <c r="H294">
        <v>1</v>
      </c>
      <c r="J294">
        <v>1</v>
      </c>
      <c r="K294" s="3">
        <v>0.13379835769277262</v>
      </c>
      <c r="L294" t="s">
        <v>2362</v>
      </c>
      <c r="M294" t="s">
        <v>2381</v>
      </c>
      <c r="N294" s="3">
        <f>VLOOKUP(E294,Sheet1!A:T,20,0)*J294</f>
        <v>0.14567212618988715</v>
      </c>
      <c r="O294">
        <f>VLOOKUP(E294,'selected items'!B:J,8,0)</f>
        <v>0</v>
      </c>
      <c r="P294">
        <f t="shared" si="4"/>
        <v>-1</v>
      </c>
    </row>
    <row r="295" spans="1:16" hidden="1" x14ac:dyDescent="0.3">
      <c r="A295" t="s">
        <v>39</v>
      </c>
      <c r="B295" t="s">
        <v>995</v>
      </c>
      <c r="C295" t="s">
        <v>1001</v>
      </c>
      <c r="D295" t="s">
        <v>1092</v>
      </c>
      <c r="E295" t="s">
        <v>1093</v>
      </c>
      <c r="F295" t="s">
        <v>404</v>
      </c>
      <c r="G295">
        <v>1062</v>
      </c>
      <c r="H295">
        <v>3</v>
      </c>
      <c r="J295">
        <v>3</v>
      </c>
      <c r="K295" s="3">
        <v>0.4013950730783179</v>
      </c>
      <c r="L295" t="s">
        <v>2362</v>
      </c>
      <c r="M295" t="s">
        <v>2381</v>
      </c>
      <c r="N295" s="3">
        <f>VLOOKUP(E295,Sheet1!A:T,20,0)*J295</f>
        <v>0.22283788715277777</v>
      </c>
      <c r="O295">
        <f>VLOOKUP(E295,'selected items'!B:J,8,0)</f>
        <v>0</v>
      </c>
      <c r="P295">
        <f t="shared" si="4"/>
        <v>-3</v>
      </c>
    </row>
    <row r="296" spans="1:16" hidden="1" x14ac:dyDescent="0.3">
      <c r="A296" t="s">
        <v>39</v>
      </c>
      <c r="B296" t="s">
        <v>995</v>
      </c>
      <c r="C296" t="s">
        <v>1001</v>
      </c>
      <c r="D296" t="s">
        <v>996</v>
      </c>
      <c r="E296" t="s">
        <v>1000</v>
      </c>
      <c r="F296" t="s">
        <v>31</v>
      </c>
      <c r="G296">
        <v>1062</v>
      </c>
      <c r="H296">
        <v>1</v>
      </c>
      <c r="J296">
        <v>1</v>
      </c>
      <c r="K296" s="3">
        <v>0.14654105842541762</v>
      </c>
      <c r="L296" t="s">
        <v>2362</v>
      </c>
      <c r="M296" t="s">
        <v>2381</v>
      </c>
      <c r="N296" s="3">
        <f>VLOOKUP(E296,Sheet1!A:T,20,0)*J296</f>
        <v>0.16209415497770838</v>
      </c>
      <c r="O296">
        <f>VLOOKUP(E296,'selected items'!B:J,8,0)</f>
        <v>0</v>
      </c>
      <c r="P296">
        <f t="shared" si="4"/>
        <v>-1</v>
      </c>
    </row>
    <row r="297" spans="1:16" hidden="1" x14ac:dyDescent="0.3">
      <c r="A297" t="s">
        <v>39</v>
      </c>
      <c r="B297" t="s">
        <v>867</v>
      </c>
      <c r="C297" t="s">
        <v>25</v>
      </c>
      <c r="D297" t="s">
        <v>647</v>
      </c>
      <c r="E297" t="s">
        <v>1012</v>
      </c>
      <c r="F297" t="s">
        <v>1013</v>
      </c>
      <c r="G297">
        <v>1062</v>
      </c>
      <c r="H297">
        <v>3</v>
      </c>
      <c r="J297">
        <v>3</v>
      </c>
      <c r="K297" s="3">
        <v>0.27311563096611285</v>
      </c>
      <c r="L297" t="s">
        <v>2362</v>
      </c>
      <c r="M297" t="s">
        <v>2381</v>
      </c>
      <c r="N297" s="3">
        <f>VLOOKUP(E297,Sheet1!A:T,20,0)*J297</f>
        <v>0.27248341885739497</v>
      </c>
      <c r="O297">
        <f>VLOOKUP(E297,'selected items'!B:J,8,0)</f>
        <v>0</v>
      </c>
      <c r="P297">
        <f t="shared" si="4"/>
        <v>-3</v>
      </c>
    </row>
    <row r="298" spans="1:16" hidden="1" x14ac:dyDescent="0.3">
      <c r="A298" t="s">
        <v>39</v>
      </c>
      <c r="B298" t="s">
        <v>1045</v>
      </c>
      <c r="C298" t="s">
        <v>22</v>
      </c>
      <c r="D298" t="s">
        <v>1028</v>
      </c>
      <c r="E298" t="s">
        <v>1087</v>
      </c>
      <c r="F298" t="s">
        <v>1088</v>
      </c>
      <c r="G298">
        <v>1062</v>
      </c>
      <c r="H298">
        <v>2</v>
      </c>
      <c r="J298">
        <v>2</v>
      </c>
      <c r="K298" s="3">
        <v>0.13459530244458756</v>
      </c>
      <c r="L298" t="s">
        <v>2362</v>
      </c>
      <c r="M298" t="s">
        <v>2381</v>
      </c>
      <c r="N298" s="3">
        <f>VLOOKUP(E298,Sheet1!A:T,20,0)*J298</f>
        <v>0.13428373924448436</v>
      </c>
      <c r="O298">
        <f>VLOOKUP(E298,'selected items'!B:J,8,0)</f>
        <v>0</v>
      </c>
      <c r="P298">
        <f t="shared" si="4"/>
        <v>-2</v>
      </c>
    </row>
    <row r="299" spans="1:16" hidden="1" x14ac:dyDescent="0.3">
      <c r="A299" t="s">
        <v>39</v>
      </c>
      <c r="B299" t="s">
        <v>1045</v>
      </c>
      <c r="C299" t="s">
        <v>22</v>
      </c>
      <c r="D299" t="s">
        <v>647</v>
      </c>
      <c r="E299" t="s">
        <v>1085</v>
      </c>
      <c r="F299" t="s">
        <v>1086</v>
      </c>
      <c r="G299">
        <v>1062</v>
      </c>
      <c r="H299">
        <v>3</v>
      </c>
      <c r="J299">
        <v>3</v>
      </c>
      <c r="K299" s="3">
        <v>0.20189295366688134</v>
      </c>
      <c r="L299" t="s">
        <v>2362</v>
      </c>
      <c r="M299" t="s">
        <v>2381</v>
      </c>
      <c r="N299" s="3">
        <f>VLOOKUP(E299,Sheet1!A:T,20,0)*J299</f>
        <v>0.20142560886672656</v>
      </c>
      <c r="O299">
        <f>VLOOKUP(E299,'selected items'!B:J,8,0)</f>
        <v>0</v>
      </c>
      <c r="P299">
        <f t="shared" si="4"/>
        <v>-3</v>
      </c>
    </row>
    <row r="300" spans="1:16" hidden="1" x14ac:dyDescent="0.3">
      <c r="A300" t="s">
        <v>39</v>
      </c>
      <c r="B300" t="s">
        <v>1045</v>
      </c>
      <c r="C300" t="s">
        <v>22</v>
      </c>
      <c r="D300" t="s">
        <v>996</v>
      </c>
      <c r="E300" t="s">
        <v>1084</v>
      </c>
      <c r="F300" t="s">
        <v>31</v>
      </c>
      <c r="G300">
        <v>1062</v>
      </c>
      <c r="H300">
        <v>1</v>
      </c>
      <c r="J300">
        <v>1</v>
      </c>
      <c r="K300" s="3">
        <v>6.7297651222293781E-2</v>
      </c>
      <c r="L300" t="s">
        <v>2362</v>
      </c>
      <c r="M300" t="s">
        <v>2381</v>
      </c>
      <c r="N300" s="3">
        <f>VLOOKUP(E300,Sheet1!A:T,20,0)*J300</f>
        <v>6.8125333333333343E-2</v>
      </c>
      <c r="O300">
        <f>VLOOKUP(E300,'selected items'!B:J,8,0)</f>
        <v>0</v>
      </c>
      <c r="P300">
        <f t="shared" si="4"/>
        <v>-1</v>
      </c>
    </row>
    <row r="301" spans="1:16" hidden="1" x14ac:dyDescent="0.3">
      <c r="A301" t="s">
        <v>39</v>
      </c>
      <c r="B301" t="s">
        <v>1045</v>
      </c>
      <c r="C301" t="s">
        <v>21</v>
      </c>
      <c r="D301" t="s">
        <v>1029</v>
      </c>
      <c r="E301" t="s">
        <v>1046</v>
      </c>
      <c r="F301" t="s">
        <v>1006</v>
      </c>
      <c r="G301">
        <v>1062</v>
      </c>
      <c r="H301">
        <v>1</v>
      </c>
      <c r="J301">
        <v>1</v>
      </c>
      <c r="K301" s="3">
        <v>7.4775168024770883E-2</v>
      </c>
      <c r="L301" t="s">
        <v>2362</v>
      </c>
      <c r="M301" t="s">
        <v>2381</v>
      </c>
      <c r="N301" s="3">
        <f>VLOOKUP(E301,Sheet1!A:T,20,0)*J301</f>
        <v>7.5823111111111119E-2</v>
      </c>
      <c r="O301">
        <f>VLOOKUP(E301,'selected items'!B:J,8,0)</f>
        <v>0</v>
      </c>
      <c r="P301">
        <f t="shared" si="4"/>
        <v>-1</v>
      </c>
    </row>
    <row r="302" spans="1:16" hidden="1" x14ac:dyDescent="0.3">
      <c r="A302" t="s">
        <v>39</v>
      </c>
      <c r="B302" t="s">
        <v>1299</v>
      </c>
      <c r="C302" t="s">
        <v>56</v>
      </c>
      <c r="D302" t="s">
        <v>661</v>
      </c>
      <c r="E302" t="s">
        <v>1301</v>
      </c>
      <c r="F302" t="s">
        <v>116</v>
      </c>
      <c r="G302">
        <v>1062</v>
      </c>
      <c r="H302">
        <v>2</v>
      </c>
      <c r="J302">
        <v>2</v>
      </c>
      <c r="K302" s="3">
        <v>0.33821251527895302</v>
      </c>
      <c r="L302" t="s">
        <v>2362</v>
      </c>
      <c r="M302" t="s">
        <v>2381</v>
      </c>
      <c r="N302" s="3">
        <f>VLOOKUP(E302,Sheet1!A:T,20,0)*J302</f>
        <v>0.15192296296296295</v>
      </c>
      <c r="O302">
        <f>VLOOKUP(E302,'selected items'!B:J,8,0)</f>
        <v>0</v>
      </c>
      <c r="P302">
        <f t="shared" si="4"/>
        <v>-2</v>
      </c>
    </row>
    <row r="303" spans="1:16" hidden="1" x14ac:dyDescent="0.3">
      <c r="A303" t="s">
        <v>39</v>
      </c>
      <c r="B303" t="s">
        <v>1299</v>
      </c>
      <c r="C303" t="s">
        <v>67</v>
      </c>
      <c r="D303" t="s">
        <v>661</v>
      </c>
      <c r="E303" t="s">
        <v>1298</v>
      </c>
      <c r="F303" t="s">
        <v>116</v>
      </c>
      <c r="G303">
        <v>1062</v>
      </c>
      <c r="H303">
        <v>1</v>
      </c>
      <c r="J303">
        <v>1</v>
      </c>
      <c r="K303" s="3">
        <v>0.16910625763947651</v>
      </c>
      <c r="L303" t="s">
        <v>2362</v>
      </c>
      <c r="M303" t="s">
        <v>2381</v>
      </c>
      <c r="N303" s="3">
        <f>VLOOKUP(E303,Sheet1!A:T,20,0)*J303</f>
        <v>7.5961481481481477E-2</v>
      </c>
      <c r="O303">
        <f>VLOOKUP(E303,'selected items'!B:J,8,0)</f>
        <v>0</v>
      </c>
      <c r="P303">
        <f t="shared" si="4"/>
        <v>-1</v>
      </c>
    </row>
    <row r="304" spans="1:16" hidden="1" x14ac:dyDescent="0.3">
      <c r="A304" t="s">
        <v>39</v>
      </c>
      <c r="B304" t="s">
        <v>1299</v>
      </c>
      <c r="C304" t="s">
        <v>67</v>
      </c>
      <c r="D304" t="s">
        <v>658</v>
      </c>
      <c r="E304" t="s">
        <v>1300</v>
      </c>
      <c r="F304" t="s">
        <v>1006</v>
      </c>
      <c r="G304">
        <v>1062</v>
      </c>
      <c r="H304">
        <v>4</v>
      </c>
      <c r="J304">
        <v>4</v>
      </c>
      <c r="K304" s="3">
        <v>0.78049041987450685</v>
      </c>
      <c r="L304" t="s">
        <v>2362</v>
      </c>
      <c r="M304" t="s">
        <v>2381</v>
      </c>
      <c r="N304" s="3">
        <f>VLOOKUP(E304,Sheet1!A:T,20,0)*J304</f>
        <v>0.37387291666666667</v>
      </c>
      <c r="O304">
        <f>VLOOKUP(E304,'selected items'!B:J,8,0)</f>
        <v>0</v>
      </c>
      <c r="P304">
        <f t="shared" si="4"/>
        <v>-4</v>
      </c>
    </row>
    <row r="305" spans="1:16" hidden="1" x14ac:dyDescent="0.3">
      <c r="A305" t="s">
        <v>39</v>
      </c>
      <c r="B305" t="s">
        <v>800</v>
      </c>
      <c r="C305" t="s">
        <v>72</v>
      </c>
      <c r="D305" t="s">
        <v>49</v>
      </c>
      <c r="E305" t="s">
        <v>803</v>
      </c>
      <c r="F305" t="s">
        <v>804</v>
      </c>
      <c r="G305">
        <v>1062</v>
      </c>
      <c r="H305">
        <v>12</v>
      </c>
      <c r="J305">
        <v>12</v>
      </c>
      <c r="K305" s="3">
        <v>4.5491441615542687</v>
      </c>
      <c r="L305" t="s">
        <v>2362</v>
      </c>
      <c r="M305" t="s">
        <v>2381</v>
      </c>
      <c r="N305" s="3">
        <f>VLOOKUP(E305,Sheet1!A:T,20,0)*J305</f>
        <v>2.9833848207614859</v>
      </c>
      <c r="O305">
        <f>VLOOKUP(E305,'selected items'!B:J,8,0)</f>
        <v>0</v>
      </c>
      <c r="P305">
        <f t="shared" si="4"/>
        <v>-12</v>
      </c>
    </row>
    <row r="306" spans="1:16" hidden="1" x14ac:dyDescent="0.3">
      <c r="A306" t="s">
        <v>39</v>
      </c>
      <c r="B306" t="s">
        <v>1082</v>
      </c>
      <c r="C306" t="s">
        <v>48</v>
      </c>
      <c r="D306" t="s">
        <v>49</v>
      </c>
      <c r="E306" t="s">
        <v>1083</v>
      </c>
      <c r="F306" t="s">
        <v>1006</v>
      </c>
      <c r="G306">
        <v>1062</v>
      </c>
      <c r="H306">
        <v>2</v>
      </c>
      <c r="J306">
        <v>2</v>
      </c>
      <c r="K306" s="3">
        <v>0.36794669739979696</v>
      </c>
      <c r="L306" t="s">
        <v>2362</v>
      </c>
      <c r="M306" t="s">
        <v>2381</v>
      </c>
      <c r="N306" s="3">
        <f>VLOOKUP(E306,Sheet1!A:T,20,0)*J306</f>
        <v>0.33054550563703372</v>
      </c>
      <c r="O306">
        <f>VLOOKUP(E306,'selected items'!B:J,8,0)</f>
        <v>0</v>
      </c>
      <c r="P306">
        <f t="shared" si="4"/>
        <v>-2</v>
      </c>
    </row>
    <row r="307" spans="1:16" hidden="1" x14ac:dyDescent="0.3">
      <c r="A307" t="s">
        <v>39</v>
      </c>
      <c r="B307" t="s">
        <v>1082</v>
      </c>
      <c r="C307" t="s">
        <v>13</v>
      </c>
      <c r="D307" t="s">
        <v>49</v>
      </c>
      <c r="E307" t="s">
        <v>1081</v>
      </c>
      <c r="F307" t="s">
        <v>31</v>
      </c>
      <c r="G307">
        <v>1062</v>
      </c>
      <c r="H307">
        <v>3</v>
      </c>
      <c r="J307">
        <v>3</v>
      </c>
      <c r="K307" s="3">
        <v>0.55192004609969547</v>
      </c>
      <c r="L307" t="s">
        <v>2362</v>
      </c>
      <c r="M307" t="s">
        <v>2381</v>
      </c>
      <c r="N307" s="3">
        <f>VLOOKUP(E307,Sheet1!A:T,20,0)*J307</f>
        <v>0.49581825845555061</v>
      </c>
      <c r="O307">
        <f>VLOOKUP(E307,'selected items'!B:J,8,0)</f>
        <v>0</v>
      </c>
      <c r="P307">
        <f t="shared" si="4"/>
        <v>-3</v>
      </c>
    </row>
    <row r="308" spans="1:16" hidden="1" x14ac:dyDescent="0.3">
      <c r="A308" t="s">
        <v>336</v>
      </c>
      <c r="B308" t="s">
        <v>453</v>
      </c>
      <c r="C308" t="s">
        <v>57</v>
      </c>
      <c r="D308" t="s">
        <v>451</v>
      </c>
      <c r="E308" t="s">
        <v>452</v>
      </c>
      <c r="F308" t="s">
        <v>454</v>
      </c>
      <c r="G308">
        <v>1060</v>
      </c>
      <c r="H308">
        <v>1</v>
      </c>
      <c r="J308">
        <v>1</v>
      </c>
      <c r="K308" s="3">
        <v>0.92831335450646868</v>
      </c>
      <c r="L308" t="s">
        <v>2368</v>
      </c>
      <c r="M308" t="s">
        <v>2381</v>
      </c>
      <c r="N308" s="3">
        <f>VLOOKUP(E308,Sheet1!A:T,20,0)*J308</f>
        <v>0.96969326157407421</v>
      </c>
      <c r="O308">
        <f>VLOOKUP(E308,'selected items'!B:J,8,0)</f>
        <v>0</v>
      </c>
      <c r="P308">
        <f t="shared" si="4"/>
        <v>-1</v>
      </c>
    </row>
    <row r="309" spans="1:16" hidden="1" x14ac:dyDescent="0.3">
      <c r="A309" t="s">
        <v>336</v>
      </c>
      <c r="B309" t="s">
        <v>1205</v>
      </c>
      <c r="C309" t="s">
        <v>432</v>
      </c>
      <c r="D309" t="s">
        <v>108</v>
      </c>
      <c r="E309" t="s">
        <v>1204</v>
      </c>
      <c r="F309" t="s">
        <v>548</v>
      </c>
      <c r="G309">
        <v>405</v>
      </c>
      <c r="H309">
        <v>1</v>
      </c>
      <c r="J309">
        <v>1</v>
      </c>
      <c r="K309" s="3">
        <v>1.1137161437929559</v>
      </c>
      <c r="L309" t="s">
        <v>2370</v>
      </c>
      <c r="M309" t="s">
        <v>2381</v>
      </c>
      <c r="N309" s="3">
        <f>VLOOKUP(E309,Sheet1!A:T,20,0)*J309</f>
        <v>2.5016875336519626</v>
      </c>
      <c r="O309">
        <f>VLOOKUP(E309,'selected items'!B:J,8,0)</f>
        <v>0</v>
      </c>
      <c r="P309">
        <f t="shared" si="4"/>
        <v>-1</v>
      </c>
    </row>
    <row r="310" spans="1:16" hidden="1" x14ac:dyDescent="0.3">
      <c r="A310" t="s">
        <v>336</v>
      </c>
      <c r="B310" t="s">
        <v>1394</v>
      </c>
      <c r="C310" t="s">
        <v>33</v>
      </c>
      <c r="D310" t="s">
        <v>1396</v>
      </c>
      <c r="E310" t="s">
        <v>1403</v>
      </c>
      <c r="F310" t="s">
        <v>1404</v>
      </c>
      <c r="G310">
        <v>1060</v>
      </c>
      <c r="H310">
        <v>1</v>
      </c>
      <c r="J310">
        <v>1</v>
      </c>
      <c r="K310" s="3">
        <v>1.0034876826957948</v>
      </c>
      <c r="L310" t="s">
        <v>2368</v>
      </c>
      <c r="M310" t="s">
        <v>2381</v>
      </c>
      <c r="N310" s="3">
        <f>VLOOKUP(E310,Sheet1!A:T,20,0)*J310</f>
        <v>1.0011647945414064</v>
      </c>
      <c r="O310">
        <f>VLOOKUP(E310,'selected items'!B:J,8,0)</f>
        <v>0</v>
      </c>
      <c r="P310">
        <f t="shared" si="4"/>
        <v>-1</v>
      </c>
    </row>
    <row r="311" spans="1:16" hidden="1" x14ac:dyDescent="0.3">
      <c r="A311" t="s">
        <v>336</v>
      </c>
      <c r="B311" t="s">
        <v>366</v>
      </c>
      <c r="C311" t="s">
        <v>38</v>
      </c>
      <c r="D311" t="s">
        <v>364</v>
      </c>
      <c r="E311" t="s">
        <v>365</v>
      </c>
      <c r="F311" t="s">
        <v>31</v>
      </c>
      <c r="G311">
        <v>1060</v>
      </c>
      <c r="H311">
        <v>2</v>
      </c>
      <c r="J311">
        <v>2</v>
      </c>
      <c r="K311" s="3">
        <v>2.5465553973317867</v>
      </c>
      <c r="L311" t="s">
        <v>2368</v>
      </c>
      <c r="M311" t="s">
        <v>2381</v>
      </c>
      <c r="N311" s="3">
        <f>VLOOKUP(E311,Sheet1!A:T,20,0)*J311</f>
        <v>2.5406120797908378</v>
      </c>
      <c r="O311">
        <f>VLOOKUP(E311,'selected items'!B:J,8,0)</f>
        <v>0</v>
      </c>
      <c r="P311">
        <f t="shared" si="4"/>
        <v>-2</v>
      </c>
    </row>
    <row r="312" spans="1:16" hidden="1" x14ac:dyDescent="0.3">
      <c r="A312" t="s">
        <v>336</v>
      </c>
      <c r="B312" t="s">
        <v>2350</v>
      </c>
      <c r="C312" t="s">
        <v>40</v>
      </c>
      <c r="D312" t="s">
        <v>2351</v>
      </c>
      <c r="E312" t="s">
        <v>2349</v>
      </c>
      <c r="F312" t="s">
        <v>116</v>
      </c>
      <c r="G312">
        <v>405</v>
      </c>
      <c r="I312">
        <v>2</v>
      </c>
      <c r="J312">
        <v>2</v>
      </c>
      <c r="K312" s="3">
        <v>3.7106744533462277</v>
      </c>
      <c r="L312" t="s">
        <v>2370</v>
      </c>
      <c r="M312" t="s">
        <v>2381</v>
      </c>
      <c r="N312" s="3">
        <f>VLOOKUP(E312,Sheet1!A:T,20,0)*J312</f>
        <v>3.7020849291486666</v>
      </c>
      <c r="O312">
        <f>VLOOKUP(E312,'selected items'!B:J,8,0)</f>
        <v>2</v>
      </c>
      <c r="P312">
        <f t="shared" si="4"/>
        <v>0</v>
      </c>
    </row>
    <row r="313" spans="1:16" hidden="1" x14ac:dyDescent="0.3">
      <c r="A313" t="s">
        <v>336</v>
      </c>
      <c r="B313" t="s">
        <v>419</v>
      </c>
      <c r="C313" t="s">
        <v>34</v>
      </c>
      <c r="D313" t="s">
        <v>420</v>
      </c>
      <c r="E313" t="s">
        <v>418</v>
      </c>
      <c r="F313" t="s">
        <v>31</v>
      </c>
      <c r="G313">
        <v>1060</v>
      </c>
      <c r="H313">
        <v>1</v>
      </c>
      <c r="J313">
        <v>1</v>
      </c>
      <c r="K313" s="3">
        <v>1.2212875289977831</v>
      </c>
      <c r="L313" t="s">
        <v>2368</v>
      </c>
      <c r="M313" t="s">
        <v>2381</v>
      </c>
      <c r="N313" s="3">
        <f>VLOOKUP(E313,Sheet1!A:T,20,0)*J313</f>
        <v>1.4097752083333333</v>
      </c>
      <c r="O313">
        <f>VLOOKUP(E313,'selected items'!B:J,8,0)</f>
        <v>0</v>
      </c>
      <c r="P313">
        <f t="shared" si="4"/>
        <v>-1</v>
      </c>
    </row>
    <row r="314" spans="1:16" hidden="1" x14ac:dyDescent="0.3">
      <c r="A314" t="s">
        <v>336</v>
      </c>
      <c r="B314" t="s">
        <v>1202</v>
      </c>
      <c r="C314" t="s">
        <v>375</v>
      </c>
      <c r="D314" t="s">
        <v>1207</v>
      </c>
      <c r="E314" t="s">
        <v>1206</v>
      </c>
      <c r="F314" t="s">
        <v>1208</v>
      </c>
      <c r="G314">
        <v>405</v>
      </c>
      <c r="H314">
        <v>1</v>
      </c>
      <c r="J314">
        <v>1</v>
      </c>
      <c r="K314" s="3">
        <v>0.56184691313687296</v>
      </c>
      <c r="L314" t="s">
        <v>2370</v>
      </c>
      <c r="M314" t="s">
        <v>2381</v>
      </c>
      <c r="N314" s="3">
        <f>VLOOKUP(E314,Sheet1!A:T,20,0)*J314</f>
        <v>0.54384348958333339</v>
      </c>
      <c r="O314">
        <f>VLOOKUP(E314,'selected items'!B:J,8,0)</f>
        <v>0</v>
      </c>
      <c r="P314">
        <f t="shared" si="4"/>
        <v>-1</v>
      </c>
    </row>
    <row r="315" spans="1:16" hidden="1" x14ac:dyDescent="0.3">
      <c r="A315" t="s">
        <v>336</v>
      </c>
      <c r="B315" t="s">
        <v>1390</v>
      </c>
      <c r="C315" t="s">
        <v>59</v>
      </c>
      <c r="D315" t="s">
        <v>149</v>
      </c>
      <c r="E315" t="s">
        <v>1391</v>
      </c>
      <c r="F315" t="s">
        <v>116</v>
      </c>
      <c r="G315">
        <v>1060</v>
      </c>
      <c r="H315">
        <v>1</v>
      </c>
      <c r="J315">
        <v>1</v>
      </c>
      <c r="K315" s="3">
        <v>3.5928116589327144</v>
      </c>
      <c r="L315" t="s">
        <v>2368</v>
      </c>
      <c r="M315" t="s">
        <v>2381</v>
      </c>
      <c r="N315" s="3">
        <f>VLOOKUP(E315,Sheet1!A:T,20,0)*J315</f>
        <v>3.5817376614583334</v>
      </c>
      <c r="O315">
        <f>VLOOKUP(E315,'selected items'!B:J,8,0)</f>
        <v>0</v>
      </c>
      <c r="P315">
        <f t="shared" si="4"/>
        <v>-1</v>
      </c>
    </row>
    <row r="316" spans="1:16" hidden="1" x14ac:dyDescent="0.3">
      <c r="A316" t="s">
        <v>336</v>
      </c>
      <c r="B316" t="s">
        <v>1400</v>
      </c>
      <c r="C316" t="s">
        <v>281</v>
      </c>
      <c r="D316" t="s">
        <v>708</v>
      </c>
      <c r="E316" t="s">
        <v>1399</v>
      </c>
      <c r="F316" t="s">
        <v>643</v>
      </c>
      <c r="G316">
        <v>1060</v>
      </c>
      <c r="H316">
        <v>1</v>
      </c>
      <c r="J316">
        <v>1</v>
      </c>
      <c r="K316" s="3">
        <v>1.1468430659380509</v>
      </c>
      <c r="L316" t="s">
        <v>2368</v>
      </c>
      <c r="M316" t="s">
        <v>2381</v>
      </c>
      <c r="N316" s="3">
        <f>VLOOKUP(E316,Sheet1!A:T,20,0)*J316</f>
        <v>1.1445597187499998</v>
      </c>
      <c r="O316">
        <f>VLOOKUP(E316,'selected items'!B:J,8,0)</f>
        <v>0</v>
      </c>
      <c r="P316">
        <f t="shared" si="4"/>
        <v>-1</v>
      </c>
    </row>
    <row r="317" spans="1:16" hidden="1" x14ac:dyDescent="0.3">
      <c r="A317" t="s">
        <v>336</v>
      </c>
      <c r="B317" t="s">
        <v>587</v>
      </c>
      <c r="C317" t="s">
        <v>21</v>
      </c>
      <c r="D317" t="s">
        <v>570</v>
      </c>
      <c r="E317" t="s">
        <v>586</v>
      </c>
      <c r="F317" t="s">
        <v>116</v>
      </c>
      <c r="G317">
        <v>405</v>
      </c>
      <c r="H317">
        <v>1</v>
      </c>
      <c r="J317">
        <v>1</v>
      </c>
      <c r="K317" s="3">
        <v>0.96278183313317844</v>
      </c>
      <c r="L317" t="s">
        <v>2370</v>
      </c>
      <c r="M317" t="s">
        <v>2381</v>
      </c>
      <c r="N317" s="3">
        <f>VLOOKUP(E317,Sheet1!A:T,20,0)*J317</f>
        <v>0.96055317148240726</v>
      </c>
      <c r="O317">
        <f>VLOOKUP(E317,'selected items'!B:J,8,0)</f>
        <v>0</v>
      </c>
      <c r="P317">
        <f t="shared" si="4"/>
        <v>-1</v>
      </c>
    </row>
    <row r="318" spans="1:16" hidden="1" x14ac:dyDescent="0.3">
      <c r="A318" t="s">
        <v>336</v>
      </c>
      <c r="B318" t="s">
        <v>575</v>
      </c>
      <c r="C318" t="s">
        <v>290</v>
      </c>
      <c r="D318" t="s">
        <v>148</v>
      </c>
      <c r="E318" t="s">
        <v>574</v>
      </c>
      <c r="F318" t="s">
        <v>138</v>
      </c>
      <c r="G318">
        <v>405</v>
      </c>
      <c r="H318">
        <v>1</v>
      </c>
      <c r="J318">
        <v>1</v>
      </c>
      <c r="K318" s="3">
        <v>2.5882197911832945</v>
      </c>
      <c r="L318" t="s">
        <v>2370</v>
      </c>
      <c r="M318" t="s">
        <v>2381</v>
      </c>
      <c r="N318" s="3">
        <f>VLOOKUP(E318,Sheet1!A:T,20,0)*J318</f>
        <v>2.729101069564722</v>
      </c>
      <c r="O318">
        <f>VLOOKUP(E318,'selected items'!B:J,8,0)</f>
        <v>0</v>
      </c>
      <c r="P318">
        <f t="shared" si="4"/>
        <v>-1</v>
      </c>
    </row>
    <row r="319" spans="1:16" hidden="1" x14ac:dyDescent="0.3">
      <c r="A319" t="s">
        <v>336</v>
      </c>
      <c r="B319" t="s">
        <v>1395</v>
      </c>
      <c r="C319" t="s">
        <v>21</v>
      </c>
      <c r="D319" t="s">
        <v>1396</v>
      </c>
      <c r="E319" t="s">
        <v>1407</v>
      </c>
      <c r="F319" t="s">
        <v>1240</v>
      </c>
      <c r="G319">
        <v>1060</v>
      </c>
      <c r="H319">
        <v>1</v>
      </c>
      <c r="J319">
        <v>1</v>
      </c>
      <c r="K319" s="3">
        <v>1.7938606287703014</v>
      </c>
      <c r="L319" t="s">
        <v>2368</v>
      </c>
      <c r="M319" t="s">
        <v>2381</v>
      </c>
      <c r="N319" s="3">
        <f>VLOOKUP(E319,Sheet1!A:T,20,0)*J319</f>
        <v>2.9134599926923408</v>
      </c>
      <c r="O319">
        <f>VLOOKUP(E319,'selected items'!B:J,8,0)</f>
        <v>0</v>
      </c>
      <c r="P319">
        <f t="shared" si="4"/>
        <v>-1</v>
      </c>
    </row>
    <row r="320" spans="1:16" hidden="1" x14ac:dyDescent="0.3">
      <c r="A320" t="s">
        <v>336</v>
      </c>
      <c r="B320" t="s">
        <v>580</v>
      </c>
      <c r="C320" t="s">
        <v>225</v>
      </c>
      <c r="D320" t="s">
        <v>581</v>
      </c>
      <c r="E320" t="s">
        <v>579</v>
      </c>
      <c r="F320" t="s">
        <v>582</v>
      </c>
      <c r="G320">
        <v>405</v>
      </c>
      <c r="H320">
        <v>1</v>
      </c>
      <c r="J320">
        <v>1</v>
      </c>
      <c r="K320" s="3">
        <v>2.4333956868531845</v>
      </c>
      <c r="L320" t="s">
        <v>2370</v>
      </c>
      <c r="M320" t="s">
        <v>2381</v>
      </c>
      <c r="N320" s="3">
        <f>VLOOKUP(E320,Sheet1!A:T,20,0)*J320</f>
        <v>2.3307259259259259</v>
      </c>
      <c r="O320">
        <f>VLOOKUP(E320,'selected items'!B:J,8,0)</f>
        <v>0</v>
      </c>
      <c r="P320">
        <f t="shared" si="4"/>
        <v>-1</v>
      </c>
    </row>
    <row r="321" spans="1:16" hidden="1" x14ac:dyDescent="0.3">
      <c r="A321" t="s">
        <v>336</v>
      </c>
      <c r="B321" t="s">
        <v>338</v>
      </c>
      <c r="C321" t="s">
        <v>25</v>
      </c>
      <c r="D321" t="s">
        <v>339</v>
      </c>
      <c r="E321" t="s">
        <v>337</v>
      </c>
      <c r="F321" t="s">
        <v>31</v>
      </c>
      <c r="G321">
        <v>1060</v>
      </c>
      <c r="H321">
        <v>2</v>
      </c>
      <c r="J321">
        <v>2</v>
      </c>
      <c r="K321" s="3">
        <v>2.1645921090487237</v>
      </c>
      <c r="L321" t="s">
        <v>2368</v>
      </c>
      <c r="M321" t="s">
        <v>2381</v>
      </c>
      <c r="N321" s="3">
        <f>VLOOKUP(E321,Sheet1!A:T,20,0)*J321</f>
        <v>2.1478592847078128</v>
      </c>
      <c r="O321">
        <f>VLOOKUP(E321,'selected items'!B:J,8,0)</f>
        <v>0</v>
      </c>
      <c r="P321">
        <f t="shared" si="4"/>
        <v>-2</v>
      </c>
    </row>
    <row r="322" spans="1:16" hidden="1" x14ac:dyDescent="0.3">
      <c r="A322" t="s">
        <v>336</v>
      </c>
      <c r="B322" t="s">
        <v>563</v>
      </c>
      <c r="C322" t="s">
        <v>411</v>
      </c>
      <c r="D322" t="s">
        <v>619</v>
      </c>
      <c r="E322" t="s">
        <v>618</v>
      </c>
      <c r="F322" t="s">
        <v>620</v>
      </c>
      <c r="G322">
        <v>405</v>
      </c>
      <c r="H322">
        <v>1</v>
      </c>
      <c r="J322">
        <v>1</v>
      </c>
      <c r="K322" s="3">
        <v>0.95081785300086197</v>
      </c>
      <c r="L322" t="s">
        <v>2370</v>
      </c>
      <c r="M322" t="s">
        <v>2381</v>
      </c>
      <c r="N322" s="3">
        <f>VLOOKUP(E322,Sheet1!A:T,20,0)*J322</f>
        <v>1.0507196041666669</v>
      </c>
      <c r="O322">
        <f>VLOOKUP(E322,'selected items'!B:J,8,0)</f>
        <v>0</v>
      </c>
      <c r="P322">
        <f t="shared" si="4"/>
        <v>-1</v>
      </c>
    </row>
    <row r="323" spans="1:16" hidden="1" x14ac:dyDescent="0.3">
      <c r="A323" t="s">
        <v>336</v>
      </c>
      <c r="B323" t="s">
        <v>1415</v>
      </c>
      <c r="C323" t="s">
        <v>375</v>
      </c>
      <c r="D323" t="s">
        <v>1413</v>
      </c>
      <c r="E323" t="s">
        <v>1414</v>
      </c>
      <c r="F323" t="s">
        <v>31</v>
      </c>
      <c r="G323">
        <v>1060</v>
      </c>
      <c r="H323">
        <v>1</v>
      </c>
      <c r="J323">
        <v>1</v>
      </c>
      <c r="K323" s="3">
        <v>1.5643017577587006</v>
      </c>
      <c r="L323" t="s">
        <v>2368</v>
      </c>
      <c r="M323" t="s">
        <v>2381</v>
      </c>
      <c r="N323" s="3">
        <f>VLOOKUP(E323,Sheet1!A:T,20,0)*J323</f>
        <v>0.89778937500000011</v>
      </c>
      <c r="O323">
        <f>VLOOKUP(E323,'selected items'!B:J,8,0)</f>
        <v>0</v>
      </c>
      <c r="P323">
        <f t="shared" ref="P323:P373" si="5">O323-J323</f>
        <v>-1</v>
      </c>
    </row>
    <row r="324" spans="1:16" hidden="1" x14ac:dyDescent="0.3">
      <c r="A324" t="s">
        <v>336</v>
      </c>
      <c r="B324" t="s">
        <v>585</v>
      </c>
      <c r="C324" t="s">
        <v>147</v>
      </c>
      <c r="D324" t="s">
        <v>363</v>
      </c>
      <c r="E324" t="s">
        <v>584</v>
      </c>
      <c r="F324" t="s">
        <v>313</v>
      </c>
      <c r="G324">
        <v>405</v>
      </c>
      <c r="H324">
        <v>1</v>
      </c>
      <c r="J324">
        <v>1</v>
      </c>
      <c r="K324" s="3">
        <v>2.5401653082903128</v>
      </c>
      <c r="L324" t="s">
        <v>2370</v>
      </c>
      <c r="M324" t="s">
        <v>2381</v>
      </c>
      <c r="N324" s="3">
        <f>VLOOKUP(E324,Sheet1!A:T,20,0)*J324</f>
        <v>2.5542740162037036</v>
      </c>
      <c r="O324">
        <f>VLOOKUP(E324,'selected items'!B:J,8,0)</f>
        <v>0</v>
      </c>
      <c r="P324">
        <f t="shared" si="5"/>
        <v>-1</v>
      </c>
    </row>
    <row r="325" spans="1:16" hidden="1" x14ac:dyDescent="0.3">
      <c r="A325" t="s">
        <v>336</v>
      </c>
      <c r="B325" t="s">
        <v>2353</v>
      </c>
      <c r="C325" t="s">
        <v>2354</v>
      </c>
      <c r="D325" t="s">
        <v>2351</v>
      </c>
      <c r="E325" t="s">
        <v>2352</v>
      </c>
      <c r="F325" t="s">
        <v>2355</v>
      </c>
      <c r="G325">
        <v>405</v>
      </c>
      <c r="I325">
        <v>4</v>
      </c>
      <c r="J325">
        <v>4</v>
      </c>
      <c r="K325" s="3">
        <v>7.4213489066924554</v>
      </c>
      <c r="L325" t="s">
        <v>2370</v>
      </c>
      <c r="M325" t="s">
        <v>2381</v>
      </c>
      <c r="N325" s="3">
        <f>VLOOKUP(E325,Sheet1!A:T,20,0)*J325</f>
        <v>7.4041698582973332</v>
      </c>
      <c r="O325">
        <f>VLOOKUP(E325,'selected items'!B:J,8,0)</f>
        <v>4</v>
      </c>
      <c r="P325">
        <f t="shared" si="5"/>
        <v>0</v>
      </c>
    </row>
    <row r="326" spans="1:16" hidden="1" x14ac:dyDescent="0.3">
      <c r="A326" t="s">
        <v>16</v>
      </c>
      <c r="B326" t="s">
        <v>908</v>
      </c>
      <c r="C326" t="s">
        <v>13</v>
      </c>
      <c r="D326" t="s">
        <v>363</v>
      </c>
      <c r="E326" t="s">
        <v>935</v>
      </c>
      <c r="F326" t="s">
        <v>541</v>
      </c>
      <c r="G326">
        <v>601</v>
      </c>
      <c r="H326">
        <v>26</v>
      </c>
      <c r="J326">
        <v>26</v>
      </c>
      <c r="K326" s="3">
        <v>8.9674632622533821</v>
      </c>
      <c r="L326" t="s">
        <v>2367</v>
      </c>
      <c r="M326" t="s">
        <v>2381</v>
      </c>
      <c r="N326" s="3">
        <f>VLOOKUP(E326,Sheet1!A:T,20,0)*J326</f>
        <v>8.9467052454426117</v>
      </c>
      <c r="O326">
        <f>VLOOKUP(E326,'selected items'!B:J,8,0)</f>
        <v>0</v>
      </c>
      <c r="P326">
        <f t="shared" si="5"/>
        <v>-26</v>
      </c>
    </row>
    <row r="327" spans="1:16" hidden="1" x14ac:dyDescent="0.3">
      <c r="A327" t="s">
        <v>16</v>
      </c>
      <c r="B327" t="s">
        <v>1243</v>
      </c>
      <c r="C327" t="s">
        <v>21</v>
      </c>
      <c r="D327" t="s">
        <v>292</v>
      </c>
      <c r="E327" t="s">
        <v>1245</v>
      </c>
      <c r="F327" t="s">
        <v>723</v>
      </c>
      <c r="G327">
        <v>34</v>
      </c>
      <c r="H327">
        <v>25</v>
      </c>
      <c r="J327">
        <v>25</v>
      </c>
      <c r="K327" s="3">
        <v>24.758507685614848</v>
      </c>
      <c r="L327" t="s">
        <v>2366</v>
      </c>
      <c r="M327" t="s">
        <v>2381</v>
      </c>
      <c r="N327" s="3">
        <f>VLOOKUP(E327,Sheet1!A:T,20,0)*J327</f>
        <v>19.296266666666671</v>
      </c>
      <c r="O327">
        <f>VLOOKUP(E327,'selected items'!B:J,8,0)</f>
        <v>0</v>
      </c>
      <c r="P327">
        <f t="shared" si="5"/>
        <v>-25</v>
      </c>
    </row>
    <row r="328" spans="1:16" hidden="1" x14ac:dyDescent="0.3">
      <c r="A328" t="s">
        <v>16</v>
      </c>
      <c r="B328" t="s">
        <v>1165</v>
      </c>
      <c r="C328" t="s">
        <v>25</v>
      </c>
      <c r="D328" t="s">
        <v>112</v>
      </c>
      <c r="E328" t="s">
        <v>1166</v>
      </c>
      <c r="F328" t="s">
        <v>116</v>
      </c>
      <c r="G328">
        <v>601</v>
      </c>
      <c r="H328">
        <v>34</v>
      </c>
      <c r="J328">
        <v>34</v>
      </c>
      <c r="K328" s="3">
        <v>50.889660375396744</v>
      </c>
      <c r="L328" t="s">
        <v>2367</v>
      </c>
      <c r="M328" t="s">
        <v>2381</v>
      </c>
      <c r="N328" s="3">
        <f>VLOOKUP(E328,Sheet1!A:T,20,0)*J328</f>
        <v>50.661313604166665</v>
      </c>
      <c r="O328">
        <f>VLOOKUP(E328,'selected items'!B:J,8,0)</f>
        <v>0</v>
      </c>
      <c r="P328">
        <f t="shared" si="5"/>
        <v>-34</v>
      </c>
    </row>
    <row r="329" spans="1:16" hidden="1" x14ac:dyDescent="0.3">
      <c r="A329" t="s">
        <v>16</v>
      </c>
      <c r="B329" t="s">
        <v>1165</v>
      </c>
      <c r="C329" t="s">
        <v>25</v>
      </c>
      <c r="D329" t="s">
        <v>12</v>
      </c>
      <c r="E329" t="s">
        <v>1167</v>
      </c>
      <c r="F329" t="s">
        <v>116</v>
      </c>
      <c r="G329">
        <v>601</v>
      </c>
      <c r="H329">
        <v>35</v>
      </c>
      <c r="J329">
        <v>35</v>
      </c>
      <c r="K329" s="3">
        <v>54.881006287192577</v>
      </c>
      <c r="L329" t="s">
        <v>2367</v>
      </c>
      <c r="M329" t="s">
        <v>2381</v>
      </c>
      <c r="N329" s="3">
        <f>VLOOKUP(E329,Sheet1!A:T,20,0)*J329</f>
        <v>54.610726770833338</v>
      </c>
      <c r="O329">
        <f>VLOOKUP(E329,'selected items'!B:J,8,0)</f>
        <v>0</v>
      </c>
      <c r="P329">
        <f t="shared" si="5"/>
        <v>-35</v>
      </c>
    </row>
    <row r="330" spans="1:16" hidden="1" x14ac:dyDescent="0.3">
      <c r="A330" t="s">
        <v>109</v>
      </c>
      <c r="B330" t="s">
        <v>122</v>
      </c>
      <c r="C330" t="s">
        <v>34</v>
      </c>
      <c r="D330" t="s">
        <v>123</v>
      </c>
      <c r="E330" t="s">
        <v>121</v>
      </c>
      <c r="F330" t="s">
        <v>116</v>
      </c>
      <c r="G330">
        <v>734</v>
      </c>
      <c r="H330">
        <v>26</v>
      </c>
      <c r="J330">
        <v>26</v>
      </c>
      <c r="K330" s="3">
        <v>19.113951625848596</v>
      </c>
      <c r="L330" t="s">
        <v>2372</v>
      </c>
      <c r="M330" t="s">
        <v>2381</v>
      </c>
      <c r="N330" s="3">
        <f>VLOOKUP(E330,Sheet1!A:T,20,0)*J330</f>
        <v>19.069706367455431</v>
      </c>
      <c r="O330">
        <f>VLOOKUP(E330,'selected items'!B:J,8,0)</f>
        <v>0</v>
      </c>
      <c r="P330">
        <f t="shared" si="5"/>
        <v>-26</v>
      </c>
    </row>
    <row r="331" spans="1:16" hidden="1" x14ac:dyDescent="0.3">
      <c r="A331" t="s">
        <v>109</v>
      </c>
      <c r="B331" t="s">
        <v>855</v>
      </c>
      <c r="C331" t="s">
        <v>34</v>
      </c>
      <c r="D331" t="s">
        <v>856</v>
      </c>
      <c r="E331" t="s">
        <v>854</v>
      </c>
      <c r="F331" t="s">
        <v>116</v>
      </c>
      <c r="G331">
        <v>950</v>
      </c>
      <c r="H331">
        <v>23</v>
      </c>
      <c r="J331">
        <v>23</v>
      </c>
      <c r="K331" s="3">
        <v>14.973239703112675</v>
      </c>
      <c r="L331" t="s">
        <v>2374</v>
      </c>
      <c r="M331" t="s">
        <v>2381</v>
      </c>
      <c r="N331" s="3">
        <f>VLOOKUP(E331,Sheet1!A:T,20,0)*J331</f>
        <v>14.938579426022136</v>
      </c>
      <c r="O331">
        <f>VLOOKUP(E331,'selected items'!B:J,8,0)</f>
        <v>0</v>
      </c>
      <c r="P331">
        <f t="shared" si="5"/>
        <v>-23</v>
      </c>
    </row>
    <row r="332" spans="1:16" hidden="1" x14ac:dyDescent="0.3">
      <c r="A332" t="s">
        <v>109</v>
      </c>
      <c r="B332" t="s">
        <v>897</v>
      </c>
      <c r="C332" t="s">
        <v>1113</v>
      </c>
      <c r="D332" t="s">
        <v>1112</v>
      </c>
      <c r="E332" t="s">
        <v>1111</v>
      </c>
      <c r="F332" t="s">
        <v>116</v>
      </c>
      <c r="G332">
        <v>734</v>
      </c>
      <c r="H332">
        <v>37</v>
      </c>
      <c r="J332">
        <v>37</v>
      </c>
      <c r="K332" s="3">
        <v>14.38275710971827</v>
      </c>
      <c r="L332" t="s">
        <v>2372</v>
      </c>
      <c r="M332" t="s">
        <v>2381</v>
      </c>
      <c r="N332" s="3">
        <f>VLOOKUP(E332,Sheet1!A:T,20,0)*J332</f>
        <v>14.349463690482812</v>
      </c>
      <c r="O332">
        <f>VLOOKUP(E332,'selected items'!B:J,8,0)</f>
        <v>0</v>
      </c>
      <c r="P332">
        <f t="shared" si="5"/>
        <v>-37</v>
      </c>
    </row>
    <row r="333" spans="1:16" hidden="1" x14ac:dyDescent="0.3">
      <c r="A333" t="s">
        <v>109</v>
      </c>
      <c r="B333" t="s">
        <v>897</v>
      </c>
      <c r="C333" t="s">
        <v>34</v>
      </c>
      <c r="D333" t="s">
        <v>900</v>
      </c>
      <c r="E333" t="s">
        <v>899</v>
      </c>
      <c r="F333" t="s">
        <v>31</v>
      </c>
      <c r="G333">
        <v>950</v>
      </c>
      <c r="H333">
        <v>39</v>
      </c>
      <c r="J333">
        <v>39</v>
      </c>
      <c r="K333" s="3">
        <v>32.861832351899906</v>
      </c>
      <c r="L333" t="s">
        <v>2374</v>
      </c>
      <c r="M333" t="s">
        <v>2381</v>
      </c>
      <c r="N333" s="3">
        <f>VLOOKUP(E333,Sheet1!A:T,20,0)*J333</f>
        <v>32.785763295529769</v>
      </c>
      <c r="O333">
        <f>VLOOKUP(E333,'selected items'!B:J,8,0)</f>
        <v>0</v>
      </c>
      <c r="P333">
        <f t="shared" si="5"/>
        <v>-39</v>
      </c>
    </row>
    <row r="334" spans="1:16" hidden="1" x14ac:dyDescent="0.3">
      <c r="A334" t="s">
        <v>53</v>
      </c>
      <c r="B334" t="s">
        <v>2013</v>
      </c>
      <c r="C334" t="s">
        <v>2015</v>
      </c>
      <c r="D334" t="s">
        <v>2024</v>
      </c>
      <c r="E334" t="s">
        <v>2023</v>
      </c>
      <c r="F334" t="s">
        <v>145</v>
      </c>
      <c r="G334">
        <v>953</v>
      </c>
      <c r="I334">
        <v>36</v>
      </c>
      <c r="J334">
        <v>36</v>
      </c>
      <c r="K334" s="3">
        <v>1.4654105842541763</v>
      </c>
      <c r="L334" t="s">
        <v>2371</v>
      </c>
      <c r="M334" t="s">
        <v>2381</v>
      </c>
      <c r="N334" s="3">
        <f>VLOOKUP(E334,Sheet1!A:T,20,0)*J334</f>
        <v>1.4620184301239583</v>
      </c>
      <c r="O334">
        <f>VLOOKUP(E334,'selected items'!B:J,8,0)</f>
        <v>36</v>
      </c>
      <c r="P334">
        <f t="shared" si="5"/>
        <v>0</v>
      </c>
    </row>
    <row r="335" spans="1:16" hidden="1" x14ac:dyDescent="0.3">
      <c r="A335" t="s">
        <v>90</v>
      </c>
      <c r="B335" t="s">
        <v>132</v>
      </c>
      <c r="C335" t="s">
        <v>42</v>
      </c>
      <c r="D335" t="s">
        <v>133</v>
      </c>
      <c r="E335" t="s">
        <v>131</v>
      </c>
      <c r="F335" t="s">
        <v>134</v>
      </c>
      <c r="G335">
        <v>734</v>
      </c>
      <c r="H335">
        <v>2</v>
      </c>
      <c r="I335">
        <v>21</v>
      </c>
      <c r="J335">
        <v>23</v>
      </c>
      <c r="K335" s="3">
        <v>45.150928334853688</v>
      </c>
      <c r="L335" t="s">
        <v>2372</v>
      </c>
      <c r="M335" t="s">
        <v>2381</v>
      </c>
      <c r="N335" s="3">
        <f>VLOOKUP(E335,Sheet1!A:T,20,0)*J335</f>
        <v>45.04641229704152</v>
      </c>
      <c r="O335">
        <f>VLOOKUP(E335,'selected items'!B:J,8,0)</f>
        <v>21</v>
      </c>
      <c r="P335">
        <f t="shared" si="5"/>
        <v>-2</v>
      </c>
    </row>
    <row r="336" spans="1:16" hidden="1" x14ac:dyDescent="0.3">
      <c r="A336" t="s">
        <v>90</v>
      </c>
      <c r="B336" t="s">
        <v>1422</v>
      </c>
      <c r="C336" t="s">
        <v>1424</v>
      </c>
      <c r="D336" t="s">
        <v>1423</v>
      </c>
      <c r="E336" t="s">
        <v>1421</v>
      </c>
      <c r="F336" t="s">
        <v>116</v>
      </c>
      <c r="G336">
        <v>950</v>
      </c>
      <c r="H336">
        <v>33</v>
      </c>
      <c r="J336">
        <v>33</v>
      </c>
      <c r="K336" s="3">
        <v>33.579369132250584</v>
      </c>
      <c r="L336" t="s">
        <v>2374</v>
      </c>
      <c r="M336" t="s">
        <v>2381</v>
      </c>
      <c r="N336" s="3">
        <f>VLOOKUP(E336,Sheet1!A:T,20,0)*J336</f>
        <v>33.50163911111111</v>
      </c>
      <c r="O336">
        <f>VLOOKUP(E336,'selected items'!B:J,8,0)</f>
        <v>0</v>
      </c>
      <c r="P336">
        <f t="shared" si="5"/>
        <v>-33</v>
      </c>
    </row>
    <row r="337" spans="1:16" hidden="1" x14ac:dyDescent="0.3">
      <c r="A337" t="s">
        <v>1572</v>
      </c>
      <c r="B337" t="s">
        <v>14</v>
      </c>
      <c r="C337" t="s">
        <v>40</v>
      </c>
      <c r="D337" t="s">
        <v>1600</v>
      </c>
      <c r="E337" t="s">
        <v>1640</v>
      </c>
      <c r="F337" t="s">
        <v>116</v>
      </c>
      <c r="G337">
        <v>134</v>
      </c>
      <c r="I337">
        <v>34</v>
      </c>
      <c r="J337">
        <v>34</v>
      </c>
      <c r="K337" s="3">
        <v>37.738771125555047</v>
      </c>
      <c r="L337" t="s">
        <v>2378</v>
      </c>
      <c r="M337" t="s">
        <v>2381</v>
      </c>
      <c r="N337" s="3">
        <f>VLOOKUP(E337,Sheet1!A:T,20,0)*J337</f>
        <v>37.651412859060713</v>
      </c>
      <c r="O337">
        <f>VLOOKUP(E337,'selected items'!B:J,8,0)</f>
        <v>34</v>
      </c>
      <c r="P337">
        <f t="shared" si="5"/>
        <v>0</v>
      </c>
    </row>
    <row r="338" spans="1:16" hidden="1" x14ac:dyDescent="0.3">
      <c r="A338" t="s">
        <v>1572</v>
      </c>
      <c r="B338" t="s">
        <v>2212</v>
      </c>
      <c r="C338" t="s">
        <v>1875</v>
      </c>
      <c r="D338" t="s">
        <v>1576</v>
      </c>
      <c r="E338" t="s">
        <v>2211</v>
      </c>
      <c r="F338" t="s">
        <v>116</v>
      </c>
      <c r="G338">
        <v>134</v>
      </c>
      <c r="I338">
        <v>32</v>
      </c>
      <c r="J338">
        <v>32</v>
      </c>
      <c r="K338" s="3">
        <v>21.920987675174018</v>
      </c>
      <c r="L338" t="s">
        <v>2378</v>
      </c>
      <c r="M338" t="s">
        <v>2381</v>
      </c>
      <c r="N338" s="3">
        <f>VLOOKUP(E338,Sheet1!A:T,20,0)*J338</f>
        <v>21.870244648148152</v>
      </c>
      <c r="O338">
        <f>VLOOKUP(E338,'selected items'!B:J,8,0)</f>
        <v>32</v>
      </c>
      <c r="P338">
        <f t="shared" si="5"/>
        <v>0</v>
      </c>
    </row>
    <row r="339" spans="1:16" hidden="1" x14ac:dyDescent="0.3">
      <c r="A339" t="s">
        <v>1572</v>
      </c>
      <c r="B339" t="s">
        <v>1832</v>
      </c>
      <c r="C339" t="s">
        <v>1825</v>
      </c>
      <c r="D339" t="s">
        <v>1833</v>
      </c>
      <c r="E339" t="s">
        <v>1831</v>
      </c>
      <c r="F339" t="s">
        <v>1834</v>
      </c>
      <c r="G339">
        <v>134</v>
      </c>
      <c r="I339">
        <v>26</v>
      </c>
      <c r="J339">
        <v>26</v>
      </c>
      <c r="K339" s="3">
        <v>33.180479404872393</v>
      </c>
      <c r="L339" t="s">
        <v>2378</v>
      </c>
      <c r="M339" t="s">
        <v>2381</v>
      </c>
      <c r="N339" s="3">
        <f>VLOOKUP(E339,Sheet1!A:T,20,0)*J339</f>
        <v>37.616840625000002</v>
      </c>
      <c r="O339">
        <f>VLOOKUP(E339,'selected items'!B:J,8,0)</f>
        <v>26</v>
      </c>
      <c r="P339">
        <f t="shared" si="5"/>
        <v>0</v>
      </c>
    </row>
    <row r="340" spans="1:16" hidden="1" x14ac:dyDescent="0.3">
      <c r="A340" t="s">
        <v>1572</v>
      </c>
      <c r="B340" t="s">
        <v>1639</v>
      </c>
      <c r="C340" t="s">
        <v>40</v>
      </c>
      <c r="D340" t="s">
        <v>1600</v>
      </c>
      <c r="E340" t="s">
        <v>1638</v>
      </c>
      <c r="F340" t="s">
        <v>116</v>
      </c>
      <c r="G340">
        <v>134</v>
      </c>
      <c r="I340">
        <v>22</v>
      </c>
      <c r="J340">
        <v>22</v>
      </c>
      <c r="K340" s="3">
        <v>17.94175111410582</v>
      </c>
      <c r="L340" t="s">
        <v>2378</v>
      </c>
      <c r="M340" t="s">
        <v>2381</v>
      </c>
      <c r="N340" s="3">
        <f>VLOOKUP(E340,Sheet1!A:T,20,0)*J340</f>
        <v>17.900219282823169</v>
      </c>
      <c r="O340">
        <f>VLOOKUP(E340,'selected items'!B:J,8,0)</f>
        <v>22</v>
      </c>
      <c r="P340">
        <f t="shared" si="5"/>
        <v>0</v>
      </c>
    </row>
    <row r="341" spans="1:16" hidden="1" x14ac:dyDescent="0.3">
      <c r="A341" t="s">
        <v>1572</v>
      </c>
      <c r="B341" t="s">
        <v>2219</v>
      </c>
      <c r="C341" t="s">
        <v>2216</v>
      </c>
      <c r="D341" t="s">
        <v>1576</v>
      </c>
      <c r="E341" t="s">
        <v>2218</v>
      </c>
      <c r="F341" t="s">
        <v>116</v>
      </c>
      <c r="G341">
        <v>134</v>
      </c>
      <c r="I341">
        <v>40</v>
      </c>
      <c r="J341">
        <v>40</v>
      </c>
      <c r="K341" s="3">
        <v>38.555239350348025</v>
      </c>
      <c r="L341" t="s">
        <v>2378</v>
      </c>
      <c r="M341" t="s">
        <v>2381</v>
      </c>
      <c r="N341" s="3">
        <f>VLOOKUP(E341,Sheet1!A:T,20,0)*J341</f>
        <v>38.465991111111116</v>
      </c>
      <c r="O341">
        <f>VLOOKUP(E341,'selected items'!B:J,8,0)</f>
        <v>40</v>
      </c>
      <c r="P341">
        <f t="shared" si="5"/>
        <v>0</v>
      </c>
    </row>
    <row r="342" spans="1:16" hidden="1" x14ac:dyDescent="0.3">
      <c r="A342" t="s">
        <v>1572</v>
      </c>
      <c r="B342" t="s">
        <v>2183</v>
      </c>
      <c r="C342" t="s">
        <v>1839</v>
      </c>
      <c r="D342" t="s">
        <v>1578</v>
      </c>
      <c r="E342" t="s">
        <v>2185</v>
      </c>
      <c r="F342" t="s">
        <v>116</v>
      </c>
      <c r="G342">
        <v>134</v>
      </c>
      <c r="I342">
        <v>37</v>
      </c>
      <c r="J342">
        <v>37</v>
      </c>
      <c r="K342" s="3">
        <v>101.84181986583688</v>
      </c>
      <c r="L342" t="s">
        <v>2378</v>
      </c>
      <c r="M342" t="s">
        <v>2381</v>
      </c>
      <c r="N342" s="3">
        <f>VLOOKUP(E342,Sheet1!A:T,20,0)*J342</f>
        <v>113.20015737962964</v>
      </c>
      <c r="O342">
        <f>VLOOKUP(E342,'selected items'!B:J,8,0)</f>
        <v>37</v>
      </c>
      <c r="P342">
        <f t="shared" si="5"/>
        <v>0</v>
      </c>
    </row>
    <row r="343" spans="1:16" hidden="1" x14ac:dyDescent="0.3">
      <c r="A343" t="s">
        <v>1572</v>
      </c>
      <c r="B343" t="s">
        <v>2171</v>
      </c>
      <c r="C343" t="s">
        <v>47</v>
      </c>
      <c r="D343" t="s">
        <v>1576</v>
      </c>
      <c r="E343" t="s">
        <v>2190</v>
      </c>
      <c r="F343" t="s">
        <v>153</v>
      </c>
      <c r="G343">
        <v>134</v>
      </c>
      <c r="I343">
        <v>36</v>
      </c>
      <c r="J343">
        <v>36</v>
      </c>
      <c r="K343" s="3">
        <v>24.661111134570771</v>
      </c>
      <c r="L343" t="s">
        <v>2378</v>
      </c>
      <c r="M343" t="s">
        <v>2381</v>
      </c>
      <c r="N343" s="3">
        <f>VLOOKUP(E343,Sheet1!A:T,20,0)*J343</f>
        <v>24.60402522916667</v>
      </c>
      <c r="O343">
        <f>VLOOKUP(E343,'selected items'!B:J,8,0)</f>
        <v>36</v>
      </c>
      <c r="P343">
        <f t="shared" si="5"/>
        <v>0</v>
      </c>
    </row>
    <row r="344" spans="1:16" hidden="1" x14ac:dyDescent="0.3">
      <c r="A344" t="s">
        <v>1572</v>
      </c>
      <c r="B344" t="s">
        <v>2201</v>
      </c>
      <c r="C344" t="s">
        <v>2202</v>
      </c>
      <c r="D344" t="s">
        <v>1576</v>
      </c>
      <c r="E344" t="s">
        <v>2200</v>
      </c>
      <c r="F344" t="s">
        <v>116</v>
      </c>
      <c r="G344">
        <v>134</v>
      </c>
      <c r="I344">
        <v>30</v>
      </c>
      <c r="J344">
        <v>30</v>
      </c>
      <c r="K344" s="3">
        <v>38.528287569605567</v>
      </c>
      <c r="L344" t="s">
        <v>2378</v>
      </c>
      <c r="M344" t="s">
        <v>2381</v>
      </c>
      <c r="N344" s="3">
        <f>VLOOKUP(E344,Sheet1!A:T,20,0)*J344</f>
        <v>38.378192475608984</v>
      </c>
      <c r="O344">
        <f>VLOOKUP(E344,'selected items'!B:J,8,0)</f>
        <v>30</v>
      </c>
      <c r="P344">
        <f t="shared" si="5"/>
        <v>0</v>
      </c>
    </row>
    <row r="345" spans="1:16" hidden="1" x14ac:dyDescent="0.3">
      <c r="A345" t="s">
        <v>1572</v>
      </c>
      <c r="B345" t="s">
        <v>2223</v>
      </c>
      <c r="C345" t="s">
        <v>1839</v>
      </c>
      <c r="D345" t="s">
        <v>1578</v>
      </c>
      <c r="E345" t="s">
        <v>2222</v>
      </c>
      <c r="F345" t="s">
        <v>116</v>
      </c>
      <c r="G345">
        <v>134</v>
      </c>
      <c r="I345">
        <v>24</v>
      </c>
      <c r="J345">
        <v>24</v>
      </c>
      <c r="K345" s="3">
        <v>45.944633443155446</v>
      </c>
      <c r="L345" t="s">
        <v>2378</v>
      </c>
      <c r="M345" t="s">
        <v>2381</v>
      </c>
      <c r="N345" s="3">
        <f>VLOOKUP(E345,Sheet1!A:T,20,0)*J345</f>
        <v>45.838280124999997</v>
      </c>
      <c r="O345">
        <f>VLOOKUP(E345,'selected items'!B:J,8,0)</f>
        <v>24</v>
      </c>
      <c r="P345">
        <f t="shared" si="5"/>
        <v>0</v>
      </c>
    </row>
    <row r="346" spans="1:16" hidden="1" x14ac:dyDescent="0.3">
      <c r="A346" t="s">
        <v>1572</v>
      </c>
      <c r="B346" t="s">
        <v>1844</v>
      </c>
      <c r="C346" t="s">
        <v>40</v>
      </c>
      <c r="D346" t="s">
        <v>1576</v>
      </c>
      <c r="E346" t="s">
        <v>1843</v>
      </c>
      <c r="F346" t="s">
        <v>116</v>
      </c>
      <c r="G346">
        <v>134</v>
      </c>
      <c r="I346">
        <v>39</v>
      </c>
      <c r="J346">
        <v>39</v>
      </c>
      <c r="K346" s="3">
        <v>51.713457076566129</v>
      </c>
      <c r="L346" t="s">
        <v>2378</v>
      </c>
      <c r="M346" t="s">
        <v>2381</v>
      </c>
      <c r="N346" s="3">
        <f>VLOOKUP(E346,Sheet1!A:T,20,0)*J346</f>
        <v>56.425260937500006</v>
      </c>
      <c r="O346">
        <f>VLOOKUP(E346,'selected items'!B:J,8,0)</f>
        <v>38</v>
      </c>
      <c r="P346">
        <f t="shared" si="5"/>
        <v>-1</v>
      </c>
    </row>
    <row r="347" spans="1:16" hidden="1" x14ac:dyDescent="0.3">
      <c r="A347" t="s">
        <v>1572</v>
      </c>
      <c r="B347" t="s">
        <v>2178</v>
      </c>
      <c r="C347" t="s">
        <v>25</v>
      </c>
      <c r="D347" t="s">
        <v>1828</v>
      </c>
      <c r="E347" t="s">
        <v>2198</v>
      </c>
      <c r="F347" t="s">
        <v>116</v>
      </c>
      <c r="G347">
        <v>134</v>
      </c>
      <c r="I347">
        <v>37</v>
      </c>
      <c r="J347">
        <v>37</v>
      </c>
      <c r="K347" s="3">
        <v>59.024842214617166</v>
      </c>
      <c r="L347" t="s">
        <v>2378</v>
      </c>
      <c r="M347" t="s">
        <v>2381</v>
      </c>
      <c r="N347" s="3">
        <f>VLOOKUP(E347,Sheet1!A:T,20,0)*J347</f>
        <v>58.888210635416662</v>
      </c>
      <c r="O347">
        <f>VLOOKUP(E347,'selected items'!B:J,8,0)</f>
        <v>37</v>
      </c>
      <c r="P347">
        <f t="shared" si="5"/>
        <v>0</v>
      </c>
    </row>
    <row r="348" spans="1:16" hidden="1" x14ac:dyDescent="0.3">
      <c r="A348" t="s">
        <v>1572</v>
      </c>
      <c r="B348" t="s">
        <v>2178</v>
      </c>
      <c r="C348" t="s">
        <v>25</v>
      </c>
      <c r="D348" t="s">
        <v>1578</v>
      </c>
      <c r="E348" t="s">
        <v>2199</v>
      </c>
      <c r="F348" t="s">
        <v>116</v>
      </c>
      <c r="G348">
        <v>134</v>
      </c>
      <c r="I348">
        <v>29</v>
      </c>
      <c r="J348">
        <v>29</v>
      </c>
      <c r="K348" s="3">
        <v>55.516432077146163</v>
      </c>
      <c r="L348" t="s">
        <v>2378</v>
      </c>
      <c r="M348" t="s">
        <v>2381</v>
      </c>
      <c r="N348" s="3">
        <f>VLOOKUP(E348,Sheet1!A:T,20,0)*J348</f>
        <v>55.387921817708332</v>
      </c>
      <c r="O348">
        <f>VLOOKUP(E348,'selected items'!B:J,8,0)</f>
        <v>29</v>
      </c>
      <c r="P348">
        <f t="shared" si="5"/>
        <v>0</v>
      </c>
    </row>
    <row r="349" spans="1:16" hidden="1" x14ac:dyDescent="0.3">
      <c r="A349" t="s">
        <v>1572</v>
      </c>
      <c r="B349" t="s">
        <v>1614</v>
      </c>
      <c r="C349" t="s">
        <v>40</v>
      </c>
      <c r="D349" t="s">
        <v>1604</v>
      </c>
      <c r="E349" t="s">
        <v>1615</v>
      </c>
      <c r="F349" t="s">
        <v>116</v>
      </c>
      <c r="G349">
        <v>134</v>
      </c>
      <c r="I349">
        <v>39</v>
      </c>
      <c r="J349">
        <v>39</v>
      </c>
      <c r="K349" s="3">
        <v>84.815595602808273</v>
      </c>
      <c r="L349" t="s">
        <v>2378</v>
      </c>
      <c r="M349" t="s">
        <v>2381</v>
      </c>
      <c r="N349" s="3">
        <f>VLOOKUP(E349,Sheet1!A:T,20,0)*J349</f>
        <v>84.642370312499992</v>
      </c>
      <c r="O349">
        <f>VLOOKUP(E349,'selected items'!B:J,8,0)</f>
        <v>39</v>
      </c>
      <c r="P349">
        <f t="shared" si="5"/>
        <v>0</v>
      </c>
    </row>
    <row r="350" spans="1:16" hidden="1" x14ac:dyDescent="0.3">
      <c r="A350" t="s">
        <v>1572</v>
      </c>
      <c r="B350" t="s">
        <v>2193</v>
      </c>
      <c r="C350" t="s">
        <v>37</v>
      </c>
      <c r="D350" t="s">
        <v>1828</v>
      </c>
      <c r="E350" t="s">
        <v>2196</v>
      </c>
      <c r="F350" t="s">
        <v>116</v>
      </c>
      <c r="G350">
        <v>134</v>
      </c>
      <c r="I350">
        <v>21</v>
      </c>
      <c r="J350">
        <v>21</v>
      </c>
      <c r="K350" s="3">
        <v>53.663703257540604</v>
      </c>
      <c r="L350" t="s">
        <v>2378</v>
      </c>
      <c r="M350" t="s">
        <v>2381</v>
      </c>
      <c r="N350" s="3">
        <f>VLOOKUP(E350,Sheet1!A:T,20,0)*J350</f>
        <v>53.53948172222222</v>
      </c>
      <c r="O350">
        <f>VLOOKUP(E350,'selected items'!B:J,8,0)</f>
        <v>21</v>
      </c>
      <c r="P350">
        <f t="shared" si="5"/>
        <v>0</v>
      </c>
    </row>
    <row r="351" spans="1:16" hidden="1" x14ac:dyDescent="0.3">
      <c r="A351" t="s">
        <v>1572</v>
      </c>
      <c r="B351" t="s">
        <v>2193</v>
      </c>
      <c r="C351" t="s">
        <v>1839</v>
      </c>
      <c r="D351" t="s">
        <v>1828</v>
      </c>
      <c r="E351" t="s">
        <v>2194</v>
      </c>
      <c r="F351" t="s">
        <v>116</v>
      </c>
      <c r="G351">
        <v>134</v>
      </c>
      <c r="I351">
        <v>21</v>
      </c>
      <c r="J351">
        <v>21</v>
      </c>
      <c r="K351" s="3">
        <v>42.926915077726214</v>
      </c>
      <c r="L351" t="s">
        <v>2378</v>
      </c>
      <c r="M351" t="s">
        <v>2381</v>
      </c>
      <c r="N351" s="3">
        <f>VLOOKUP(E351,Sheet1!A:T,20,0)*J351</f>
        <v>42.827547218749991</v>
      </c>
      <c r="O351">
        <f>VLOOKUP(E351,'selected items'!B:J,8,0)</f>
        <v>21</v>
      </c>
      <c r="P351">
        <f t="shared" si="5"/>
        <v>0</v>
      </c>
    </row>
    <row r="352" spans="1:16" hidden="1" x14ac:dyDescent="0.3">
      <c r="A352" t="s">
        <v>1572</v>
      </c>
      <c r="B352" t="s">
        <v>1827</v>
      </c>
      <c r="C352" t="s">
        <v>1825</v>
      </c>
      <c r="D352" t="s">
        <v>1824</v>
      </c>
      <c r="E352" t="s">
        <v>1830</v>
      </c>
      <c r="F352" t="s">
        <v>153</v>
      </c>
      <c r="G352">
        <v>134</v>
      </c>
      <c r="I352">
        <v>38</v>
      </c>
      <c r="J352">
        <v>38</v>
      </c>
      <c r="K352" s="3">
        <v>203.22153132250583</v>
      </c>
      <c r="L352" t="s">
        <v>2378</v>
      </c>
      <c r="M352" t="s">
        <v>2381</v>
      </c>
      <c r="N352" s="3">
        <f>VLOOKUP(E352,Sheet1!A:T,20,0)*J352</f>
        <v>202.75111111111116</v>
      </c>
      <c r="O352">
        <f>VLOOKUP(E352,'selected items'!B:J,8,0)</f>
        <v>38</v>
      </c>
      <c r="P352">
        <f t="shared" si="5"/>
        <v>0</v>
      </c>
    </row>
    <row r="353" spans="1:16" hidden="1" x14ac:dyDescent="0.3">
      <c r="A353" t="s">
        <v>102</v>
      </c>
      <c r="B353" t="s">
        <v>1264</v>
      </c>
      <c r="C353" t="s">
        <v>218</v>
      </c>
      <c r="D353" t="s">
        <v>1267</v>
      </c>
      <c r="E353" t="s">
        <v>1276</v>
      </c>
      <c r="F353" t="s">
        <v>116</v>
      </c>
      <c r="G353">
        <v>964</v>
      </c>
      <c r="H353">
        <v>31</v>
      </c>
      <c r="J353">
        <v>31</v>
      </c>
      <c r="K353" s="3">
        <v>42.245592567810618</v>
      </c>
      <c r="L353" t="s">
        <v>2363</v>
      </c>
      <c r="M353" t="s">
        <v>2381</v>
      </c>
      <c r="N353" s="3">
        <f>VLOOKUP(E353,Sheet1!A:T,20,0)*J353</f>
        <v>42.147801844274021</v>
      </c>
      <c r="O353">
        <f>VLOOKUP(E353,'selected items'!B:J,8,0)</f>
        <v>0</v>
      </c>
      <c r="P353">
        <f t="shared" si="5"/>
        <v>-31</v>
      </c>
    </row>
    <row r="354" spans="1:16" hidden="1" x14ac:dyDescent="0.3">
      <c r="A354" t="s">
        <v>102</v>
      </c>
      <c r="B354" t="s">
        <v>641</v>
      </c>
      <c r="C354" t="s">
        <v>375</v>
      </c>
      <c r="D354" t="s">
        <v>642</v>
      </c>
      <c r="E354" t="s">
        <v>645</v>
      </c>
      <c r="F354" t="s">
        <v>643</v>
      </c>
      <c r="G354">
        <v>964</v>
      </c>
      <c r="H354">
        <v>32</v>
      </c>
      <c r="J354">
        <v>32</v>
      </c>
      <c r="K354" s="3">
        <v>7.645620439587006</v>
      </c>
      <c r="L354" t="s">
        <v>2363</v>
      </c>
      <c r="M354" t="s">
        <v>2381</v>
      </c>
      <c r="N354" s="3">
        <f>VLOOKUP(E354,Sheet1!A:T,20,0)*J354</f>
        <v>7.6253390799999998</v>
      </c>
      <c r="O354">
        <f>VLOOKUP(E354,'selected items'!B:J,8,0)</f>
        <v>0</v>
      </c>
      <c r="P354">
        <f t="shared" si="5"/>
        <v>-32</v>
      </c>
    </row>
    <row r="355" spans="1:16" hidden="1" x14ac:dyDescent="0.3">
      <c r="A355" t="s">
        <v>102</v>
      </c>
      <c r="B355" t="s">
        <v>1728</v>
      </c>
      <c r="C355" t="s">
        <v>42</v>
      </c>
      <c r="D355" t="s">
        <v>1676</v>
      </c>
      <c r="E355" t="s">
        <v>1727</v>
      </c>
      <c r="F355" t="s">
        <v>145</v>
      </c>
      <c r="G355">
        <v>964</v>
      </c>
      <c r="I355">
        <v>24</v>
      </c>
      <c r="J355">
        <v>24</v>
      </c>
      <c r="K355" s="3">
        <v>6.3713503663225062</v>
      </c>
      <c r="L355" t="s">
        <v>2363</v>
      </c>
      <c r="M355" t="s">
        <v>2381</v>
      </c>
      <c r="N355" s="3">
        <f>VLOOKUP(E355,Sheet1!A:T,20,0)*J355</f>
        <v>6.3566018701041669</v>
      </c>
      <c r="O355">
        <f>VLOOKUP(E355,'selected items'!B:J,8,0)</f>
        <v>24</v>
      </c>
      <c r="P355">
        <f t="shared" si="5"/>
        <v>0</v>
      </c>
    </row>
    <row r="356" spans="1:16" hidden="1" x14ac:dyDescent="0.3">
      <c r="A356" t="s">
        <v>102</v>
      </c>
      <c r="B356" t="s">
        <v>984</v>
      </c>
      <c r="C356" t="s">
        <v>988</v>
      </c>
      <c r="D356" t="s">
        <v>185</v>
      </c>
      <c r="E356" t="s">
        <v>987</v>
      </c>
      <c r="F356" t="s">
        <v>116</v>
      </c>
      <c r="G356">
        <v>964</v>
      </c>
      <c r="H356">
        <v>35</v>
      </c>
      <c r="J356">
        <v>35</v>
      </c>
      <c r="K356" s="3">
        <v>8.3623973557982882</v>
      </c>
      <c r="L356" t="s">
        <v>2363</v>
      </c>
      <c r="M356" t="s">
        <v>2381</v>
      </c>
      <c r="N356" s="3">
        <f>VLOOKUP(E356,Sheet1!A:T,20,0)*J356</f>
        <v>8.3324470833333333</v>
      </c>
      <c r="O356">
        <f>VLOOKUP(E356,'selected items'!B:J,8,0)</f>
        <v>0</v>
      </c>
      <c r="P356">
        <f t="shared" si="5"/>
        <v>-35</v>
      </c>
    </row>
    <row r="357" spans="1:16" hidden="1" x14ac:dyDescent="0.3">
      <c r="A357" t="s">
        <v>102</v>
      </c>
      <c r="B357" t="s">
        <v>1721</v>
      </c>
      <c r="C357" t="s">
        <v>21</v>
      </c>
      <c r="D357" t="s">
        <v>1679</v>
      </c>
      <c r="E357" t="s">
        <v>1720</v>
      </c>
      <c r="F357" t="s">
        <v>145</v>
      </c>
      <c r="G357">
        <v>964</v>
      </c>
      <c r="I357">
        <v>27</v>
      </c>
      <c r="J357">
        <v>27</v>
      </c>
      <c r="K357" s="3">
        <v>6.4509922459015359</v>
      </c>
      <c r="L357" t="s">
        <v>2363</v>
      </c>
      <c r="M357" t="s">
        <v>2381</v>
      </c>
      <c r="N357" s="3">
        <f>VLOOKUP(E357,Sheet1!A:T,20,0)*J357</f>
        <v>6.4360593934804671</v>
      </c>
      <c r="O357">
        <f>VLOOKUP(E357,'selected items'!B:J,8,0)</f>
        <v>27</v>
      </c>
      <c r="P357">
        <f t="shared" si="5"/>
        <v>0</v>
      </c>
    </row>
    <row r="358" spans="1:16" hidden="1" x14ac:dyDescent="0.3">
      <c r="A358" t="s">
        <v>102</v>
      </c>
      <c r="B358" t="s">
        <v>1721</v>
      </c>
      <c r="C358" t="s">
        <v>21</v>
      </c>
      <c r="D358" t="s">
        <v>1676</v>
      </c>
      <c r="E358" t="s">
        <v>1722</v>
      </c>
      <c r="F358" t="s">
        <v>145</v>
      </c>
      <c r="G358">
        <v>964</v>
      </c>
      <c r="I358">
        <v>39</v>
      </c>
      <c r="J358">
        <v>39</v>
      </c>
      <c r="K358" s="3">
        <v>10.353444345274072</v>
      </c>
      <c r="L358" t="s">
        <v>2363</v>
      </c>
      <c r="M358" t="s">
        <v>2381</v>
      </c>
      <c r="N358" s="3">
        <f>VLOOKUP(E358,Sheet1!A:T,20,0)*J358</f>
        <v>10.329478038919271</v>
      </c>
      <c r="O358">
        <f>VLOOKUP(E358,'selected items'!B:J,8,0)</f>
        <v>39</v>
      </c>
      <c r="P358">
        <f t="shared" si="5"/>
        <v>0</v>
      </c>
    </row>
    <row r="359" spans="1:16" hidden="1" x14ac:dyDescent="0.3">
      <c r="A359" t="s">
        <v>102</v>
      </c>
      <c r="B359" t="s">
        <v>1724</v>
      </c>
      <c r="C359" t="s">
        <v>64</v>
      </c>
      <c r="D359" t="s">
        <v>1725</v>
      </c>
      <c r="E359" t="s">
        <v>1723</v>
      </c>
      <c r="F359" t="s">
        <v>145</v>
      </c>
      <c r="G359">
        <v>964</v>
      </c>
      <c r="I359">
        <v>24</v>
      </c>
      <c r="J359">
        <v>24</v>
      </c>
      <c r="K359" s="3">
        <v>5.0970802930580046</v>
      </c>
      <c r="L359" t="s">
        <v>2363</v>
      </c>
      <c r="M359" t="s">
        <v>2381</v>
      </c>
      <c r="N359" s="3">
        <f>VLOOKUP(E359,Sheet1!A:T,20,0)*J359</f>
        <v>5.0852814960833328</v>
      </c>
      <c r="O359">
        <f>VLOOKUP(E359,'selected items'!B:J,8,0)</f>
        <v>24</v>
      </c>
      <c r="P359">
        <f t="shared" si="5"/>
        <v>0</v>
      </c>
    </row>
    <row r="360" spans="1:16" hidden="1" x14ac:dyDescent="0.3">
      <c r="A360" t="s">
        <v>39</v>
      </c>
      <c r="B360" t="s">
        <v>1299</v>
      </c>
      <c r="C360" t="s">
        <v>33</v>
      </c>
      <c r="D360" t="s">
        <v>661</v>
      </c>
      <c r="E360" t="s">
        <v>1302</v>
      </c>
      <c r="F360" t="s">
        <v>31</v>
      </c>
      <c r="G360">
        <v>1062</v>
      </c>
      <c r="H360">
        <v>23</v>
      </c>
      <c r="J360">
        <v>23</v>
      </c>
      <c r="K360" s="3">
        <v>3.8894439257079596</v>
      </c>
      <c r="L360" t="s">
        <v>2362</v>
      </c>
      <c r="M360" t="s">
        <v>2381</v>
      </c>
      <c r="N360" s="3">
        <f>VLOOKUP(E360,Sheet1!A:T,20,0)*J360</f>
        <v>1.747114074074074</v>
      </c>
      <c r="O360" t="e">
        <f>VLOOKUP(E360,'selected items'!B:J,8,0)</f>
        <v>#N/A</v>
      </c>
      <c r="P360" t="e">
        <f t="shared" si="5"/>
        <v>#N/A</v>
      </c>
    </row>
    <row r="361" spans="1:16" hidden="1" x14ac:dyDescent="0.3">
      <c r="A361" t="s">
        <v>336</v>
      </c>
      <c r="B361" t="s">
        <v>424</v>
      </c>
      <c r="C361" t="s">
        <v>22</v>
      </c>
      <c r="D361" t="s">
        <v>438</v>
      </c>
      <c r="E361" t="s">
        <v>437</v>
      </c>
      <c r="F361" t="s">
        <v>116</v>
      </c>
      <c r="G361">
        <v>1060</v>
      </c>
      <c r="H361">
        <v>24</v>
      </c>
      <c r="J361">
        <v>24</v>
      </c>
      <c r="K361" s="3">
        <v>21.609508974477958</v>
      </c>
      <c r="L361" t="s">
        <v>2368</v>
      </c>
      <c r="M361" t="s">
        <v>2381</v>
      </c>
      <c r="N361" s="3">
        <f>VLOOKUP(E361,Sheet1!A:T,20,0)*J361</f>
        <v>21.554813168065223</v>
      </c>
      <c r="O361">
        <f>VLOOKUP(E361,'selected items'!B:J,8,0)</f>
        <v>0</v>
      </c>
      <c r="P361">
        <f t="shared" si="5"/>
        <v>-24</v>
      </c>
    </row>
    <row r="362" spans="1:16" hidden="1" x14ac:dyDescent="0.3">
      <c r="A362" t="s">
        <v>336</v>
      </c>
      <c r="B362" t="s">
        <v>587</v>
      </c>
      <c r="C362" t="s">
        <v>21</v>
      </c>
      <c r="D362" t="s">
        <v>363</v>
      </c>
      <c r="E362" t="s">
        <v>588</v>
      </c>
      <c r="F362" t="s">
        <v>116</v>
      </c>
      <c r="G362">
        <v>405</v>
      </c>
      <c r="H362">
        <v>37</v>
      </c>
      <c r="J362">
        <v>37</v>
      </c>
      <c r="K362" s="3">
        <v>35.622927825927604</v>
      </c>
      <c r="L362" t="s">
        <v>2370</v>
      </c>
      <c r="M362" t="s">
        <v>2381</v>
      </c>
      <c r="N362" s="3">
        <f>VLOOKUP(E362,Sheet1!A:T,20,0)*J362</f>
        <v>35.54046734484907</v>
      </c>
      <c r="O362">
        <f>VLOOKUP(E362,'selected items'!B:J,8,0)</f>
        <v>0</v>
      </c>
      <c r="P362">
        <f t="shared" si="5"/>
        <v>-37</v>
      </c>
    </row>
    <row r="363" spans="1:16" hidden="1" x14ac:dyDescent="0.3">
      <c r="A363" t="s">
        <v>16</v>
      </c>
      <c r="B363" t="s">
        <v>1124</v>
      </c>
      <c r="C363" t="s">
        <v>91</v>
      </c>
      <c r="D363" t="s">
        <v>1125</v>
      </c>
      <c r="E363" t="s">
        <v>1123</v>
      </c>
      <c r="F363" t="s">
        <v>116</v>
      </c>
      <c r="G363">
        <v>601</v>
      </c>
      <c r="H363">
        <v>41</v>
      </c>
      <c r="J363">
        <v>41</v>
      </c>
      <c r="K363" s="3">
        <v>57.295430060882858</v>
      </c>
      <c r="L363" t="s">
        <v>2367</v>
      </c>
      <c r="M363" t="s">
        <v>2381</v>
      </c>
      <c r="N363" s="3">
        <f>VLOOKUP(E363,Sheet1!A:T,20,0)*J363</f>
        <v>57.162801750556746</v>
      </c>
      <c r="O363">
        <f>VLOOKUP(E363,'selected items'!B:J,8,0)</f>
        <v>0</v>
      </c>
      <c r="P363">
        <f t="shared" si="5"/>
        <v>-41</v>
      </c>
    </row>
    <row r="364" spans="1:16" hidden="1" x14ac:dyDescent="0.3">
      <c r="A364" t="s">
        <v>1122</v>
      </c>
      <c r="B364" t="s">
        <v>2347</v>
      </c>
      <c r="C364" t="s">
        <v>40</v>
      </c>
      <c r="D364" t="s">
        <v>2348</v>
      </c>
      <c r="E364" t="s">
        <v>2346</v>
      </c>
      <c r="F364" t="s">
        <v>723</v>
      </c>
      <c r="G364">
        <v>678</v>
      </c>
      <c r="I364">
        <v>50</v>
      </c>
      <c r="J364">
        <v>50</v>
      </c>
      <c r="K364" s="3">
        <v>94.512574941995382</v>
      </c>
      <c r="L364" t="s">
        <v>2369</v>
      </c>
      <c r="M364" t="s">
        <v>2381</v>
      </c>
      <c r="N364" s="3">
        <f>VLOOKUP(E364,Sheet1!A:T,20,0)*J364</f>
        <v>94.208781250000001</v>
      </c>
      <c r="O364">
        <f>VLOOKUP(E364,'selected items'!B:J,8,0)</f>
        <v>50</v>
      </c>
      <c r="P364">
        <f t="shared" si="5"/>
        <v>0</v>
      </c>
    </row>
    <row r="365" spans="1:16" hidden="1" x14ac:dyDescent="0.3">
      <c r="A365" t="s">
        <v>1572</v>
      </c>
      <c r="B365" t="s">
        <v>2187</v>
      </c>
      <c r="C365" t="s">
        <v>920</v>
      </c>
      <c r="D365" t="s">
        <v>1576</v>
      </c>
      <c r="E365" t="s">
        <v>2188</v>
      </c>
      <c r="F365" t="s">
        <v>116</v>
      </c>
      <c r="G365">
        <v>134</v>
      </c>
      <c r="I365">
        <v>46</v>
      </c>
      <c r="J365">
        <v>46</v>
      </c>
      <c r="K365" s="3">
        <v>44.026049012691068</v>
      </c>
      <c r="L365" t="s">
        <v>2378</v>
      </c>
      <c r="M365" t="s">
        <v>2381</v>
      </c>
      <c r="N365" s="3">
        <f>VLOOKUP(E365,Sheet1!A:T,20,0)*J365</f>
        <v>58.568036385416676</v>
      </c>
      <c r="O365">
        <f>VLOOKUP(E365,'selected items'!B:J,8,0)</f>
        <v>45</v>
      </c>
      <c r="P365">
        <f t="shared" si="5"/>
        <v>-1</v>
      </c>
    </row>
    <row r="366" spans="1:16" hidden="1" x14ac:dyDescent="0.3">
      <c r="A366" t="s">
        <v>1572</v>
      </c>
      <c r="B366" t="s">
        <v>2215</v>
      </c>
      <c r="C366" t="s">
        <v>2216</v>
      </c>
      <c r="D366" t="s">
        <v>1828</v>
      </c>
      <c r="E366" t="s">
        <v>2214</v>
      </c>
      <c r="F366" t="s">
        <v>116</v>
      </c>
      <c r="G366">
        <v>134</v>
      </c>
      <c r="I366">
        <v>41</v>
      </c>
      <c r="J366">
        <v>41</v>
      </c>
      <c r="K366" s="3">
        <v>56.851928790023194</v>
      </c>
      <c r="L366" t="s">
        <v>2378</v>
      </c>
      <c r="M366" t="s">
        <v>2381</v>
      </c>
      <c r="N366" s="3">
        <f>VLOOKUP(E366,Sheet1!A:T,20,0)*J366</f>
        <v>56.720327103009247</v>
      </c>
      <c r="O366">
        <f>VLOOKUP(E366,'selected items'!B:J,8,0)</f>
        <v>41</v>
      </c>
      <c r="P366">
        <f t="shared" si="5"/>
        <v>0</v>
      </c>
    </row>
    <row r="367" spans="1:16" hidden="1" x14ac:dyDescent="0.3">
      <c r="A367" t="s">
        <v>1572</v>
      </c>
      <c r="B367" t="s">
        <v>1621</v>
      </c>
      <c r="C367" t="s">
        <v>40</v>
      </c>
      <c r="D367" t="s">
        <v>1604</v>
      </c>
      <c r="E367" t="s">
        <v>1622</v>
      </c>
      <c r="F367" t="s">
        <v>116</v>
      </c>
      <c r="G367">
        <v>134</v>
      </c>
      <c r="I367">
        <v>47</v>
      </c>
      <c r="J367">
        <v>47</v>
      </c>
      <c r="K367" s="3">
        <v>89.836230318479323</v>
      </c>
      <c r="L367" t="s">
        <v>2378</v>
      </c>
      <c r="M367" t="s">
        <v>2381</v>
      </c>
      <c r="N367" s="3">
        <f>VLOOKUP(E367,Sheet1!A:T,20,0)*J367</f>
        <v>89.628276081631</v>
      </c>
      <c r="O367">
        <f>VLOOKUP(E367,'selected items'!B:J,8,0)</f>
        <v>47</v>
      </c>
      <c r="P367">
        <f t="shared" si="5"/>
        <v>0</v>
      </c>
    </row>
    <row r="368" spans="1:16" hidden="1" x14ac:dyDescent="0.3">
      <c r="A368" t="s">
        <v>1572</v>
      </c>
      <c r="B368" t="s">
        <v>2219</v>
      </c>
      <c r="C368" t="s">
        <v>2216</v>
      </c>
      <c r="D368" t="s">
        <v>1828</v>
      </c>
      <c r="E368" t="s">
        <v>2220</v>
      </c>
      <c r="F368" t="s">
        <v>116</v>
      </c>
      <c r="G368">
        <v>134</v>
      </c>
      <c r="I368">
        <v>48</v>
      </c>
      <c r="J368">
        <v>48</v>
      </c>
      <c r="K368" s="3">
        <v>66.55835565661252</v>
      </c>
      <c r="L368" t="s">
        <v>2378</v>
      </c>
      <c r="M368" t="s">
        <v>2381</v>
      </c>
      <c r="N368" s="3">
        <f>VLOOKUP(E368,Sheet1!A:T,20,0)*J368</f>
        <v>66.40428538888888</v>
      </c>
      <c r="O368">
        <f>VLOOKUP(E368,'selected items'!B:J,8,0)</f>
        <v>48</v>
      </c>
      <c r="P368">
        <f t="shared" si="5"/>
        <v>0</v>
      </c>
    </row>
    <row r="369" spans="1:16" hidden="1" x14ac:dyDescent="0.3">
      <c r="A369" t="s">
        <v>1572</v>
      </c>
      <c r="B369" t="s">
        <v>2141</v>
      </c>
      <c r="C369" t="s">
        <v>2143</v>
      </c>
      <c r="D369" t="s">
        <v>1828</v>
      </c>
      <c r="E369" t="s">
        <v>2154</v>
      </c>
      <c r="F369" t="s">
        <v>116</v>
      </c>
      <c r="G369">
        <v>134</v>
      </c>
      <c r="I369">
        <v>43</v>
      </c>
      <c r="J369">
        <v>43</v>
      </c>
      <c r="K369" s="3">
        <v>55.479577140081211</v>
      </c>
      <c r="L369" t="s">
        <v>2378</v>
      </c>
      <c r="M369" t="s">
        <v>2381</v>
      </c>
      <c r="N369" s="3">
        <f>VLOOKUP(E369,Sheet1!A:T,20,0)*J369</f>
        <v>68.437650197916668</v>
      </c>
      <c r="O369">
        <f>VLOOKUP(E369,'selected items'!B:J,8,0)</f>
        <v>37</v>
      </c>
      <c r="P369">
        <f t="shared" si="5"/>
        <v>-6</v>
      </c>
    </row>
    <row r="370" spans="1:16" hidden="1" x14ac:dyDescent="0.3">
      <c r="A370" t="s">
        <v>1572</v>
      </c>
      <c r="B370" t="s">
        <v>2209</v>
      </c>
      <c r="C370" t="s">
        <v>304</v>
      </c>
      <c r="D370" t="s">
        <v>1576</v>
      </c>
      <c r="E370" t="s">
        <v>2208</v>
      </c>
      <c r="F370" t="s">
        <v>153</v>
      </c>
      <c r="G370">
        <v>134</v>
      </c>
      <c r="I370">
        <v>46</v>
      </c>
      <c r="J370">
        <v>46</v>
      </c>
      <c r="K370" s="3">
        <v>31.711524052204172</v>
      </c>
      <c r="L370" t="s">
        <v>2378</v>
      </c>
      <c r="M370" t="s">
        <v>2381</v>
      </c>
      <c r="N370" s="3">
        <f>VLOOKUP(E370,Sheet1!A:T,20,0)*J370</f>
        <v>31.638117746527776</v>
      </c>
      <c r="O370">
        <f>VLOOKUP(E370,'selected items'!B:J,8,0)</f>
        <v>46</v>
      </c>
      <c r="P370">
        <f t="shared" si="5"/>
        <v>0</v>
      </c>
    </row>
    <row r="371" spans="1:16" hidden="1" x14ac:dyDescent="0.3">
      <c r="A371" t="s">
        <v>102</v>
      </c>
      <c r="B371" t="s">
        <v>1264</v>
      </c>
      <c r="C371" t="s">
        <v>42</v>
      </c>
      <c r="D371" t="s">
        <v>1265</v>
      </c>
      <c r="E371" t="s">
        <v>1273</v>
      </c>
      <c r="F371" t="s">
        <v>116</v>
      </c>
      <c r="G371">
        <v>964</v>
      </c>
      <c r="H371">
        <v>41</v>
      </c>
      <c r="J371">
        <v>41</v>
      </c>
      <c r="K371" s="3">
        <v>46.933490581787019</v>
      </c>
      <c r="L371" t="s">
        <v>2363</v>
      </c>
      <c r="M371" t="s">
        <v>2381</v>
      </c>
      <c r="N371" s="3">
        <f>VLOOKUP(E371,Sheet1!A:T,20,0)*J371</f>
        <v>46.82484824247733</v>
      </c>
      <c r="O371">
        <f>VLOOKUP(E371,'selected items'!B:J,8,0)</f>
        <v>0</v>
      </c>
      <c r="P371">
        <f t="shared" si="5"/>
        <v>-41</v>
      </c>
    </row>
    <row r="372" spans="1:16" hidden="1" x14ac:dyDescent="0.3">
      <c r="A372" t="s">
        <v>336</v>
      </c>
      <c r="B372" t="s">
        <v>460</v>
      </c>
      <c r="C372" t="s">
        <v>38</v>
      </c>
      <c r="D372" t="s">
        <v>367</v>
      </c>
      <c r="E372" t="s">
        <v>459</v>
      </c>
      <c r="F372" t="s">
        <v>116</v>
      </c>
      <c r="G372">
        <v>1060</v>
      </c>
      <c r="H372">
        <v>49</v>
      </c>
      <c r="J372">
        <v>49</v>
      </c>
      <c r="K372" s="3">
        <v>50.950414609407815</v>
      </c>
      <c r="L372" t="s">
        <v>2368</v>
      </c>
      <c r="M372" t="s">
        <v>2381</v>
      </c>
      <c r="N372" s="3">
        <f>VLOOKUP(E372,Sheet1!A:T,20,0)*J372</f>
        <v>50.83247383484899</v>
      </c>
      <c r="O372">
        <f>VLOOKUP(E372,'selected items'!B:J,8,0)</f>
        <v>0</v>
      </c>
      <c r="P372">
        <f t="shared" si="5"/>
        <v>-49</v>
      </c>
    </row>
    <row r="373" spans="1:16" hidden="1" x14ac:dyDescent="0.3">
      <c r="A373" t="s">
        <v>336</v>
      </c>
      <c r="B373" t="s">
        <v>568</v>
      </c>
      <c r="C373" t="s">
        <v>565</v>
      </c>
      <c r="D373" t="s">
        <v>464</v>
      </c>
      <c r="E373" t="s">
        <v>573</v>
      </c>
      <c r="F373" t="s">
        <v>116</v>
      </c>
      <c r="G373">
        <v>405</v>
      </c>
      <c r="H373">
        <v>50</v>
      </c>
      <c r="J373">
        <v>50</v>
      </c>
      <c r="K373" s="3">
        <v>140.19254060324823</v>
      </c>
      <c r="L373" t="s">
        <v>2370</v>
      </c>
      <c r="M373" t="s">
        <v>2381</v>
      </c>
      <c r="N373" s="3">
        <f>VLOOKUP(E373,Sheet1!A:T,20,0)*J373</f>
        <v>63.552562500000008</v>
      </c>
      <c r="O373">
        <f>VLOOKUP(E373,'selected items'!B:J,8,0)</f>
        <v>0</v>
      </c>
      <c r="P373">
        <f t="shared" si="5"/>
        <v>-50</v>
      </c>
    </row>
    <row r="374" spans="1:16" hidden="1" x14ac:dyDescent="0.3"/>
    <row r="375" spans="1:16" hidden="1" x14ac:dyDescent="0.3"/>
    <row r="376" spans="1:16" hidden="1" x14ac:dyDescent="0.3"/>
    <row r="377" spans="1:16" hidden="1" x14ac:dyDescent="0.3"/>
    <row r="378" spans="1:16" hidden="1" x14ac:dyDescent="0.3"/>
    <row r="379" spans="1:16" hidden="1" x14ac:dyDescent="0.3"/>
    <row r="380" spans="1:16" hidden="1" x14ac:dyDescent="0.3"/>
    <row r="381" spans="1:16" hidden="1" x14ac:dyDescent="0.3"/>
    <row r="382" spans="1:16" hidden="1" x14ac:dyDescent="0.3"/>
    <row r="383" spans="1:16" hidden="1" x14ac:dyDescent="0.3"/>
    <row r="384" spans="1:16" hidden="1" x14ac:dyDescent="0.3"/>
    <row r="385" hidden="1" x14ac:dyDescent="0.3"/>
    <row r="386" hidden="1" x14ac:dyDescent="0.3"/>
    <row r="387" hidden="1" x14ac:dyDescent="0.3"/>
  </sheetData>
  <autoFilter ref="A1:P387" xr:uid="{68D2257D-D68E-4AC8-9011-FF47BC52F87A}">
    <filterColumn colId="11">
      <filters>
        <filter val="Jessie Sun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995E6-91BA-461F-B317-C3F73984219E}">
  <dimension ref="A3:D16"/>
  <sheetViews>
    <sheetView workbookViewId="0">
      <selection activeCell="A3" sqref="A3:D16"/>
    </sheetView>
  </sheetViews>
  <sheetFormatPr defaultRowHeight="14.4" x14ac:dyDescent="0.3"/>
  <cols>
    <col min="1" max="1" width="13.88671875" style="3" bestFit="1" customWidth="1"/>
    <col min="2" max="2" width="17" style="3" bestFit="1" customWidth="1"/>
    <col min="3" max="3" width="16.33203125" style="3" bestFit="1" customWidth="1"/>
    <col min="4" max="4" width="15.5546875" style="3" bestFit="1" customWidth="1"/>
  </cols>
  <sheetData>
    <row r="3" spans="1:4" x14ac:dyDescent="0.3">
      <c r="A3" s="13" t="s">
        <v>2356</v>
      </c>
      <c r="B3" s="14" t="s">
        <v>2379</v>
      </c>
      <c r="C3" s="14" t="s">
        <v>4169</v>
      </c>
      <c r="D3" s="14" t="s">
        <v>4170</v>
      </c>
    </row>
    <row r="4" spans="1:4" x14ac:dyDescent="0.3">
      <c r="A4" s="15" t="s">
        <v>1572</v>
      </c>
      <c r="B4" s="14">
        <v>67</v>
      </c>
      <c r="C4" s="14">
        <v>1043</v>
      </c>
      <c r="D4" s="14">
        <v>1739.4580686940758</v>
      </c>
    </row>
    <row r="5" spans="1:4" x14ac:dyDescent="0.3">
      <c r="A5" s="15" t="s">
        <v>16</v>
      </c>
      <c r="B5" s="14">
        <v>61</v>
      </c>
      <c r="C5" s="14">
        <v>286</v>
      </c>
      <c r="D5" s="14">
        <v>507.32979872006791</v>
      </c>
    </row>
    <row r="6" spans="1:4" x14ac:dyDescent="0.3">
      <c r="A6" s="15" t="s">
        <v>336</v>
      </c>
      <c r="B6" s="14">
        <v>25</v>
      </c>
      <c r="C6" s="14">
        <v>216</v>
      </c>
      <c r="D6" s="14">
        <v>271.85455925269173</v>
      </c>
    </row>
    <row r="7" spans="1:4" x14ac:dyDescent="0.3">
      <c r="A7" s="15" t="s">
        <v>102</v>
      </c>
      <c r="B7" s="14">
        <v>70</v>
      </c>
      <c r="C7" s="14">
        <v>604</v>
      </c>
      <c r="D7" s="14">
        <v>234.009292053851</v>
      </c>
    </row>
    <row r="8" spans="1:4" x14ac:dyDescent="0.3">
      <c r="A8" s="15" t="s">
        <v>90</v>
      </c>
      <c r="B8" s="14">
        <v>47</v>
      </c>
      <c r="C8" s="14">
        <v>257</v>
      </c>
      <c r="D8" s="14">
        <v>213.35084319982448</v>
      </c>
    </row>
    <row r="9" spans="1:4" x14ac:dyDescent="0.3">
      <c r="A9" s="15" t="s">
        <v>1122</v>
      </c>
      <c r="B9" s="14">
        <v>4</v>
      </c>
      <c r="C9" s="14">
        <v>55</v>
      </c>
      <c r="D9" s="14">
        <v>100.59154138888888</v>
      </c>
    </row>
    <row r="10" spans="1:4" x14ac:dyDescent="0.3">
      <c r="A10" s="15" t="s">
        <v>109</v>
      </c>
      <c r="B10" s="14">
        <v>9</v>
      </c>
      <c r="C10" s="14">
        <v>153</v>
      </c>
      <c r="D10" s="14">
        <v>94.348202270778899</v>
      </c>
    </row>
    <row r="11" spans="1:4" x14ac:dyDescent="0.3">
      <c r="A11" s="15" t="s">
        <v>39</v>
      </c>
      <c r="B11" s="14">
        <v>55</v>
      </c>
      <c r="C11" s="14">
        <v>244</v>
      </c>
      <c r="D11" s="14">
        <v>40.057456484727517</v>
      </c>
    </row>
    <row r="12" spans="1:4" x14ac:dyDescent="0.3">
      <c r="A12" s="15" t="s">
        <v>805</v>
      </c>
      <c r="B12" s="14">
        <v>1</v>
      </c>
      <c r="C12" s="14">
        <v>18</v>
      </c>
      <c r="D12" s="14">
        <v>32.34375</v>
      </c>
    </row>
    <row r="13" spans="1:4" x14ac:dyDescent="0.3">
      <c r="A13" s="15" t="s">
        <v>53</v>
      </c>
      <c r="B13" s="14">
        <v>16</v>
      </c>
      <c r="C13" s="14">
        <v>95</v>
      </c>
      <c r="D13" s="14">
        <v>8.3271635156759345</v>
      </c>
    </row>
    <row r="14" spans="1:4" x14ac:dyDescent="0.3">
      <c r="A14" s="15" t="s">
        <v>690</v>
      </c>
      <c r="B14" s="14">
        <v>5</v>
      </c>
      <c r="C14" s="14">
        <v>34</v>
      </c>
      <c r="D14" s="14">
        <v>2.0171616601130555</v>
      </c>
    </row>
    <row r="15" spans="1:4" x14ac:dyDescent="0.3">
      <c r="A15" s="15" t="s">
        <v>54</v>
      </c>
      <c r="B15" s="14">
        <v>2</v>
      </c>
      <c r="C15" s="14">
        <v>2</v>
      </c>
      <c r="D15" s="14">
        <v>1.0359702195129816</v>
      </c>
    </row>
    <row r="16" spans="1:4" x14ac:dyDescent="0.3">
      <c r="A16" s="15" t="s">
        <v>2357</v>
      </c>
      <c r="B16" s="14">
        <v>362</v>
      </c>
      <c r="C16" s="14">
        <v>3007</v>
      </c>
      <c r="D16" s="14">
        <v>3244.7238074602083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250FE-BD76-4FF5-8F79-7F8B651197C3}">
  <dimension ref="A1:K363"/>
  <sheetViews>
    <sheetView tabSelected="1" workbookViewId="0">
      <selection activeCell="M10" sqref="M10"/>
    </sheetView>
  </sheetViews>
  <sheetFormatPr defaultRowHeight="14.4" x14ac:dyDescent="0.3"/>
  <cols>
    <col min="1" max="1" width="7.109375" customWidth="1"/>
    <col min="2" max="2" width="13.21875" customWidth="1"/>
    <col min="6" max="6" width="23.88671875" customWidth="1"/>
    <col min="7" max="7" width="10.44140625" customWidth="1"/>
    <col min="8" max="8" width="11.5546875" customWidth="1"/>
    <col min="9" max="9" width="10.21875" customWidth="1"/>
    <col min="10" max="10" width="11.88671875" customWidth="1"/>
    <col min="11" max="11" width="11.88671875" style="6" customWidth="1"/>
  </cols>
  <sheetData>
    <row r="1" spans="1:11" x14ac:dyDescent="0.3">
      <c r="A1" s="2" t="s">
        <v>9</v>
      </c>
      <c r="B1" s="2" t="s">
        <v>0</v>
      </c>
      <c r="C1" s="2" t="s">
        <v>3</v>
      </c>
      <c r="D1" s="2" t="s">
        <v>1</v>
      </c>
      <c r="E1" s="2" t="s">
        <v>2</v>
      </c>
      <c r="F1" s="2" t="s">
        <v>2383</v>
      </c>
      <c r="G1" s="2" t="s">
        <v>4168</v>
      </c>
      <c r="H1" s="2" t="s">
        <v>4164</v>
      </c>
      <c r="I1" s="2" t="s">
        <v>4165</v>
      </c>
      <c r="J1" s="2" t="s">
        <v>4166</v>
      </c>
      <c r="K1" s="12" t="s">
        <v>4167</v>
      </c>
    </row>
    <row r="2" spans="1:11" x14ac:dyDescent="0.3">
      <c r="A2" t="s">
        <v>16</v>
      </c>
      <c r="B2" t="s">
        <v>1518</v>
      </c>
      <c r="C2" t="s">
        <v>1519</v>
      </c>
      <c r="D2" t="s">
        <v>52</v>
      </c>
      <c r="E2" t="s">
        <v>35</v>
      </c>
      <c r="F2" t="s">
        <v>3567</v>
      </c>
      <c r="G2" t="s">
        <v>541</v>
      </c>
      <c r="I2">
        <v>1</v>
      </c>
      <c r="J2">
        <v>1</v>
      </c>
      <c r="K2" s="6">
        <v>3.0379939240000002</v>
      </c>
    </row>
    <row r="3" spans="1:11" x14ac:dyDescent="0.3">
      <c r="A3" t="s">
        <v>16</v>
      </c>
      <c r="B3" t="s">
        <v>1520</v>
      </c>
      <c r="C3" t="s">
        <v>1519</v>
      </c>
      <c r="D3" t="s">
        <v>52</v>
      </c>
      <c r="E3" t="s">
        <v>1521</v>
      </c>
      <c r="F3" t="s">
        <v>3569</v>
      </c>
      <c r="G3" t="s">
        <v>541</v>
      </c>
      <c r="I3">
        <v>1</v>
      </c>
      <c r="J3">
        <v>1</v>
      </c>
      <c r="K3" s="6">
        <v>3.3228058543750003</v>
      </c>
    </row>
    <row r="4" spans="1:11" x14ac:dyDescent="0.3">
      <c r="A4" t="s">
        <v>16</v>
      </c>
      <c r="B4" t="s">
        <v>23</v>
      </c>
      <c r="C4" t="s">
        <v>25</v>
      </c>
      <c r="D4" t="s">
        <v>11</v>
      </c>
      <c r="E4" t="s">
        <v>24</v>
      </c>
      <c r="F4" t="s">
        <v>2391</v>
      </c>
      <c r="G4" t="s">
        <v>26</v>
      </c>
      <c r="H4">
        <v>1</v>
      </c>
      <c r="J4">
        <v>1</v>
      </c>
      <c r="K4" s="6">
        <v>2.5194744656706205</v>
      </c>
    </row>
    <row r="5" spans="1:11" x14ac:dyDescent="0.3">
      <c r="A5" t="s">
        <v>16</v>
      </c>
      <c r="B5" t="s">
        <v>28</v>
      </c>
      <c r="C5" t="s">
        <v>30</v>
      </c>
      <c r="D5" t="s">
        <v>20</v>
      </c>
      <c r="E5" t="s">
        <v>29</v>
      </c>
      <c r="F5" t="s">
        <v>2394</v>
      </c>
      <c r="G5" t="s">
        <v>31</v>
      </c>
      <c r="H5">
        <v>1</v>
      </c>
      <c r="J5">
        <v>1</v>
      </c>
      <c r="K5" s="6">
        <v>1.7896008700744999</v>
      </c>
    </row>
    <row r="6" spans="1:11" x14ac:dyDescent="0.3">
      <c r="A6" t="s">
        <v>16</v>
      </c>
      <c r="B6" t="s">
        <v>150</v>
      </c>
      <c r="C6" t="s">
        <v>147</v>
      </c>
      <c r="D6" t="s">
        <v>151</v>
      </c>
      <c r="E6" t="s">
        <v>152</v>
      </c>
      <c r="F6" t="s">
        <v>2445</v>
      </c>
      <c r="G6" t="s">
        <v>153</v>
      </c>
      <c r="H6">
        <v>2</v>
      </c>
      <c r="J6">
        <v>2</v>
      </c>
      <c r="K6" s="6">
        <v>2.8216430981187468</v>
      </c>
    </row>
    <row r="7" spans="1:11" x14ac:dyDescent="0.3">
      <c r="A7" t="s">
        <v>16</v>
      </c>
      <c r="B7" t="s">
        <v>156</v>
      </c>
      <c r="C7" t="s">
        <v>25</v>
      </c>
      <c r="D7" t="s">
        <v>157</v>
      </c>
      <c r="E7" t="s">
        <v>155</v>
      </c>
      <c r="F7" t="s">
        <v>2448</v>
      </c>
      <c r="G7" t="s">
        <v>31</v>
      </c>
      <c r="H7">
        <v>1</v>
      </c>
      <c r="J7">
        <v>1</v>
      </c>
      <c r="K7" s="6">
        <v>0.3195270476959115</v>
      </c>
    </row>
    <row r="8" spans="1:11" x14ac:dyDescent="0.3">
      <c r="A8" t="s">
        <v>16</v>
      </c>
      <c r="B8" t="s">
        <v>158</v>
      </c>
      <c r="C8" t="s">
        <v>25</v>
      </c>
      <c r="D8" t="s">
        <v>154</v>
      </c>
      <c r="E8" t="s">
        <v>152</v>
      </c>
      <c r="F8" t="s">
        <v>2450</v>
      </c>
      <c r="G8" t="s">
        <v>31</v>
      </c>
      <c r="H8">
        <v>1</v>
      </c>
      <c r="J8">
        <v>1</v>
      </c>
      <c r="K8" s="6">
        <v>0.39453604726681246</v>
      </c>
    </row>
    <row r="9" spans="1:11" x14ac:dyDescent="0.3">
      <c r="A9" t="s">
        <v>16</v>
      </c>
      <c r="B9" t="s">
        <v>293</v>
      </c>
      <c r="C9" t="s">
        <v>229</v>
      </c>
      <c r="D9" t="s">
        <v>291</v>
      </c>
      <c r="E9" t="s">
        <v>292</v>
      </c>
      <c r="F9" t="s">
        <v>2534</v>
      </c>
      <c r="G9" t="s">
        <v>294</v>
      </c>
      <c r="H9">
        <v>2</v>
      </c>
      <c r="J9">
        <v>2</v>
      </c>
      <c r="K9" s="6">
        <v>1.5658212129629627</v>
      </c>
    </row>
    <row r="10" spans="1:11" x14ac:dyDescent="0.3">
      <c r="A10" t="s">
        <v>16</v>
      </c>
      <c r="B10" t="s">
        <v>296</v>
      </c>
      <c r="C10" t="s">
        <v>21</v>
      </c>
      <c r="D10" t="s">
        <v>297</v>
      </c>
      <c r="E10" t="s">
        <v>295</v>
      </c>
      <c r="F10" t="s">
        <v>2537</v>
      </c>
      <c r="G10" t="s">
        <v>298</v>
      </c>
      <c r="H10">
        <v>2</v>
      </c>
      <c r="J10">
        <v>2</v>
      </c>
      <c r="K10" s="6">
        <v>2.5214921620498814</v>
      </c>
    </row>
    <row r="11" spans="1:11" x14ac:dyDescent="0.3">
      <c r="A11" t="s">
        <v>16</v>
      </c>
      <c r="B11" t="s">
        <v>299</v>
      </c>
      <c r="C11" t="s">
        <v>25</v>
      </c>
      <c r="D11" t="s">
        <v>300</v>
      </c>
      <c r="E11" t="s">
        <v>301</v>
      </c>
      <c r="F11" t="s">
        <v>2537</v>
      </c>
      <c r="G11" t="s">
        <v>298</v>
      </c>
      <c r="H11">
        <v>2</v>
      </c>
      <c r="J11">
        <v>2</v>
      </c>
      <c r="K11" s="6">
        <v>1.2629840588043255</v>
      </c>
    </row>
    <row r="12" spans="1:11" x14ac:dyDescent="0.3">
      <c r="A12" t="s">
        <v>16</v>
      </c>
      <c r="B12" t="s">
        <v>302</v>
      </c>
      <c r="C12" t="s">
        <v>304</v>
      </c>
      <c r="D12" t="s">
        <v>303</v>
      </c>
      <c r="E12" t="s">
        <v>280</v>
      </c>
      <c r="F12" t="s">
        <v>2540</v>
      </c>
      <c r="G12" t="s">
        <v>31</v>
      </c>
      <c r="H12">
        <v>2</v>
      </c>
      <c r="J12">
        <v>2</v>
      </c>
      <c r="K12" s="6">
        <v>0.63566390055185584</v>
      </c>
    </row>
    <row r="13" spans="1:11" x14ac:dyDescent="0.3">
      <c r="A13" t="s">
        <v>16</v>
      </c>
      <c r="B13" t="s">
        <v>306</v>
      </c>
      <c r="C13" t="s">
        <v>203</v>
      </c>
      <c r="D13" t="s">
        <v>305</v>
      </c>
      <c r="E13" t="s">
        <v>280</v>
      </c>
      <c r="F13" t="s">
        <v>2542</v>
      </c>
      <c r="G13" t="s">
        <v>31</v>
      </c>
      <c r="H13">
        <v>1</v>
      </c>
      <c r="J13">
        <v>1</v>
      </c>
      <c r="K13" s="6">
        <v>0.31783195027592792</v>
      </c>
    </row>
    <row r="14" spans="1:11" x14ac:dyDescent="0.3">
      <c r="A14" t="s">
        <v>16</v>
      </c>
      <c r="B14" t="s">
        <v>377</v>
      </c>
      <c r="C14" t="s">
        <v>91</v>
      </c>
      <c r="D14" t="s">
        <v>351</v>
      </c>
      <c r="E14" t="s">
        <v>349</v>
      </c>
      <c r="F14" t="s">
        <v>2599</v>
      </c>
      <c r="G14" t="s">
        <v>320</v>
      </c>
      <c r="H14">
        <v>1</v>
      </c>
      <c r="J14">
        <v>1</v>
      </c>
      <c r="K14" s="6">
        <v>1.7182542627314814</v>
      </c>
    </row>
    <row r="15" spans="1:11" x14ac:dyDescent="0.3">
      <c r="A15" t="s">
        <v>16</v>
      </c>
      <c r="B15" t="s">
        <v>481</v>
      </c>
      <c r="C15" t="s">
        <v>393</v>
      </c>
      <c r="D15" t="s">
        <v>391</v>
      </c>
      <c r="E15" t="s">
        <v>482</v>
      </c>
      <c r="F15" t="s">
        <v>2696</v>
      </c>
      <c r="G15" t="s">
        <v>404</v>
      </c>
      <c r="H15">
        <v>1</v>
      </c>
      <c r="J15">
        <v>1</v>
      </c>
      <c r="K15" s="6">
        <v>1.0419427893518518</v>
      </c>
    </row>
    <row r="16" spans="1:11" x14ac:dyDescent="0.3">
      <c r="A16" t="s">
        <v>16</v>
      </c>
      <c r="B16" t="s">
        <v>682</v>
      </c>
      <c r="C16" t="s">
        <v>55</v>
      </c>
      <c r="D16" t="s">
        <v>683</v>
      </c>
      <c r="E16" t="s">
        <v>464</v>
      </c>
      <c r="F16" t="s">
        <v>2855</v>
      </c>
      <c r="G16" t="s">
        <v>684</v>
      </c>
      <c r="H16">
        <v>1</v>
      </c>
      <c r="J16">
        <v>1</v>
      </c>
      <c r="K16" s="6">
        <v>0.27626163600000003</v>
      </c>
    </row>
    <row r="17" spans="1:11" x14ac:dyDescent="0.3">
      <c r="A17" t="s">
        <v>16</v>
      </c>
      <c r="B17" t="s">
        <v>704</v>
      </c>
      <c r="C17" t="s">
        <v>21</v>
      </c>
      <c r="D17" t="s">
        <v>705</v>
      </c>
      <c r="E17" t="s">
        <v>706</v>
      </c>
      <c r="F17" t="s">
        <v>2870</v>
      </c>
      <c r="G17" t="s">
        <v>116</v>
      </c>
      <c r="H17">
        <v>1</v>
      </c>
      <c r="J17">
        <v>1</v>
      </c>
      <c r="K17" s="6">
        <v>3.2665977604166669</v>
      </c>
    </row>
    <row r="18" spans="1:11" x14ac:dyDescent="0.3">
      <c r="A18" t="s">
        <v>16</v>
      </c>
      <c r="B18" t="s">
        <v>725</v>
      </c>
      <c r="C18" t="s">
        <v>33</v>
      </c>
      <c r="D18" t="s">
        <v>726</v>
      </c>
      <c r="E18" t="s">
        <v>707</v>
      </c>
      <c r="F18" t="s">
        <v>2883</v>
      </c>
      <c r="G18" t="s">
        <v>727</v>
      </c>
      <c r="H18">
        <v>2</v>
      </c>
      <c r="J18">
        <v>2</v>
      </c>
      <c r="K18" s="6">
        <v>3.2551312499999998</v>
      </c>
    </row>
    <row r="19" spans="1:11" x14ac:dyDescent="0.3">
      <c r="A19" t="s">
        <v>16</v>
      </c>
      <c r="B19" t="s">
        <v>739</v>
      </c>
      <c r="C19" t="s">
        <v>19</v>
      </c>
      <c r="D19" t="s">
        <v>738</v>
      </c>
      <c r="E19" t="s">
        <v>279</v>
      </c>
      <c r="F19" t="s">
        <v>2893</v>
      </c>
      <c r="G19" t="s">
        <v>116</v>
      </c>
      <c r="H19">
        <v>3</v>
      </c>
      <c r="J19">
        <v>3</v>
      </c>
      <c r="K19" s="6">
        <v>0.41373253819444439</v>
      </c>
    </row>
    <row r="20" spans="1:11" x14ac:dyDescent="0.3">
      <c r="A20" t="s">
        <v>16</v>
      </c>
      <c r="B20" t="s">
        <v>741</v>
      </c>
      <c r="C20" t="s">
        <v>67</v>
      </c>
      <c r="D20" t="s">
        <v>742</v>
      </c>
      <c r="E20" t="s">
        <v>708</v>
      </c>
      <c r="F20" t="s">
        <v>2898</v>
      </c>
      <c r="G20" t="s">
        <v>743</v>
      </c>
      <c r="H20">
        <v>1</v>
      </c>
      <c r="J20">
        <v>1</v>
      </c>
      <c r="K20" s="6">
        <v>0.37080382986454652</v>
      </c>
    </row>
    <row r="21" spans="1:11" x14ac:dyDescent="0.3">
      <c r="A21" t="s">
        <v>16</v>
      </c>
      <c r="B21" t="s">
        <v>744</v>
      </c>
      <c r="C21" t="s">
        <v>67</v>
      </c>
      <c r="D21" t="s">
        <v>742</v>
      </c>
      <c r="E21" t="s">
        <v>711</v>
      </c>
      <c r="F21" t="s">
        <v>2900</v>
      </c>
      <c r="G21" t="s">
        <v>743</v>
      </c>
      <c r="H21">
        <v>1</v>
      </c>
      <c r="J21">
        <v>1</v>
      </c>
      <c r="K21" s="6">
        <v>0.37080382986454652</v>
      </c>
    </row>
    <row r="22" spans="1:11" x14ac:dyDescent="0.3">
      <c r="A22" t="s">
        <v>16</v>
      </c>
      <c r="B22" t="s">
        <v>750</v>
      </c>
      <c r="C22" t="s">
        <v>22</v>
      </c>
      <c r="D22" t="s">
        <v>737</v>
      </c>
      <c r="E22" t="s">
        <v>708</v>
      </c>
      <c r="F22" t="s">
        <v>2912</v>
      </c>
      <c r="G22" t="s">
        <v>26</v>
      </c>
      <c r="H22">
        <v>17</v>
      </c>
      <c r="J22">
        <v>17</v>
      </c>
      <c r="K22" s="6">
        <v>4.9503747361111117</v>
      </c>
    </row>
    <row r="23" spans="1:11" x14ac:dyDescent="0.3">
      <c r="A23" t="s">
        <v>16</v>
      </c>
      <c r="B23" t="s">
        <v>751</v>
      </c>
      <c r="C23" t="s">
        <v>67</v>
      </c>
      <c r="D23" t="s">
        <v>752</v>
      </c>
      <c r="E23" t="s">
        <v>707</v>
      </c>
      <c r="F23" t="s">
        <v>2914</v>
      </c>
      <c r="G23" t="s">
        <v>298</v>
      </c>
      <c r="H23">
        <v>1</v>
      </c>
      <c r="J23">
        <v>1</v>
      </c>
      <c r="K23" s="6">
        <v>1.2758848796296294</v>
      </c>
    </row>
    <row r="24" spans="1:11" x14ac:dyDescent="0.3">
      <c r="A24" t="s">
        <v>16</v>
      </c>
      <c r="B24" t="s">
        <v>756</v>
      </c>
      <c r="C24" t="s">
        <v>93</v>
      </c>
      <c r="D24" t="s">
        <v>757</v>
      </c>
      <c r="E24" t="s">
        <v>706</v>
      </c>
      <c r="F24" t="s">
        <v>2918</v>
      </c>
      <c r="G24" t="s">
        <v>758</v>
      </c>
      <c r="H24">
        <v>1</v>
      </c>
      <c r="J24">
        <v>1</v>
      </c>
      <c r="K24" s="6">
        <v>1.2547932091585625</v>
      </c>
    </row>
    <row r="25" spans="1:11" x14ac:dyDescent="0.3">
      <c r="A25" t="s">
        <v>16</v>
      </c>
      <c r="B25" t="s">
        <v>759</v>
      </c>
      <c r="C25" t="s">
        <v>93</v>
      </c>
      <c r="D25" t="s">
        <v>757</v>
      </c>
      <c r="E25" t="s">
        <v>760</v>
      </c>
      <c r="F25" t="s">
        <v>2920</v>
      </c>
      <c r="G25" t="s">
        <v>548</v>
      </c>
      <c r="H25">
        <v>1</v>
      </c>
      <c r="J25">
        <v>1</v>
      </c>
      <c r="K25" s="6">
        <v>1.4639254106849895</v>
      </c>
    </row>
    <row r="26" spans="1:11" x14ac:dyDescent="0.3">
      <c r="A26" t="s">
        <v>16</v>
      </c>
      <c r="B26" t="s">
        <v>767</v>
      </c>
      <c r="C26" t="s">
        <v>32</v>
      </c>
      <c r="D26" t="s">
        <v>768</v>
      </c>
      <c r="E26" t="s">
        <v>559</v>
      </c>
      <c r="F26" t="s">
        <v>2926</v>
      </c>
      <c r="G26" t="s">
        <v>548</v>
      </c>
      <c r="H26">
        <v>1</v>
      </c>
      <c r="J26">
        <v>1</v>
      </c>
      <c r="K26" s="6">
        <v>0.95490901565423536</v>
      </c>
    </row>
    <row r="27" spans="1:11" x14ac:dyDescent="0.3">
      <c r="A27" t="s">
        <v>16</v>
      </c>
      <c r="B27" t="s">
        <v>777</v>
      </c>
      <c r="C27" t="s">
        <v>21</v>
      </c>
      <c r="D27" t="s">
        <v>778</v>
      </c>
      <c r="E27" t="s">
        <v>560</v>
      </c>
      <c r="F27" t="s">
        <v>2939</v>
      </c>
      <c r="G27" t="s">
        <v>779</v>
      </c>
      <c r="H27">
        <v>1</v>
      </c>
      <c r="J27">
        <v>1</v>
      </c>
      <c r="K27" s="6">
        <v>0.53715949074074076</v>
      </c>
    </row>
    <row r="28" spans="1:11" x14ac:dyDescent="0.3">
      <c r="A28" t="s">
        <v>16</v>
      </c>
      <c r="B28" t="s">
        <v>834</v>
      </c>
      <c r="C28" t="s">
        <v>48</v>
      </c>
      <c r="D28" t="s">
        <v>835</v>
      </c>
      <c r="E28" t="s">
        <v>836</v>
      </c>
      <c r="F28" t="s">
        <v>2976</v>
      </c>
      <c r="G28" t="s">
        <v>620</v>
      </c>
      <c r="H28">
        <v>9</v>
      </c>
      <c r="J28">
        <v>9</v>
      </c>
      <c r="K28" s="6">
        <v>40.919918160000002</v>
      </c>
    </row>
    <row r="29" spans="1:11" x14ac:dyDescent="0.3">
      <c r="A29" t="s">
        <v>16</v>
      </c>
      <c r="B29" t="s">
        <v>838</v>
      </c>
      <c r="C29" t="s">
        <v>474</v>
      </c>
      <c r="D29" t="s">
        <v>839</v>
      </c>
      <c r="E29" t="s">
        <v>346</v>
      </c>
      <c r="F29" t="s">
        <v>2978</v>
      </c>
      <c r="G29" t="s">
        <v>70</v>
      </c>
      <c r="H29">
        <v>4</v>
      </c>
      <c r="J29">
        <v>4</v>
      </c>
      <c r="K29" s="6">
        <v>14.501951506455645</v>
      </c>
    </row>
    <row r="30" spans="1:11" x14ac:dyDescent="0.3">
      <c r="A30" t="s">
        <v>16</v>
      </c>
      <c r="B30" t="s">
        <v>863</v>
      </c>
      <c r="C30" t="s">
        <v>398</v>
      </c>
      <c r="D30" t="s">
        <v>853</v>
      </c>
      <c r="E30" t="s">
        <v>841</v>
      </c>
      <c r="F30" t="s">
        <v>3005</v>
      </c>
      <c r="G30" t="s">
        <v>26</v>
      </c>
      <c r="H30">
        <v>14</v>
      </c>
      <c r="J30">
        <v>14</v>
      </c>
      <c r="K30" s="6">
        <v>62.258381038544428</v>
      </c>
    </row>
    <row r="31" spans="1:11" x14ac:dyDescent="0.3">
      <c r="A31" t="s">
        <v>16</v>
      </c>
      <c r="B31" t="s">
        <v>2037</v>
      </c>
      <c r="C31" t="s">
        <v>91</v>
      </c>
      <c r="D31" t="s">
        <v>2038</v>
      </c>
      <c r="E31" t="s">
        <v>346</v>
      </c>
      <c r="F31" t="s">
        <v>3918</v>
      </c>
      <c r="G31" t="s">
        <v>541</v>
      </c>
      <c r="I31">
        <v>1</v>
      </c>
      <c r="J31">
        <v>1</v>
      </c>
      <c r="K31" s="6">
        <v>3.3795933276053822</v>
      </c>
    </row>
    <row r="32" spans="1:11" x14ac:dyDescent="0.3">
      <c r="A32" t="s">
        <v>16</v>
      </c>
      <c r="B32" t="s">
        <v>868</v>
      </c>
      <c r="C32" t="s">
        <v>19</v>
      </c>
      <c r="D32" t="s">
        <v>869</v>
      </c>
      <c r="E32" t="s">
        <v>328</v>
      </c>
      <c r="F32" t="s">
        <v>3011</v>
      </c>
      <c r="G32" t="s">
        <v>26</v>
      </c>
      <c r="H32">
        <v>1</v>
      </c>
      <c r="J32">
        <v>1</v>
      </c>
      <c r="K32" s="6">
        <v>3.1878358378572398</v>
      </c>
    </row>
    <row r="33" spans="1:11" x14ac:dyDescent="0.3">
      <c r="A33" t="s">
        <v>16</v>
      </c>
      <c r="B33" t="s">
        <v>873</v>
      </c>
      <c r="C33" t="s">
        <v>21</v>
      </c>
      <c r="D33" t="s">
        <v>874</v>
      </c>
      <c r="E33" t="s">
        <v>837</v>
      </c>
      <c r="F33" t="s">
        <v>3017</v>
      </c>
      <c r="G33" t="s">
        <v>504</v>
      </c>
      <c r="H33">
        <v>1</v>
      </c>
      <c r="J33">
        <v>1</v>
      </c>
      <c r="K33" s="6">
        <v>4.0115342450694449</v>
      </c>
    </row>
    <row r="34" spans="1:11" x14ac:dyDescent="0.3">
      <c r="A34" t="s">
        <v>16</v>
      </c>
      <c r="B34" t="s">
        <v>2039</v>
      </c>
      <c r="C34" t="s">
        <v>42</v>
      </c>
      <c r="D34" t="s">
        <v>929</v>
      </c>
      <c r="E34" t="s">
        <v>711</v>
      </c>
      <c r="F34" t="s">
        <v>3920</v>
      </c>
      <c r="G34" t="s">
        <v>2040</v>
      </c>
      <c r="I34">
        <v>1</v>
      </c>
      <c r="J34">
        <v>1</v>
      </c>
      <c r="K34" s="6">
        <v>2.9086660576562497</v>
      </c>
    </row>
    <row r="35" spans="1:11" x14ac:dyDescent="0.3">
      <c r="A35" t="s">
        <v>16</v>
      </c>
      <c r="B35" t="s">
        <v>907</v>
      </c>
      <c r="C35" t="s">
        <v>13</v>
      </c>
      <c r="D35" t="s">
        <v>908</v>
      </c>
      <c r="E35" t="s">
        <v>906</v>
      </c>
      <c r="F35" t="s">
        <v>3045</v>
      </c>
      <c r="G35" t="s">
        <v>239</v>
      </c>
      <c r="H35">
        <v>2</v>
      </c>
      <c r="J35">
        <v>2</v>
      </c>
      <c r="K35" s="6">
        <v>3.8374099200722176</v>
      </c>
    </row>
    <row r="36" spans="1:11" x14ac:dyDescent="0.3">
      <c r="A36" t="s">
        <v>16</v>
      </c>
      <c r="B36" t="s">
        <v>914</v>
      </c>
      <c r="C36" t="s">
        <v>33</v>
      </c>
      <c r="D36" t="s">
        <v>913</v>
      </c>
      <c r="E36" t="s">
        <v>711</v>
      </c>
      <c r="F36" t="s">
        <v>3053</v>
      </c>
      <c r="G36" t="s">
        <v>70</v>
      </c>
      <c r="H36">
        <v>1</v>
      </c>
      <c r="J36">
        <v>1</v>
      </c>
      <c r="K36" s="6">
        <v>1.975150455362052</v>
      </c>
    </row>
    <row r="37" spans="1:11" x14ac:dyDescent="0.3">
      <c r="A37" t="s">
        <v>16</v>
      </c>
      <c r="B37" t="s">
        <v>923</v>
      </c>
      <c r="C37" t="s">
        <v>21</v>
      </c>
      <c r="D37" t="s">
        <v>845</v>
      </c>
      <c r="E37" t="s">
        <v>924</v>
      </c>
      <c r="F37" t="s">
        <v>3063</v>
      </c>
      <c r="G37" t="s">
        <v>31</v>
      </c>
      <c r="H37">
        <v>1</v>
      </c>
      <c r="J37">
        <v>1</v>
      </c>
      <c r="K37" s="6">
        <v>0.67803753281111112</v>
      </c>
    </row>
    <row r="38" spans="1:11" x14ac:dyDescent="0.3">
      <c r="A38" t="s">
        <v>16</v>
      </c>
      <c r="B38" t="s">
        <v>935</v>
      </c>
      <c r="C38" t="s">
        <v>13</v>
      </c>
      <c r="D38" t="s">
        <v>908</v>
      </c>
      <c r="E38" t="s">
        <v>363</v>
      </c>
      <c r="F38" t="s">
        <v>3075</v>
      </c>
      <c r="G38" t="s">
        <v>541</v>
      </c>
      <c r="H38">
        <v>25</v>
      </c>
      <c r="J38">
        <v>25</v>
      </c>
      <c r="K38" s="6">
        <v>8.602601197540972</v>
      </c>
    </row>
    <row r="39" spans="1:11" x14ac:dyDescent="0.3">
      <c r="A39" t="s">
        <v>16</v>
      </c>
      <c r="B39" t="s">
        <v>946</v>
      </c>
      <c r="C39" t="s">
        <v>949</v>
      </c>
      <c r="D39" t="s">
        <v>947</v>
      </c>
      <c r="E39" t="s">
        <v>948</v>
      </c>
      <c r="F39" t="s">
        <v>3083</v>
      </c>
      <c r="G39" t="s">
        <v>541</v>
      </c>
      <c r="H39">
        <v>1</v>
      </c>
      <c r="J39">
        <v>1</v>
      </c>
      <c r="K39" s="6">
        <v>0.59328605243593846</v>
      </c>
    </row>
    <row r="40" spans="1:11" x14ac:dyDescent="0.3">
      <c r="A40" t="s">
        <v>16</v>
      </c>
      <c r="B40" t="s">
        <v>1123</v>
      </c>
      <c r="C40" t="s">
        <v>91</v>
      </c>
      <c r="D40" t="s">
        <v>1124</v>
      </c>
      <c r="E40" t="s">
        <v>1125</v>
      </c>
      <c r="F40" t="s">
        <v>3221</v>
      </c>
      <c r="G40" t="s">
        <v>116</v>
      </c>
      <c r="H40">
        <v>37</v>
      </c>
      <c r="J40">
        <v>37</v>
      </c>
      <c r="K40" s="6">
        <v>51.585943043185353</v>
      </c>
    </row>
    <row r="41" spans="1:11" x14ac:dyDescent="0.3">
      <c r="A41" t="s">
        <v>16</v>
      </c>
      <c r="B41" t="s">
        <v>1132</v>
      </c>
      <c r="C41" t="s">
        <v>64</v>
      </c>
      <c r="D41" t="s">
        <v>1133</v>
      </c>
      <c r="E41" t="s">
        <v>18</v>
      </c>
      <c r="F41" t="s">
        <v>3227</v>
      </c>
      <c r="G41" t="s">
        <v>70</v>
      </c>
      <c r="H41">
        <v>5</v>
      </c>
      <c r="J41">
        <v>5</v>
      </c>
      <c r="K41" s="6">
        <v>18.307013385900003</v>
      </c>
    </row>
    <row r="42" spans="1:11" x14ac:dyDescent="0.3">
      <c r="A42" t="s">
        <v>16</v>
      </c>
      <c r="B42" t="s">
        <v>2238</v>
      </c>
      <c r="C42" t="s">
        <v>147</v>
      </c>
      <c r="D42" t="s">
        <v>1133</v>
      </c>
      <c r="E42" t="s">
        <v>18</v>
      </c>
      <c r="F42" t="s">
        <v>4080</v>
      </c>
      <c r="G42" t="s">
        <v>404</v>
      </c>
      <c r="I42">
        <v>1</v>
      </c>
      <c r="J42">
        <v>1</v>
      </c>
      <c r="K42" s="6">
        <v>2.57709375</v>
      </c>
    </row>
    <row r="43" spans="1:11" x14ac:dyDescent="0.3">
      <c r="A43" t="s">
        <v>16</v>
      </c>
      <c r="B43" t="s">
        <v>1138</v>
      </c>
      <c r="C43" t="s">
        <v>93</v>
      </c>
      <c r="D43" t="s">
        <v>1139</v>
      </c>
      <c r="E43" t="s">
        <v>111</v>
      </c>
      <c r="F43" t="s">
        <v>3233</v>
      </c>
      <c r="G43" t="s">
        <v>541</v>
      </c>
      <c r="H43">
        <v>1</v>
      </c>
      <c r="J43">
        <v>1</v>
      </c>
      <c r="K43" s="6">
        <v>2.1907232805817136</v>
      </c>
    </row>
    <row r="44" spans="1:11" x14ac:dyDescent="0.3">
      <c r="A44" t="s">
        <v>16</v>
      </c>
      <c r="B44" t="s">
        <v>1141</v>
      </c>
      <c r="C44" t="s">
        <v>1143</v>
      </c>
      <c r="D44" t="s">
        <v>1142</v>
      </c>
      <c r="E44" t="s">
        <v>17</v>
      </c>
      <c r="F44" t="s">
        <v>3235</v>
      </c>
      <c r="G44" t="s">
        <v>531</v>
      </c>
      <c r="H44">
        <v>1</v>
      </c>
      <c r="J44">
        <v>1</v>
      </c>
      <c r="K44" s="6">
        <v>2.5765426246822218</v>
      </c>
    </row>
    <row r="45" spans="1:11" x14ac:dyDescent="0.3">
      <c r="A45" t="s">
        <v>16</v>
      </c>
      <c r="B45" t="s">
        <v>1144</v>
      </c>
      <c r="C45" t="s">
        <v>1146</v>
      </c>
      <c r="D45" t="s">
        <v>1145</v>
      </c>
      <c r="E45" t="s">
        <v>1140</v>
      </c>
      <c r="F45" t="s">
        <v>3237</v>
      </c>
      <c r="G45" t="s">
        <v>1006</v>
      </c>
      <c r="H45">
        <v>1</v>
      </c>
      <c r="J45">
        <v>1</v>
      </c>
      <c r="K45" s="6">
        <v>2.1902615497685187</v>
      </c>
    </row>
    <row r="46" spans="1:11" x14ac:dyDescent="0.3">
      <c r="A46" t="s">
        <v>16</v>
      </c>
      <c r="B46" t="s">
        <v>1147</v>
      </c>
      <c r="C46" t="s">
        <v>91</v>
      </c>
      <c r="D46" t="s">
        <v>1133</v>
      </c>
      <c r="E46" t="s">
        <v>17</v>
      </c>
      <c r="F46" t="s">
        <v>3239</v>
      </c>
      <c r="G46" t="s">
        <v>541</v>
      </c>
      <c r="H46">
        <v>6</v>
      </c>
      <c r="J46">
        <v>6</v>
      </c>
      <c r="K46" s="6">
        <v>27.467107499999997</v>
      </c>
    </row>
    <row r="47" spans="1:11" x14ac:dyDescent="0.3">
      <c r="A47" t="s">
        <v>16</v>
      </c>
      <c r="B47" t="s">
        <v>1151</v>
      </c>
      <c r="C47" t="s">
        <v>250</v>
      </c>
      <c r="D47" t="s">
        <v>1149</v>
      </c>
      <c r="E47" t="s">
        <v>86</v>
      </c>
      <c r="F47" t="s">
        <v>3243</v>
      </c>
      <c r="G47" t="s">
        <v>70</v>
      </c>
      <c r="H47">
        <v>2</v>
      </c>
      <c r="J47">
        <v>2</v>
      </c>
      <c r="K47" s="6">
        <v>3.2042806249999995</v>
      </c>
    </row>
    <row r="48" spans="1:11" x14ac:dyDescent="0.3">
      <c r="A48" t="s">
        <v>16</v>
      </c>
      <c r="B48" t="s">
        <v>1164</v>
      </c>
      <c r="C48" t="s">
        <v>33</v>
      </c>
      <c r="D48" t="s">
        <v>1139</v>
      </c>
      <c r="E48" t="s">
        <v>943</v>
      </c>
      <c r="F48" t="s">
        <v>3259</v>
      </c>
      <c r="G48" t="s">
        <v>116</v>
      </c>
      <c r="H48">
        <v>1</v>
      </c>
      <c r="J48">
        <v>1</v>
      </c>
      <c r="K48" s="6">
        <v>1.5598652343750001</v>
      </c>
    </row>
    <row r="49" spans="1:11" x14ac:dyDescent="0.3">
      <c r="A49" t="s">
        <v>16</v>
      </c>
      <c r="B49" t="s">
        <v>1166</v>
      </c>
      <c r="C49" t="s">
        <v>25</v>
      </c>
      <c r="D49" t="s">
        <v>1165</v>
      </c>
      <c r="E49" t="s">
        <v>112</v>
      </c>
      <c r="F49" t="s">
        <v>3261</v>
      </c>
      <c r="G49" t="s">
        <v>116</v>
      </c>
      <c r="H49">
        <v>32</v>
      </c>
      <c r="J49">
        <v>32</v>
      </c>
      <c r="K49" s="6">
        <v>47.681236333333331</v>
      </c>
    </row>
    <row r="50" spans="1:11" x14ac:dyDescent="0.3">
      <c r="A50" t="s">
        <v>16</v>
      </c>
      <c r="B50" t="s">
        <v>1167</v>
      </c>
      <c r="C50" t="s">
        <v>25</v>
      </c>
      <c r="D50" t="s">
        <v>1165</v>
      </c>
      <c r="E50" t="s">
        <v>12</v>
      </c>
      <c r="F50" t="s">
        <v>3263</v>
      </c>
      <c r="G50" t="s">
        <v>116</v>
      </c>
      <c r="H50">
        <v>29</v>
      </c>
      <c r="J50">
        <v>29</v>
      </c>
      <c r="K50" s="6">
        <v>45.248887895833334</v>
      </c>
    </row>
    <row r="51" spans="1:11" x14ac:dyDescent="0.3">
      <c r="A51" t="s">
        <v>16</v>
      </c>
      <c r="B51" t="s">
        <v>1175</v>
      </c>
      <c r="C51" t="s">
        <v>1178</v>
      </c>
      <c r="D51" t="s">
        <v>1176</v>
      </c>
      <c r="E51" t="s">
        <v>1177</v>
      </c>
      <c r="F51" t="s">
        <v>3269</v>
      </c>
      <c r="G51" t="s">
        <v>116</v>
      </c>
      <c r="H51">
        <v>1</v>
      </c>
      <c r="J51">
        <v>1</v>
      </c>
      <c r="K51" s="6">
        <v>6.5174413327546299</v>
      </c>
    </row>
    <row r="52" spans="1:11" x14ac:dyDescent="0.3">
      <c r="A52" t="s">
        <v>16</v>
      </c>
      <c r="B52" t="s">
        <v>1179</v>
      </c>
      <c r="C52" t="s">
        <v>42</v>
      </c>
      <c r="D52" t="s">
        <v>1180</v>
      </c>
      <c r="E52" t="s">
        <v>17</v>
      </c>
      <c r="F52" t="s">
        <v>3271</v>
      </c>
      <c r="G52" t="s">
        <v>743</v>
      </c>
      <c r="H52">
        <v>1</v>
      </c>
      <c r="J52">
        <v>1</v>
      </c>
      <c r="K52" s="6">
        <v>6.5211211388888906</v>
      </c>
    </row>
    <row r="53" spans="1:11" x14ac:dyDescent="0.3">
      <c r="A53" t="s">
        <v>16</v>
      </c>
      <c r="B53" t="s">
        <v>2268</v>
      </c>
      <c r="C53" t="s">
        <v>25</v>
      </c>
      <c r="D53" t="s">
        <v>2269</v>
      </c>
      <c r="E53" t="s">
        <v>2270</v>
      </c>
      <c r="F53" t="s">
        <v>4101</v>
      </c>
      <c r="G53" t="s">
        <v>548</v>
      </c>
      <c r="I53">
        <v>1</v>
      </c>
      <c r="J53">
        <v>1</v>
      </c>
      <c r="K53" s="6">
        <v>1.2414560240274308</v>
      </c>
    </row>
    <row r="54" spans="1:11" x14ac:dyDescent="0.3">
      <c r="A54" t="s">
        <v>16</v>
      </c>
      <c r="B54" t="s">
        <v>1188</v>
      </c>
      <c r="C54" t="s">
        <v>1191</v>
      </c>
      <c r="D54" t="s">
        <v>1189</v>
      </c>
      <c r="E54" t="s">
        <v>1190</v>
      </c>
      <c r="F54" t="s">
        <v>3279</v>
      </c>
      <c r="G54" t="s">
        <v>145</v>
      </c>
      <c r="H54">
        <v>2</v>
      </c>
      <c r="J54">
        <v>2</v>
      </c>
      <c r="K54" s="6">
        <v>1.476</v>
      </c>
    </row>
    <row r="55" spans="1:11" x14ac:dyDescent="0.3">
      <c r="A55" t="s">
        <v>16</v>
      </c>
      <c r="B55" t="s">
        <v>1192</v>
      </c>
      <c r="C55" t="s">
        <v>40</v>
      </c>
      <c r="D55" t="s">
        <v>1193</v>
      </c>
      <c r="E55" t="s">
        <v>1194</v>
      </c>
      <c r="F55" t="s">
        <v>3282</v>
      </c>
      <c r="G55" t="s">
        <v>145</v>
      </c>
      <c r="H55">
        <v>1</v>
      </c>
      <c r="J55">
        <v>1</v>
      </c>
      <c r="K55" s="6">
        <v>7.8549306374388894E-2</v>
      </c>
    </row>
    <row r="56" spans="1:11" x14ac:dyDescent="0.3">
      <c r="A56" t="s">
        <v>16</v>
      </c>
      <c r="B56" t="s">
        <v>1195</v>
      </c>
      <c r="C56" t="s">
        <v>1198</v>
      </c>
      <c r="D56" t="s">
        <v>1196</v>
      </c>
      <c r="E56" t="s">
        <v>1197</v>
      </c>
      <c r="F56" t="s">
        <v>3284</v>
      </c>
      <c r="G56" t="s">
        <v>145</v>
      </c>
      <c r="H56">
        <v>5</v>
      </c>
      <c r="J56">
        <v>5</v>
      </c>
      <c r="K56" s="6">
        <v>15.255844488250002</v>
      </c>
    </row>
    <row r="57" spans="1:11" x14ac:dyDescent="0.3">
      <c r="A57" t="s">
        <v>16</v>
      </c>
      <c r="B57" t="s">
        <v>1199</v>
      </c>
      <c r="C57" t="s">
        <v>1198</v>
      </c>
      <c r="D57" t="s">
        <v>1196</v>
      </c>
      <c r="E57" t="s">
        <v>841</v>
      </c>
      <c r="F57" t="s">
        <v>3286</v>
      </c>
      <c r="G57" t="s">
        <v>145</v>
      </c>
      <c r="H57">
        <v>7</v>
      </c>
      <c r="I57">
        <v>1</v>
      </c>
      <c r="J57">
        <v>8</v>
      </c>
      <c r="K57" s="6">
        <v>27.460520078849999</v>
      </c>
    </row>
    <row r="58" spans="1:11" x14ac:dyDescent="0.3">
      <c r="A58" t="s">
        <v>16</v>
      </c>
      <c r="B58" t="s">
        <v>1200</v>
      </c>
      <c r="C58" t="s">
        <v>21</v>
      </c>
      <c r="D58" t="s">
        <v>1201</v>
      </c>
      <c r="E58" t="s">
        <v>1153</v>
      </c>
      <c r="F58" t="s">
        <v>3288</v>
      </c>
      <c r="G58" t="s">
        <v>145</v>
      </c>
      <c r="H58">
        <v>2</v>
      </c>
      <c r="J58">
        <v>2</v>
      </c>
      <c r="K58" s="6">
        <v>3.4021893761631947</v>
      </c>
    </row>
    <row r="59" spans="1:11" x14ac:dyDescent="0.3">
      <c r="A59" t="s">
        <v>16</v>
      </c>
      <c r="B59" t="s">
        <v>1238</v>
      </c>
      <c r="C59" t="s">
        <v>21</v>
      </c>
      <c r="D59" t="s">
        <v>1239</v>
      </c>
      <c r="E59" t="s">
        <v>1237</v>
      </c>
      <c r="F59" t="s">
        <v>3317</v>
      </c>
      <c r="G59" t="s">
        <v>1240</v>
      </c>
      <c r="H59">
        <v>1</v>
      </c>
      <c r="J59">
        <v>1</v>
      </c>
      <c r="K59" s="6">
        <v>3.9769118843055549</v>
      </c>
    </row>
    <row r="60" spans="1:11" x14ac:dyDescent="0.3">
      <c r="A60" t="s">
        <v>16</v>
      </c>
      <c r="B60" t="s">
        <v>1242</v>
      </c>
      <c r="C60" t="s">
        <v>21</v>
      </c>
      <c r="D60" t="s">
        <v>1243</v>
      </c>
      <c r="E60" t="s">
        <v>555</v>
      </c>
      <c r="F60" t="s">
        <v>3320</v>
      </c>
      <c r="G60" t="s">
        <v>1006</v>
      </c>
      <c r="H60">
        <v>9</v>
      </c>
      <c r="J60">
        <v>9</v>
      </c>
      <c r="K60" s="6">
        <v>22.05213909375</v>
      </c>
    </row>
    <row r="61" spans="1:11" x14ac:dyDescent="0.3">
      <c r="A61" t="s">
        <v>16</v>
      </c>
      <c r="B61" t="s">
        <v>1245</v>
      </c>
      <c r="C61" t="s">
        <v>21</v>
      </c>
      <c r="D61" t="s">
        <v>1243</v>
      </c>
      <c r="E61" t="s">
        <v>292</v>
      </c>
      <c r="F61" t="s">
        <v>3324</v>
      </c>
      <c r="G61" t="s">
        <v>723</v>
      </c>
      <c r="H61">
        <v>23</v>
      </c>
      <c r="J61">
        <v>23</v>
      </c>
      <c r="K61" s="6">
        <v>17.752565333333337</v>
      </c>
    </row>
    <row r="62" spans="1:11" x14ac:dyDescent="0.3">
      <c r="A62" t="s">
        <v>16</v>
      </c>
      <c r="B62" t="s">
        <v>1446</v>
      </c>
      <c r="C62" t="s">
        <v>67</v>
      </c>
      <c r="D62" t="s">
        <v>1447</v>
      </c>
      <c r="E62" t="s">
        <v>1448</v>
      </c>
      <c r="F62" t="s">
        <v>3506</v>
      </c>
      <c r="G62" t="s">
        <v>1322</v>
      </c>
      <c r="H62">
        <v>5</v>
      </c>
      <c r="J62">
        <v>5</v>
      </c>
      <c r="K62" s="6">
        <v>8.4917908790509262</v>
      </c>
    </row>
    <row r="63" spans="1:11" x14ac:dyDescent="0.3">
      <c r="A63" t="s">
        <v>690</v>
      </c>
      <c r="B63" t="s">
        <v>685</v>
      </c>
      <c r="C63" t="s">
        <v>688</v>
      </c>
      <c r="D63" t="s">
        <v>686</v>
      </c>
      <c r="E63" t="s">
        <v>687</v>
      </c>
      <c r="F63" t="s">
        <v>2857</v>
      </c>
      <c r="G63" t="s">
        <v>689</v>
      </c>
      <c r="H63">
        <v>6</v>
      </c>
      <c r="J63">
        <v>6</v>
      </c>
      <c r="K63" s="6">
        <v>0.35596970472583334</v>
      </c>
    </row>
    <row r="64" spans="1:11" x14ac:dyDescent="0.3">
      <c r="A64" t="s">
        <v>690</v>
      </c>
      <c r="B64" t="s">
        <v>691</v>
      </c>
      <c r="C64" t="s">
        <v>688</v>
      </c>
      <c r="D64" t="s">
        <v>686</v>
      </c>
      <c r="E64" t="s">
        <v>692</v>
      </c>
      <c r="F64" t="s">
        <v>2860</v>
      </c>
      <c r="G64" t="s">
        <v>689</v>
      </c>
      <c r="H64">
        <v>1</v>
      </c>
      <c r="J64">
        <v>1</v>
      </c>
      <c r="K64" s="6">
        <v>5.932828412097222E-2</v>
      </c>
    </row>
    <row r="65" spans="1:11" x14ac:dyDescent="0.3">
      <c r="A65" t="s">
        <v>690</v>
      </c>
      <c r="B65" t="s">
        <v>693</v>
      </c>
      <c r="C65" t="s">
        <v>694</v>
      </c>
      <c r="D65" t="s">
        <v>686</v>
      </c>
      <c r="E65" t="s">
        <v>692</v>
      </c>
      <c r="F65" t="s">
        <v>2860</v>
      </c>
      <c r="G65" t="s">
        <v>689</v>
      </c>
      <c r="H65">
        <v>7</v>
      </c>
      <c r="J65">
        <v>7</v>
      </c>
      <c r="K65" s="6">
        <v>0.41529798884680552</v>
      </c>
    </row>
    <row r="66" spans="1:11" x14ac:dyDescent="0.3">
      <c r="A66" t="s">
        <v>690</v>
      </c>
      <c r="B66" t="s">
        <v>695</v>
      </c>
      <c r="C66" t="s">
        <v>697</v>
      </c>
      <c r="D66" t="s">
        <v>686</v>
      </c>
      <c r="E66" t="s">
        <v>696</v>
      </c>
      <c r="F66" t="s">
        <v>2863</v>
      </c>
      <c r="G66" t="s">
        <v>689</v>
      </c>
      <c r="H66">
        <v>11</v>
      </c>
      <c r="J66">
        <v>11</v>
      </c>
      <c r="K66" s="6">
        <v>0.65261112533069443</v>
      </c>
    </row>
    <row r="67" spans="1:11" x14ac:dyDescent="0.3">
      <c r="A67" t="s">
        <v>690</v>
      </c>
      <c r="B67" t="s">
        <v>698</v>
      </c>
      <c r="C67" t="s">
        <v>697</v>
      </c>
      <c r="D67" t="s">
        <v>686</v>
      </c>
      <c r="E67" t="s">
        <v>692</v>
      </c>
      <c r="F67" t="s">
        <v>2860</v>
      </c>
      <c r="G67" t="s">
        <v>689</v>
      </c>
      <c r="H67">
        <v>9</v>
      </c>
      <c r="J67">
        <v>9</v>
      </c>
      <c r="K67" s="6">
        <v>0.53395455708874995</v>
      </c>
    </row>
    <row r="68" spans="1:11" x14ac:dyDescent="0.3">
      <c r="A68" t="s">
        <v>1122</v>
      </c>
      <c r="B68" t="s">
        <v>1853</v>
      </c>
      <c r="C68" t="s">
        <v>40</v>
      </c>
      <c r="D68" t="s">
        <v>1854</v>
      </c>
      <c r="E68" t="s">
        <v>1855</v>
      </c>
      <c r="F68" t="s">
        <v>3794</v>
      </c>
      <c r="G68" t="s">
        <v>31</v>
      </c>
      <c r="I68">
        <v>2</v>
      </c>
      <c r="J68">
        <v>2</v>
      </c>
      <c r="K68" s="6">
        <v>1.7046435185185189</v>
      </c>
    </row>
    <row r="69" spans="1:11" x14ac:dyDescent="0.3">
      <c r="A69" t="s">
        <v>1122</v>
      </c>
      <c r="B69" t="s">
        <v>2260</v>
      </c>
      <c r="C69" t="s">
        <v>25</v>
      </c>
      <c r="D69" t="s">
        <v>2261</v>
      </c>
      <c r="E69" t="s">
        <v>2262</v>
      </c>
      <c r="F69" t="s">
        <v>4095</v>
      </c>
      <c r="G69" t="s">
        <v>531</v>
      </c>
      <c r="I69">
        <v>1</v>
      </c>
      <c r="J69">
        <v>1</v>
      </c>
      <c r="K69" s="6">
        <v>2.0722138425925931</v>
      </c>
    </row>
    <row r="70" spans="1:11" x14ac:dyDescent="0.3">
      <c r="A70" s="5" t="s">
        <v>1122</v>
      </c>
      <c r="B70" s="5" t="s">
        <v>2312</v>
      </c>
      <c r="C70" s="5" t="s">
        <v>40</v>
      </c>
      <c r="D70" s="5" t="s">
        <v>2313</v>
      </c>
      <c r="E70" s="5" t="s">
        <v>2311</v>
      </c>
      <c r="F70" s="5" t="s">
        <v>4131</v>
      </c>
      <c r="G70" s="5" t="s">
        <v>26</v>
      </c>
      <c r="H70" s="5"/>
      <c r="I70" s="5">
        <v>2</v>
      </c>
      <c r="J70" s="5">
        <v>2</v>
      </c>
      <c r="K70" s="16">
        <v>2.6059027777777777</v>
      </c>
    </row>
    <row r="71" spans="1:11" x14ac:dyDescent="0.3">
      <c r="A71" t="s">
        <v>1122</v>
      </c>
      <c r="B71" t="s">
        <v>2346</v>
      </c>
      <c r="C71" t="s">
        <v>40</v>
      </c>
      <c r="D71" t="s">
        <v>2347</v>
      </c>
      <c r="E71" t="s">
        <v>2348</v>
      </c>
      <c r="F71" t="s">
        <v>4157</v>
      </c>
      <c r="G71" t="s">
        <v>723</v>
      </c>
      <c r="I71">
        <v>50</v>
      </c>
      <c r="J71">
        <v>50</v>
      </c>
      <c r="K71" s="6">
        <v>94.208781250000001</v>
      </c>
    </row>
    <row r="72" spans="1:11" x14ac:dyDescent="0.3">
      <c r="A72" t="s">
        <v>109</v>
      </c>
      <c r="B72" t="s">
        <v>113</v>
      </c>
      <c r="C72" t="s">
        <v>34</v>
      </c>
      <c r="D72" t="s">
        <v>114</v>
      </c>
      <c r="E72" t="s">
        <v>115</v>
      </c>
      <c r="F72" t="s">
        <v>2428</v>
      </c>
      <c r="G72" t="s">
        <v>116</v>
      </c>
      <c r="H72">
        <v>1</v>
      </c>
      <c r="J72">
        <v>1</v>
      </c>
      <c r="K72" s="6">
        <v>1.716282504928125</v>
      </c>
    </row>
    <row r="73" spans="1:11" x14ac:dyDescent="0.3">
      <c r="A73" t="s">
        <v>109</v>
      </c>
      <c r="B73" t="s">
        <v>117</v>
      </c>
      <c r="C73" t="s">
        <v>34</v>
      </c>
      <c r="D73" t="s">
        <v>110</v>
      </c>
      <c r="E73" t="s">
        <v>118</v>
      </c>
      <c r="F73" t="s">
        <v>2431</v>
      </c>
      <c r="G73" t="s">
        <v>116</v>
      </c>
      <c r="H73">
        <v>18</v>
      </c>
      <c r="J73">
        <v>18</v>
      </c>
      <c r="K73" s="6">
        <v>6.1837022992373321</v>
      </c>
    </row>
    <row r="74" spans="1:11" x14ac:dyDescent="0.3">
      <c r="A74" t="s">
        <v>109</v>
      </c>
      <c r="B74" t="s">
        <v>121</v>
      </c>
      <c r="C74" t="s">
        <v>34</v>
      </c>
      <c r="D74" t="s">
        <v>122</v>
      </c>
      <c r="E74" t="s">
        <v>123</v>
      </c>
      <c r="F74" t="s">
        <v>2435</v>
      </c>
      <c r="G74" t="s">
        <v>116</v>
      </c>
      <c r="H74">
        <v>25</v>
      </c>
      <c r="J74">
        <v>25</v>
      </c>
      <c r="K74" s="6">
        <v>18.336256122553298</v>
      </c>
    </row>
    <row r="75" spans="1:11" x14ac:dyDescent="0.3">
      <c r="A75" t="s">
        <v>109</v>
      </c>
      <c r="B75" t="s">
        <v>2016</v>
      </c>
      <c r="C75" t="s">
        <v>34</v>
      </c>
      <c r="D75" t="s">
        <v>2017</v>
      </c>
      <c r="E75" t="s">
        <v>2018</v>
      </c>
      <c r="F75" t="s">
        <v>3902</v>
      </c>
      <c r="G75" t="s">
        <v>145</v>
      </c>
      <c r="I75">
        <v>14</v>
      </c>
      <c r="J75">
        <v>14</v>
      </c>
      <c r="K75" s="6">
        <v>11.917657175925926</v>
      </c>
    </row>
    <row r="76" spans="1:11" x14ac:dyDescent="0.3">
      <c r="A76" t="s">
        <v>109</v>
      </c>
      <c r="B76" t="s">
        <v>2019</v>
      </c>
      <c r="C76" t="s">
        <v>34</v>
      </c>
      <c r="D76" t="s">
        <v>14</v>
      </c>
      <c r="E76" t="s">
        <v>2020</v>
      </c>
      <c r="F76" t="s">
        <v>3904</v>
      </c>
      <c r="G76" t="s">
        <v>145</v>
      </c>
      <c r="I76">
        <v>5</v>
      </c>
      <c r="J76">
        <v>5</v>
      </c>
      <c r="K76" s="6">
        <v>0.29975043402777779</v>
      </c>
    </row>
    <row r="77" spans="1:11" x14ac:dyDescent="0.3">
      <c r="A77" t="s">
        <v>109</v>
      </c>
      <c r="B77" t="s">
        <v>854</v>
      </c>
      <c r="C77" t="s">
        <v>34</v>
      </c>
      <c r="D77" t="s">
        <v>855</v>
      </c>
      <c r="E77" t="s">
        <v>856</v>
      </c>
      <c r="F77" t="s">
        <v>2995</v>
      </c>
      <c r="G77" t="s">
        <v>116</v>
      </c>
      <c r="H77">
        <v>22</v>
      </c>
      <c r="J77">
        <v>22</v>
      </c>
      <c r="K77" s="6">
        <v>14.289075972716825</v>
      </c>
    </row>
    <row r="78" spans="1:11" x14ac:dyDescent="0.3">
      <c r="A78" t="s">
        <v>109</v>
      </c>
      <c r="B78" t="s">
        <v>899</v>
      </c>
      <c r="C78" t="s">
        <v>34</v>
      </c>
      <c r="D78" t="s">
        <v>897</v>
      </c>
      <c r="E78" t="s">
        <v>900</v>
      </c>
      <c r="F78" t="s">
        <v>3037</v>
      </c>
      <c r="G78" t="s">
        <v>31</v>
      </c>
      <c r="H78">
        <v>33</v>
      </c>
      <c r="J78">
        <v>33</v>
      </c>
      <c r="K78" s="6">
        <v>27.741799711602109</v>
      </c>
    </row>
    <row r="79" spans="1:11" x14ac:dyDescent="0.3">
      <c r="A79" t="s">
        <v>109</v>
      </c>
      <c r="B79" t="s">
        <v>1111</v>
      </c>
      <c r="C79" t="s">
        <v>1113</v>
      </c>
      <c r="D79" t="s">
        <v>897</v>
      </c>
      <c r="E79" t="s">
        <v>1112</v>
      </c>
      <c r="F79" t="s">
        <v>3211</v>
      </c>
      <c r="G79" t="s">
        <v>116</v>
      </c>
      <c r="H79">
        <v>32</v>
      </c>
      <c r="J79">
        <v>32</v>
      </c>
      <c r="K79" s="6">
        <v>12.410346975552702</v>
      </c>
    </row>
    <row r="80" spans="1:11" x14ac:dyDescent="0.3">
      <c r="A80" t="s">
        <v>109</v>
      </c>
      <c r="B80" t="s">
        <v>1115</v>
      </c>
      <c r="C80" t="s">
        <v>1113</v>
      </c>
      <c r="D80" t="s">
        <v>897</v>
      </c>
      <c r="E80" t="s">
        <v>1116</v>
      </c>
      <c r="F80" t="s">
        <v>3215</v>
      </c>
      <c r="G80" t="s">
        <v>116</v>
      </c>
      <c r="H80">
        <v>3</v>
      </c>
      <c r="J80">
        <v>3</v>
      </c>
      <c r="K80" s="6">
        <v>1.4533310742348158</v>
      </c>
    </row>
    <row r="81" spans="1:11" x14ac:dyDescent="0.3">
      <c r="A81" t="s">
        <v>53</v>
      </c>
      <c r="B81" t="s">
        <v>529</v>
      </c>
      <c r="C81" t="s">
        <v>42</v>
      </c>
      <c r="D81" t="s">
        <v>530</v>
      </c>
      <c r="E81" t="s">
        <v>284</v>
      </c>
      <c r="F81" t="s">
        <v>2738</v>
      </c>
      <c r="G81" t="s">
        <v>531</v>
      </c>
      <c r="H81">
        <v>15</v>
      </c>
      <c r="J81">
        <v>15</v>
      </c>
      <c r="K81" s="6">
        <v>1.7967456930896268</v>
      </c>
    </row>
    <row r="82" spans="1:11" x14ac:dyDescent="0.3">
      <c r="A82" t="s">
        <v>53</v>
      </c>
      <c r="B82" t="s">
        <v>532</v>
      </c>
      <c r="C82" t="s">
        <v>57</v>
      </c>
      <c r="D82" t="s">
        <v>334</v>
      </c>
      <c r="E82" t="s">
        <v>284</v>
      </c>
      <c r="F82" t="s">
        <v>2740</v>
      </c>
      <c r="G82" t="s">
        <v>531</v>
      </c>
      <c r="H82">
        <v>2</v>
      </c>
      <c r="J82">
        <v>2</v>
      </c>
      <c r="K82" s="6">
        <v>0.11978304620597512</v>
      </c>
    </row>
    <row r="83" spans="1:11" x14ac:dyDescent="0.3">
      <c r="A83" t="s">
        <v>53</v>
      </c>
      <c r="B83" t="s">
        <v>533</v>
      </c>
      <c r="C83" t="s">
        <v>91</v>
      </c>
      <c r="D83" t="s">
        <v>334</v>
      </c>
      <c r="E83" t="s">
        <v>284</v>
      </c>
      <c r="F83" t="s">
        <v>2740</v>
      </c>
      <c r="G83" t="s">
        <v>531</v>
      </c>
      <c r="H83">
        <v>2</v>
      </c>
      <c r="J83">
        <v>2</v>
      </c>
      <c r="K83" s="6">
        <v>0.11978304620597512</v>
      </c>
    </row>
    <row r="84" spans="1:11" x14ac:dyDescent="0.3">
      <c r="A84" t="s">
        <v>53</v>
      </c>
      <c r="B84" t="s">
        <v>680</v>
      </c>
      <c r="C84" t="s">
        <v>21</v>
      </c>
      <c r="D84" t="s">
        <v>681</v>
      </c>
      <c r="E84" t="s">
        <v>679</v>
      </c>
      <c r="F84" t="s">
        <v>2853</v>
      </c>
      <c r="G84" t="s">
        <v>162</v>
      </c>
      <c r="H84">
        <v>1</v>
      </c>
      <c r="J84">
        <v>1</v>
      </c>
      <c r="K84" s="6">
        <v>0.56182913713888893</v>
      </c>
    </row>
    <row r="85" spans="1:11" x14ac:dyDescent="0.3">
      <c r="A85" t="s">
        <v>53</v>
      </c>
      <c r="B85" t="s">
        <v>2008</v>
      </c>
      <c r="C85" t="s">
        <v>13</v>
      </c>
      <c r="D85" t="s">
        <v>2009</v>
      </c>
      <c r="E85" t="s">
        <v>284</v>
      </c>
      <c r="F85" t="s">
        <v>3896</v>
      </c>
      <c r="G85" t="s">
        <v>145</v>
      </c>
      <c r="I85">
        <v>4</v>
      </c>
      <c r="J85">
        <v>4</v>
      </c>
      <c r="K85" s="6">
        <v>0.57246577777777796</v>
      </c>
    </row>
    <row r="86" spans="1:11" x14ac:dyDescent="0.3">
      <c r="A86" t="s">
        <v>53</v>
      </c>
      <c r="B86" t="s">
        <v>2010</v>
      </c>
      <c r="C86" t="s">
        <v>21</v>
      </c>
      <c r="D86" t="s">
        <v>2011</v>
      </c>
      <c r="E86" t="s">
        <v>284</v>
      </c>
      <c r="F86" t="s">
        <v>3898</v>
      </c>
      <c r="G86" t="s">
        <v>145</v>
      </c>
      <c r="I86">
        <v>1</v>
      </c>
      <c r="J86">
        <v>1</v>
      </c>
      <c r="K86" s="6">
        <v>0.1059433645017361</v>
      </c>
    </row>
    <row r="87" spans="1:11" x14ac:dyDescent="0.3">
      <c r="A87" t="s">
        <v>53</v>
      </c>
      <c r="B87" t="s">
        <v>2012</v>
      </c>
      <c r="C87" t="s">
        <v>2015</v>
      </c>
      <c r="D87" t="s">
        <v>2013</v>
      </c>
      <c r="E87" t="s">
        <v>2014</v>
      </c>
      <c r="F87" t="s">
        <v>3900</v>
      </c>
      <c r="G87" t="s">
        <v>145</v>
      </c>
      <c r="I87">
        <v>6</v>
      </c>
      <c r="J87">
        <v>6</v>
      </c>
      <c r="K87" s="6">
        <v>0.28180934957461801</v>
      </c>
    </row>
    <row r="88" spans="1:11" x14ac:dyDescent="0.3">
      <c r="A88" t="s">
        <v>53</v>
      </c>
      <c r="B88" t="s">
        <v>2023</v>
      </c>
      <c r="C88" t="s">
        <v>2015</v>
      </c>
      <c r="D88" t="s">
        <v>2013</v>
      </c>
      <c r="E88" t="s">
        <v>2024</v>
      </c>
      <c r="F88" t="s">
        <v>3907</v>
      </c>
      <c r="G88" t="s">
        <v>145</v>
      </c>
      <c r="I88">
        <v>36</v>
      </c>
      <c r="J88">
        <v>36</v>
      </c>
      <c r="K88" s="6">
        <v>1.4620184301239583</v>
      </c>
    </row>
    <row r="89" spans="1:11" x14ac:dyDescent="0.3">
      <c r="A89" t="s">
        <v>53</v>
      </c>
      <c r="B89" t="s">
        <v>2025</v>
      </c>
      <c r="C89" t="s">
        <v>25</v>
      </c>
      <c r="D89" t="s">
        <v>2026</v>
      </c>
      <c r="E89" t="s">
        <v>2027</v>
      </c>
      <c r="F89" t="s">
        <v>3909</v>
      </c>
      <c r="G89" t="s">
        <v>145</v>
      </c>
      <c r="I89">
        <v>6</v>
      </c>
      <c r="J89">
        <v>6</v>
      </c>
      <c r="K89" s="6">
        <v>1.4348116527777779</v>
      </c>
    </row>
    <row r="90" spans="1:11" x14ac:dyDescent="0.3">
      <c r="A90" t="s">
        <v>53</v>
      </c>
      <c r="B90" t="s">
        <v>2028</v>
      </c>
      <c r="C90" t="s">
        <v>25</v>
      </c>
      <c r="D90" t="s">
        <v>2029</v>
      </c>
      <c r="E90" t="s">
        <v>2030</v>
      </c>
      <c r="F90" t="s">
        <v>3911</v>
      </c>
      <c r="G90" t="s">
        <v>145</v>
      </c>
      <c r="I90">
        <v>6</v>
      </c>
      <c r="J90">
        <v>6</v>
      </c>
      <c r="K90" s="6">
        <v>0.2771042135416667</v>
      </c>
    </row>
    <row r="91" spans="1:11" x14ac:dyDescent="0.3">
      <c r="A91" t="s">
        <v>53</v>
      </c>
      <c r="B91" t="s">
        <v>2031</v>
      </c>
      <c r="C91" t="s">
        <v>375</v>
      </c>
      <c r="D91" t="s">
        <v>2029</v>
      </c>
      <c r="E91" t="s">
        <v>2030</v>
      </c>
      <c r="F91" t="s">
        <v>3911</v>
      </c>
      <c r="G91" t="s">
        <v>145</v>
      </c>
      <c r="I91">
        <v>6</v>
      </c>
      <c r="J91">
        <v>6</v>
      </c>
      <c r="K91" s="6">
        <v>0.2771042135416667</v>
      </c>
    </row>
    <row r="92" spans="1:11" x14ac:dyDescent="0.3">
      <c r="A92" t="s">
        <v>53</v>
      </c>
      <c r="B92" t="s">
        <v>2032</v>
      </c>
      <c r="C92" t="s">
        <v>40</v>
      </c>
      <c r="D92" t="s">
        <v>2033</v>
      </c>
      <c r="E92" t="s">
        <v>284</v>
      </c>
      <c r="F92" t="s">
        <v>3914</v>
      </c>
      <c r="G92" t="s">
        <v>145</v>
      </c>
      <c r="I92">
        <v>3</v>
      </c>
      <c r="J92">
        <v>3</v>
      </c>
      <c r="K92" s="6">
        <v>0.38934186454388015</v>
      </c>
    </row>
    <row r="93" spans="1:11" x14ac:dyDescent="0.3">
      <c r="A93" t="s">
        <v>53</v>
      </c>
      <c r="B93" t="s">
        <v>2034</v>
      </c>
      <c r="C93" t="s">
        <v>2036</v>
      </c>
      <c r="D93" t="s">
        <v>2035</v>
      </c>
      <c r="E93" t="s">
        <v>284</v>
      </c>
      <c r="F93" t="s">
        <v>3916</v>
      </c>
      <c r="G93" t="s">
        <v>145</v>
      </c>
      <c r="I93">
        <v>3</v>
      </c>
      <c r="J93">
        <v>3</v>
      </c>
      <c r="K93" s="6">
        <v>0.38934186454388015</v>
      </c>
    </row>
    <row r="94" spans="1:11" x14ac:dyDescent="0.3">
      <c r="A94" t="s">
        <v>53</v>
      </c>
      <c r="B94" t="s">
        <v>1119</v>
      </c>
      <c r="C94" t="s">
        <v>21</v>
      </c>
      <c r="D94" t="s">
        <v>1120</v>
      </c>
      <c r="E94" t="s">
        <v>51</v>
      </c>
      <c r="F94" t="s">
        <v>3219</v>
      </c>
      <c r="G94" t="s">
        <v>1121</v>
      </c>
      <c r="H94">
        <v>2</v>
      </c>
      <c r="J94">
        <v>2</v>
      </c>
      <c r="K94" s="6">
        <v>0.27477442708333333</v>
      </c>
    </row>
    <row r="95" spans="1:11" x14ac:dyDescent="0.3">
      <c r="A95" t="s">
        <v>53</v>
      </c>
      <c r="B95" t="s">
        <v>1169</v>
      </c>
      <c r="C95" t="s">
        <v>93</v>
      </c>
      <c r="D95" t="s">
        <v>1170</v>
      </c>
      <c r="E95" t="s">
        <v>284</v>
      </c>
      <c r="F95" t="s">
        <v>3265</v>
      </c>
      <c r="G95" t="s">
        <v>541</v>
      </c>
      <c r="H95">
        <v>1</v>
      </c>
      <c r="J95">
        <v>1</v>
      </c>
      <c r="K95" s="6">
        <v>7.2799628472222225E-2</v>
      </c>
    </row>
    <row r="96" spans="1:11" x14ac:dyDescent="0.3">
      <c r="A96" t="s">
        <v>53</v>
      </c>
      <c r="B96" t="s">
        <v>2341</v>
      </c>
      <c r="C96" t="s">
        <v>22</v>
      </c>
      <c r="D96" t="s">
        <v>2342</v>
      </c>
      <c r="E96" t="s">
        <v>51</v>
      </c>
      <c r="F96" t="s">
        <v>4153</v>
      </c>
      <c r="G96" t="s">
        <v>541</v>
      </c>
      <c r="I96">
        <v>1</v>
      </c>
      <c r="J96">
        <v>1</v>
      </c>
      <c r="K96" s="6">
        <v>0.19150780655295138</v>
      </c>
    </row>
    <row r="97" spans="1:11" x14ac:dyDescent="0.3">
      <c r="A97" t="s">
        <v>90</v>
      </c>
      <c r="B97" t="s">
        <v>131</v>
      </c>
      <c r="C97" t="s">
        <v>42</v>
      </c>
      <c r="D97" t="s">
        <v>132</v>
      </c>
      <c r="E97" t="s">
        <v>133</v>
      </c>
      <c r="F97" t="s">
        <v>2399</v>
      </c>
      <c r="G97" t="s">
        <v>134</v>
      </c>
      <c r="H97">
        <v>2</v>
      </c>
      <c r="I97">
        <v>21</v>
      </c>
      <c r="J97">
        <v>23</v>
      </c>
      <c r="K97" s="6">
        <v>45.04641229704152</v>
      </c>
    </row>
    <row r="98" spans="1:11" x14ac:dyDescent="0.3">
      <c r="A98" t="s">
        <v>90</v>
      </c>
      <c r="B98" t="s">
        <v>1672</v>
      </c>
      <c r="C98" t="s">
        <v>42</v>
      </c>
      <c r="D98" t="s">
        <v>132</v>
      </c>
      <c r="E98" t="s">
        <v>790</v>
      </c>
      <c r="F98" t="s">
        <v>2404</v>
      </c>
      <c r="G98" t="s">
        <v>134</v>
      </c>
      <c r="I98">
        <v>1</v>
      </c>
      <c r="J98">
        <v>1</v>
      </c>
      <c r="K98" s="6">
        <v>2.252320614852076</v>
      </c>
    </row>
    <row r="99" spans="1:11" x14ac:dyDescent="0.3">
      <c r="A99" t="s">
        <v>90</v>
      </c>
      <c r="B99" t="s">
        <v>1673</v>
      </c>
      <c r="C99" t="s">
        <v>59</v>
      </c>
      <c r="D99" t="s">
        <v>132</v>
      </c>
      <c r="E99" t="s">
        <v>133</v>
      </c>
      <c r="F99" t="s">
        <v>2399</v>
      </c>
      <c r="G99" t="s">
        <v>134</v>
      </c>
      <c r="I99">
        <v>14</v>
      </c>
      <c r="J99">
        <v>14</v>
      </c>
      <c r="K99" s="6">
        <v>27.419555311242668</v>
      </c>
    </row>
    <row r="100" spans="1:11" x14ac:dyDescent="0.3">
      <c r="A100" t="s">
        <v>90</v>
      </c>
      <c r="B100" t="s">
        <v>1674</v>
      </c>
      <c r="C100" t="s">
        <v>59</v>
      </c>
      <c r="D100" t="s">
        <v>132</v>
      </c>
      <c r="E100" t="s">
        <v>790</v>
      </c>
      <c r="F100" t="s">
        <v>2404</v>
      </c>
      <c r="G100" t="s">
        <v>134</v>
      </c>
      <c r="I100">
        <v>3</v>
      </c>
      <c r="J100">
        <v>3</v>
      </c>
      <c r="K100" s="6">
        <v>6.7569618445562281</v>
      </c>
    </row>
    <row r="101" spans="1:11" x14ac:dyDescent="0.3">
      <c r="A101" t="s">
        <v>90</v>
      </c>
      <c r="B101" t="s">
        <v>1735</v>
      </c>
      <c r="C101" t="s">
        <v>243</v>
      </c>
      <c r="D101" t="s">
        <v>1736</v>
      </c>
      <c r="E101" t="s">
        <v>1737</v>
      </c>
      <c r="F101" t="s">
        <v>3724</v>
      </c>
      <c r="G101" t="s">
        <v>145</v>
      </c>
      <c r="I101">
        <v>4</v>
      </c>
      <c r="J101">
        <v>4</v>
      </c>
      <c r="K101" s="6">
        <v>1.2111673437499999</v>
      </c>
    </row>
    <row r="102" spans="1:11" x14ac:dyDescent="0.3">
      <c r="A102" t="s">
        <v>90</v>
      </c>
      <c r="B102" t="s">
        <v>135</v>
      </c>
      <c r="C102" t="s">
        <v>47</v>
      </c>
      <c r="D102" t="s">
        <v>136</v>
      </c>
      <c r="E102" t="s">
        <v>137</v>
      </c>
      <c r="F102" t="s">
        <v>2438</v>
      </c>
      <c r="G102" t="s">
        <v>138</v>
      </c>
      <c r="H102">
        <v>1</v>
      </c>
      <c r="J102">
        <v>1</v>
      </c>
      <c r="K102" s="6">
        <v>1.0289865549787196</v>
      </c>
    </row>
    <row r="103" spans="1:11" x14ac:dyDescent="0.3">
      <c r="A103" t="s">
        <v>90</v>
      </c>
      <c r="B103" t="s">
        <v>139</v>
      </c>
      <c r="C103" t="s">
        <v>21</v>
      </c>
      <c r="D103" t="s">
        <v>140</v>
      </c>
      <c r="E103" t="s">
        <v>141</v>
      </c>
      <c r="F103" t="s">
        <v>2441</v>
      </c>
      <c r="G103" t="s">
        <v>142</v>
      </c>
      <c r="H103">
        <v>1</v>
      </c>
      <c r="J103">
        <v>1</v>
      </c>
      <c r="K103" s="6">
        <v>0.63717787214487853</v>
      </c>
    </row>
    <row r="104" spans="1:11" x14ac:dyDescent="0.3">
      <c r="A104" t="s">
        <v>90</v>
      </c>
      <c r="B104" t="s">
        <v>143</v>
      </c>
      <c r="C104" t="s">
        <v>42</v>
      </c>
      <c r="D104" t="s">
        <v>144</v>
      </c>
      <c r="E104" t="s">
        <v>129</v>
      </c>
      <c r="F104" t="s">
        <v>2443</v>
      </c>
      <c r="G104" t="s">
        <v>145</v>
      </c>
      <c r="H104">
        <v>1</v>
      </c>
      <c r="J104">
        <v>1</v>
      </c>
      <c r="K104" s="6">
        <v>0.34699983319801969</v>
      </c>
    </row>
    <row r="105" spans="1:11" x14ac:dyDescent="0.3">
      <c r="A105" t="s">
        <v>90</v>
      </c>
      <c r="B105" t="s">
        <v>1738</v>
      </c>
      <c r="C105" t="s">
        <v>25</v>
      </c>
      <c r="D105" t="s">
        <v>1739</v>
      </c>
      <c r="E105" t="s">
        <v>126</v>
      </c>
      <c r="F105" t="s">
        <v>1739</v>
      </c>
      <c r="G105" t="s">
        <v>134</v>
      </c>
      <c r="I105">
        <v>6</v>
      </c>
      <c r="J105">
        <v>6</v>
      </c>
      <c r="K105" s="6">
        <v>2.6511365125311857</v>
      </c>
    </row>
    <row r="106" spans="1:11" x14ac:dyDescent="0.3">
      <c r="A106" t="s">
        <v>90</v>
      </c>
      <c r="B106" t="s">
        <v>205</v>
      </c>
      <c r="C106" t="s">
        <v>21</v>
      </c>
      <c r="D106" t="s">
        <v>206</v>
      </c>
      <c r="E106" t="s">
        <v>207</v>
      </c>
      <c r="F106" t="s">
        <v>2484</v>
      </c>
      <c r="G106" t="s">
        <v>208</v>
      </c>
      <c r="H106">
        <v>1</v>
      </c>
      <c r="J106">
        <v>1</v>
      </c>
      <c r="K106" s="6">
        <v>1.076240199652778</v>
      </c>
    </row>
    <row r="107" spans="1:11" x14ac:dyDescent="0.3">
      <c r="A107" t="s">
        <v>90</v>
      </c>
      <c r="B107" t="s">
        <v>209</v>
      </c>
      <c r="C107" t="s">
        <v>33</v>
      </c>
      <c r="D107" t="s">
        <v>210</v>
      </c>
      <c r="E107" t="s">
        <v>211</v>
      </c>
      <c r="F107" t="s">
        <v>2486</v>
      </c>
      <c r="G107" t="s">
        <v>212</v>
      </c>
      <c r="H107">
        <v>1</v>
      </c>
      <c r="J107">
        <v>1</v>
      </c>
      <c r="K107" s="6">
        <v>1.1757958333333332</v>
      </c>
    </row>
    <row r="108" spans="1:11" x14ac:dyDescent="0.3">
      <c r="A108" t="s">
        <v>90</v>
      </c>
      <c r="B108" t="s">
        <v>219</v>
      </c>
      <c r="C108" t="s">
        <v>64</v>
      </c>
      <c r="D108" t="s">
        <v>217</v>
      </c>
      <c r="E108" t="s">
        <v>128</v>
      </c>
      <c r="F108" t="s">
        <v>2488</v>
      </c>
      <c r="G108" t="s">
        <v>220</v>
      </c>
      <c r="H108">
        <v>1</v>
      </c>
      <c r="J108">
        <v>1</v>
      </c>
      <c r="K108" s="6">
        <v>0.49528522904561628</v>
      </c>
    </row>
    <row r="109" spans="1:11" x14ac:dyDescent="0.3">
      <c r="A109" t="s">
        <v>90</v>
      </c>
      <c r="B109" t="s">
        <v>240</v>
      </c>
      <c r="C109" t="s">
        <v>67</v>
      </c>
      <c r="D109" t="s">
        <v>237</v>
      </c>
      <c r="E109" t="s">
        <v>238</v>
      </c>
      <c r="F109" t="s">
        <v>2498</v>
      </c>
      <c r="G109" t="s">
        <v>239</v>
      </c>
      <c r="H109">
        <v>50</v>
      </c>
      <c r="J109">
        <v>50</v>
      </c>
      <c r="K109" s="6">
        <v>21</v>
      </c>
    </row>
    <row r="110" spans="1:11" x14ac:dyDescent="0.3">
      <c r="A110" t="s">
        <v>90</v>
      </c>
      <c r="B110" t="s">
        <v>244</v>
      </c>
      <c r="C110" t="s">
        <v>246</v>
      </c>
      <c r="D110" t="s">
        <v>245</v>
      </c>
      <c r="E110" t="s">
        <v>128</v>
      </c>
      <c r="F110" t="s">
        <v>2505</v>
      </c>
      <c r="G110" t="s">
        <v>239</v>
      </c>
      <c r="H110">
        <v>1</v>
      </c>
      <c r="J110">
        <v>1</v>
      </c>
      <c r="K110" s="6">
        <v>0.50514197965277774</v>
      </c>
    </row>
    <row r="111" spans="1:11" x14ac:dyDescent="0.3">
      <c r="A111" t="s">
        <v>90</v>
      </c>
      <c r="B111" t="s">
        <v>310</v>
      </c>
      <c r="C111" t="s">
        <v>22</v>
      </c>
      <c r="D111" t="s">
        <v>311</v>
      </c>
      <c r="E111" t="s">
        <v>312</v>
      </c>
      <c r="F111" t="s">
        <v>2547</v>
      </c>
      <c r="G111" t="s">
        <v>313</v>
      </c>
      <c r="H111">
        <v>2</v>
      </c>
      <c r="J111">
        <v>2</v>
      </c>
      <c r="K111" s="6">
        <v>5.2113042187499996</v>
      </c>
    </row>
    <row r="112" spans="1:11" x14ac:dyDescent="0.3">
      <c r="A112" t="s">
        <v>90</v>
      </c>
      <c r="B112" t="s">
        <v>314</v>
      </c>
      <c r="C112" t="s">
        <v>22</v>
      </c>
      <c r="D112" t="s">
        <v>311</v>
      </c>
      <c r="E112" t="s">
        <v>126</v>
      </c>
      <c r="F112" t="s">
        <v>2550</v>
      </c>
      <c r="G112" t="s">
        <v>315</v>
      </c>
      <c r="H112">
        <v>1</v>
      </c>
      <c r="J112">
        <v>1</v>
      </c>
      <c r="K112" s="6">
        <v>0.41860729166666671</v>
      </c>
    </row>
    <row r="113" spans="1:11" x14ac:dyDescent="0.3">
      <c r="A113" t="s">
        <v>90</v>
      </c>
      <c r="B113" t="s">
        <v>316</v>
      </c>
      <c r="C113" t="s">
        <v>21</v>
      </c>
      <c r="D113" t="s">
        <v>311</v>
      </c>
      <c r="E113" t="s">
        <v>126</v>
      </c>
      <c r="F113" t="s">
        <v>2550</v>
      </c>
      <c r="G113" t="s">
        <v>315</v>
      </c>
      <c r="H113">
        <v>1</v>
      </c>
      <c r="J113">
        <v>1</v>
      </c>
      <c r="K113" s="6">
        <v>0.41860729166666671</v>
      </c>
    </row>
    <row r="114" spans="1:11" x14ac:dyDescent="0.3">
      <c r="A114" t="s">
        <v>90</v>
      </c>
      <c r="B114" t="s">
        <v>514</v>
      </c>
      <c r="C114" t="s">
        <v>516</v>
      </c>
      <c r="D114" t="s">
        <v>515</v>
      </c>
      <c r="E114" t="s">
        <v>234</v>
      </c>
      <c r="F114" t="s">
        <v>2724</v>
      </c>
      <c r="G114" t="s">
        <v>239</v>
      </c>
      <c r="H114">
        <v>30</v>
      </c>
      <c r="J114">
        <v>30</v>
      </c>
      <c r="K114" s="6">
        <v>16</v>
      </c>
    </row>
    <row r="115" spans="1:11" x14ac:dyDescent="0.3">
      <c r="A115" t="s">
        <v>90</v>
      </c>
      <c r="B115" t="s">
        <v>522</v>
      </c>
      <c r="C115" t="s">
        <v>21</v>
      </c>
      <c r="D115" t="s">
        <v>515</v>
      </c>
      <c r="E115" t="s">
        <v>234</v>
      </c>
      <c r="F115" t="s">
        <v>2724</v>
      </c>
      <c r="G115" t="s">
        <v>239</v>
      </c>
      <c r="H115">
        <v>2</v>
      </c>
      <c r="J115">
        <v>2</v>
      </c>
      <c r="K115" s="6">
        <v>1.0721468487575694</v>
      </c>
    </row>
    <row r="116" spans="1:11" x14ac:dyDescent="0.3">
      <c r="A116" t="s">
        <v>90</v>
      </c>
      <c r="B116" t="s">
        <v>523</v>
      </c>
      <c r="C116" t="s">
        <v>524</v>
      </c>
      <c r="D116" t="s">
        <v>515</v>
      </c>
      <c r="E116" t="s">
        <v>234</v>
      </c>
      <c r="F116" t="s">
        <v>2730</v>
      </c>
      <c r="G116" t="s">
        <v>239</v>
      </c>
      <c r="H116">
        <v>30</v>
      </c>
      <c r="J116">
        <v>30</v>
      </c>
      <c r="K116" s="6">
        <v>16</v>
      </c>
    </row>
    <row r="117" spans="1:11" x14ac:dyDescent="0.3">
      <c r="A117" t="s">
        <v>90</v>
      </c>
      <c r="B117" t="s">
        <v>1766</v>
      </c>
      <c r="C117" t="s">
        <v>1768</v>
      </c>
      <c r="D117" t="s">
        <v>14</v>
      </c>
      <c r="E117" t="s">
        <v>1767</v>
      </c>
      <c r="F117" t="s">
        <v>3743</v>
      </c>
      <c r="G117" t="s">
        <v>145</v>
      </c>
      <c r="I117">
        <v>1</v>
      </c>
      <c r="J117">
        <v>1</v>
      </c>
      <c r="K117" s="6">
        <v>0.58442304861111116</v>
      </c>
    </row>
    <row r="118" spans="1:11" x14ac:dyDescent="0.3">
      <c r="A118" t="s">
        <v>90</v>
      </c>
      <c r="B118" t="s">
        <v>576</v>
      </c>
      <c r="C118" t="s">
        <v>59</v>
      </c>
      <c r="D118" t="s">
        <v>577</v>
      </c>
      <c r="E118" t="s">
        <v>578</v>
      </c>
      <c r="F118" t="s">
        <v>2770</v>
      </c>
      <c r="G118" t="s">
        <v>116</v>
      </c>
      <c r="H118">
        <v>1</v>
      </c>
      <c r="J118">
        <v>1</v>
      </c>
      <c r="K118" s="6">
        <v>2.0845228952546297</v>
      </c>
    </row>
    <row r="119" spans="1:11" x14ac:dyDescent="0.3">
      <c r="A119" t="s">
        <v>90</v>
      </c>
      <c r="B119" t="s">
        <v>664</v>
      </c>
      <c r="C119" t="s">
        <v>57</v>
      </c>
      <c r="D119" t="s">
        <v>665</v>
      </c>
      <c r="E119" t="s">
        <v>128</v>
      </c>
      <c r="F119" t="s">
        <v>2841</v>
      </c>
      <c r="G119" t="s">
        <v>666</v>
      </c>
      <c r="H119">
        <v>1</v>
      </c>
      <c r="J119">
        <v>1</v>
      </c>
      <c r="K119" s="6">
        <v>0.44129100630511114</v>
      </c>
    </row>
    <row r="120" spans="1:11" x14ac:dyDescent="0.3">
      <c r="A120" t="s">
        <v>90</v>
      </c>
      <c r="B120" t="s">
        <v>667</v>
      </c>
      <c r="C120" t="s">
        <v>33</v>
      </c>
      <c r="D120" t="s">
        <v>665</v>
      </c>
      <c r="E120" t="s">
        <v>270</v>
      </c>
      <c r="F120" t="s">
        <v>2843</v>
      </c>
      <c r="G120" t="s">
        <v>668</v>
      </c>
      <c r="H120">
        <v>2</v>
      </c>
      <c r="J120">
        <v>2</v>
      </c>
      <c r="K120" s="6">
        <v>0.96055317148240726</v>
      </c>
    </row>
    <row r="121" spans="1:11" x14ac:dyDescent="0.3">
      <c r="A121" t="s">
        <v>90</v>
      </c>
      <c r="B121" t="s">
        <v>776</v>
      </c>
      <c r="C121" t="s">
        <v>47</v>
      </c>
      <c r="D121" t="s">
        <v>761</v>
      </c>
      <c r="E121" t="s">
        <v>295</v>
      </c>
      <c r="F121" t="s">
        <v>2937</v>
      </c>
      <c r="G121" t="s">
        <v>162</v>
      </c>
      <c r="H121">
        <v>2</v>
      </c>
      <c r="J121">
        <v>2</v>
      </c>
      <c r="K121" s="6">
        <v>0.25063261505321177</v>
      </c>
    </row>
    <row r="122" spans="1:11" x14ac:dyDescent="0.3">
      <c r="A122" t="s">
        <v>90</v>
      </c>
      <c r="B122" t="s">
        <v>2000</v>
      </c>
      <c r="C122" t="s">
        <v>2002</v>
      </c>
      <c r="D122" t="s">
        <v>2001</v>
      </c>
      <c r="E122" t="s">
        <v>126</v>
      </c>
      <c r="F122" t="s">
        <v>3892</v>
      </c>
      <c r="G122" t="s">
        <v>145</v>
      </c>
      <c r="I122">
        <v>1</v>
      </c>
      <c r="J122">
        <v>1</v>
      </c>
      <c r="K122" s="6">
        <v>0.63547373442236477</v>
      </c>
    </row>
    <row r="123" spans="1:11" x14ac:dyDescent="0.3">
      <c r="A123" t="s">
        <v>90</v>
      </c>
      <c r="B123" t="s">
        <v>2003</v>
      </c>
      <c r="C123" t="s">
        <v>2005</v>
      </c>
      <c r="D123" t="s">
        <v>2004</v>
      </c>
      <c r="E123" t="s">
        <v>126</v>
      </c>
      <c r="F123" t="s">
        <v>2004</v>
      </c>
      <c r="G123" t="s">
        <v>145</v>
      </c>
      <c r="I123">
        <v>4</v>
      </c>
      <c r="J123">
        <v>4</v>
      </c>
      <c r="K123" s="6">
        <v>3.0368665434422657</v>
      </c>
    </row>
    <row r="124" spans="1:11" x14ac:dyDescent="0.3">
      <c r="A124" t="s">
        <v>90</v>
      </c>
      <c r="B124" t="s">
        <v>2006</v>
      </c>
      <c r="C124" t="s">
        <v>40</v>
      </c>
      <c r="D124" t="s">
        <v>2007</v>
      </c>
      <c r="E124" t="s">
        <v>1104</v>
      </c>
      <c r="F124" t="s">
        <v>2007</v>
      </c>
      <c r="G124" t="s">
        <v>758</v>
      </c>
      <c r="I124">
        <v>2</v>
      </c>
      <c r="J124">
        <v>2</v>
      </c>
      <c r="K124" s="6">
        <v>0.92552123228716665</v>
      </c>
    </row>
    <row r="125" spans="1:11" x14ac:dyDescent="0.3">
      <c r="A125" t="s">
        <v>90</v>
      </c>
      <c r="B125" t="s">
        <v>2021</v>
      </c>
      <c r="C125" t="s">
        <v>42</v>
      </c>
      <c r="D125" t="s">
        <v>2022</v>
      </c>
      <c r="E125" t="s">
        <v>130</v>
      </c>
      <c r="F125" t="s">
        <v>2022</v>
      </c>
      <c r="G125" t="s">
        <v>145</v>
      </c>
      <c r="I125">
        <v>4</v>
      </c>
      <c r="J125">
        <v>4</v>
      </c>
      <c r="K125" s="6">
        <v>1.870992138888889</v>
      </c>
    </row>
    <row r="126" spans="1:11" x14ac:dyDescent="0.3">
      <c r="A126" t="s">
        <v>90</v>
      </c>
      <c r="B126" t="s">
        <v>857</v>
      </c>
      <c r="C126" t="s">
        <v>93</v>
      </c>
      <c r="D126" t="s">
        <v>858</v>
      </c>
      <c r="E126" t="s">
        <v>859</v>
      </c>
      <c r="F126" t="s">
        <v>2997</v>
      </c>
      <c r="G126" t="s">
        <v>860</v>
      </c>
      <c r="H126">
        <v>1</v>
      </c>
      <c r="J126">
        <v>1</v>
      </c>
      <c r="K126" s="6">
        <v>1.1679252474781667</v>
      </c>
    </row>
    <row r="127" spans="1:11" x14ac:dyDescent="0.3">
      <c r="A127" t="s">
        <v>90</v>
      </c>
      <c r="B127" t="s">
        <v>1109</v>
      </c>
      <c r="C127" t="s">
        <v>21</v>
      </c>
      <c r="D127" t="s">
        <v>1107</v>
      </c>
      <c r="E127" t="s">
        <v>1108</v>
      </c>
      <c r="F127" t="s">
        <v>3208</v>
      </c>
      <c r="G127" t="s">
        <v>208</v>
      </c>
      <c r="H127">
        <v>1</v>
      </c>
      <c r="J127">
        <v>1</v>
      </c>
      <c r="K127" s="6">
        <v>0.37292339860278551</v>
      </c>
    </row>
    <row r="128" spans="1:11" x14ac:dyDescent="0.3">
      <c r="A128" t="s">
        <v>90</v>
      </c>
      <c r="B128" t="s">
        <v>1110</v>
      </c>
      <c r="C128" t="s">
        <v>42</v>
      </c>
      <c r="D128" t="s">
        <v>1107</v>
      </c>
      <c r="E128" t="s">
        <v>1108</v>
      </c>
      <c r="F128" t="s">
        <v>3208</v>
      </c>
      <c r="G128" t="s">
        <v>116</v>
      </c>
      <c r="H128">
        <v>1</v>
      </c>
      <c r="J128">
        <v>1</v>
      </c>
      <c r="K128" s="6">
        <v>0.37292064304611117</v>
      </c>
    </row>
    <row r="129" spans="1:11" x14ac:dyDescent="0.3">
      <c r="A129" t="s">
        <v>90</v>
      </c>
      <c r="B129" t="s">
        <v>1161</v>
      </c>
      <c r="C129" t="s">
        <v>25</v>
      </c>
      <c r="D129" t="s">
        <v>1135</v>
      </c>
      <c r="E129" t="s">
        <v>1162</v>
      </c>
      <c r="F129" t="s">
        <v>3257</v>
      </c>
      <c r="G129" t="s">
        <v>1163</v>
      </c>
      <c r="H129">
        <v>1</v>
      </c>
      <c r="J129">
        <v>1</v>
      </c>
      <c r="K129" s="6">
        <v>0.29134425237977429</v>
      </c>
    </row>
    <row r="130" spans="1:11" x14ac:dyDescent="0.3">
      <c r="A130" t="s">
        <v>90</v>
      </c>
      <c r="B130" t="s">
        <v>2263</v>
      </c>
      <c r="C130" t="s">
        <v>2265</v>
      </c>
      <c r="D130" t="s">
        <v>2264</v>
      </c>
      <c r="E130" t="s">
        <v>126</v>
      </c>
      <c r="F130" t="s">
        <v>4097</v>
      </c>
      <c r="G130" t="s">
        <v>31</v>
      </c>
      <c r="I130">
        <v>1</v>
      </c>
      <c r="J130">
        <v>1</v>
      </c>
      <c r="K130" s="6">
        <v>0.68135534172453716</v>
      </c>
    </row>
    <row r="131" spans="1:11" x14ac:dyDescent="0.3">
      <c r="A131" t="s">
        <v>90</v>
      </c>
      <c r="B131" t="s">
        <v>2266</v>
      </c>
      <c r="C131" t="s">
        <v>1734</v>
      </c>
      <c r="D131" t="s">
        <v>2267</v>
      </c>
      <c r="E131" t="s">
        <v>238</v>
      </c>
      <c r="F131" t="s">
        <v>4099</v>
      </c>
      <c r="G131" t="s">
        <v>116</v>
      </c>
      <c r="I131">
        <v>1</v>
      </c>
      <c r="J131">
        <v>1</v>
      </c>
      <c r="K131" s="6">
        <v>0.51495983072916673</v>
      </c>
    </row>
    <row r="132" spans="1:11" x14ac:dyDescent="0.3">
      <c r="A132" t="s">
        <v>90</v>
      </c>
      <c r="B132" t="s">
        <v>1317</v>
      </c>
      <c r="C132" t="s">
        <v>1319</v>
      </c>
      <c r="D132" t="s">
        <v>1318</v>
      </c>
      <c r="E132" t="s">
        <v>126</v>
      </c>
      <c r="F132" t="s">
        <v>3391</v>
      </c>
      <c r="G132" t="s">
        <v>26</v>
      </c>
      <c r="H132">
        <v>1</v>
      </c>
      <c r="J132">
        <v>1</v>
      </c>
      <c r="K132" s="6">
        <v>0.54243002624888892</v>
      </c>
    </row>
    <row r="133" spans="1:11" x14ac:dyDescent="0.3">
      <c r="A133" t="s">
        <v>90</v>
      </c>
      <c r="B133" t="s">
        <v>1320</v>
      </c>
      <c r="C133" t="s">
        <v>42</v>
      </c>
      <c r="D133" t="s">
        <v>1321</v>
      </c>
      <c r="E133" t="s">
        <v>215</v>
      </c>
      <c r="F133" t="s">
        <v>3393</v>
      </c>
      <c r="G133" t="s">
        <v>1322</v>
      </c>
      <c r="H133">
        <v>1</v>
      </c>
      <c r="J133">
        <v>1</v>
      </c>
      <c r="K133" s="6">
        <v>1.0396600259998634</v>
      </c>
    </row>
    <row r="134" spans="1:11" x14ac:dyDescent="0.3">
      <c r="A134" t="s">
        <v>90</v>
      </c>
      <c r="B134" t="s">
        <v>1323</v>
      </c>
      <c r="C134" t="s">
        <v>21</v>
      </c>
      <c r="D134" t="s">
        <v>1321</v>
      </c>
      <c r="E134" t="s">
        <v>215</v>
      </c>
      <c r="F134" t="s">
        <v>3393</v>
      </c>
      <c r="G134" t="s">
        <v>1322</v>
      </c>
      <c r="H134">
        <v>1</v>
      </c>
      <c r="J134">
        <v>1</v>
      </c>
      <c r="K134" s="6">
        <v>0.81590983421584107</v>
      </c>
    </row>
    <row r="135" spans="1:11" x14ac:dyDescent="0.3">
      <c r="A135" t="s">
        <v>90</v>
      </c>
      <c r="B135" t="s">
        <v>1324</v>
      </c>
      <c r="C135" t="s">
        <v>25</v>
      </c>
      <c r="D135" t="s">
        <v>1321</v>
      </c>
      <c r="E135" t="s">
        <v>216</v>
      </c>
      <c r="F135" t="s">
        <v>3396</v>
      </c>
      <c r="G135" t="s">
        <v>1325</v>
      </c>
      <c r="H135">
        <v>2</v>
      </c>
      <c r="J135">
        <v>2</v>
      </c>
      <c r="K135" s="6">
        <v>1.8035921117020537</v>
      </c>
    </row>
    <row r="136" spans="1:11" x14ac:dyDescent="0.3">
      <c r="A136" t="s">
        <v>90</v>
      </c>
      <c r="B136" t="s">
        <v>1381</v>
      </c>
      <c r="C136" t="s">
        <v>93</v>
      </c>
      <c r="D136" t="s">
        <v>1379</v>
      </c>
      <c r="E136" t="s">
        <v>1380</v>
      </c>
      <c r="F136" t="s">
        <v>3442</v>
      </c>
      <c r="G136" t="s">
        <v>1382</v>
      </c>
      <c r="H136">
        <v>3</v>
      </c>
      <c r="J136">
        <v>3</v>
      </c>
      <c r="K136" s="6">
        <v>1.4494975694444447</v>
      </c>
    </row>
    <row r="137" spans="1:11" x14ac:dyDescent="0.3">
      <c r="A137" t="s">
        <v>90</v>
      </c>
      <c r="B137" t="s">
        <v>1383</v>
      </c>
      <c r="C137" t="s">
        <v>21</v>
      </c>
      <c r="D137" t="s">
        <v>1384</v>
      </c>
      <c r="E137" t="s">
        <v>216</v>
      </c>
      <c r="F137" t="s">
        <v>3444</v>
      </c>
      <c r="G137" t="s">
        <v>116</v>
      </c>
      <c r="H137">
        <v>1</v>
      </c>
      <c r="J137">
        <v>1</v>
      </c>
      <c r="K137" s="6">
        <v>1.4440999387847224</v>
      </c>
    </row>
    <row r="138" spans="1:11" x14ac:dyDescent="0.3">
      <c r="A138" t="s">
        <v>90</v>
      </c>
      <c r="B138" t="s">
        <v>1385</v>
      </c>
      <c r="C138" t="s">
        <v>21</v>
      </c>
      <c r="D138" t="s">
        <v>563</v>
      </c>
      <c r="E138" t="s">
        <v>126</v>
      </c>
      <c r="F138" t="s">
        <v>3446</v>
      </c>
      <c r="G138" t="s">
        <v>239</v>
      </c>
      <c r="H138">
        <v>13</v>
      </c>
      <c r="J138">
        <v>13</v>
      </c>
      <c r="K138" s="6">
        <v>4.6595620265277775</v>
      </c>
    </row>
    <row r="139" spans="1:11" x14ac:dyDescent="0.3">
      <c r="A139" t="s">
        <v>90</v>
      </c>
      <c r="B139" t="s">
        <v>1386</v>
      </c>
      <c r="C139" t="s">
        <v>22</v>
      </c>
      <c r="D139" t="s">
        <v>563</v>
      </c>
      <c r="E139" t="s">
        <v>126</v>
      </c>
      <c r="F139" t="s">
        <v>3446</v>
      </c>
      <c r="G139" t="s">
        <v>116</v>
      </c>
      <c r="H139">
        <v>1</v>
      </c>
      <c r="J139">
        <v>1</v>
      </c>
      <c r="K139" s="6">
        <v>0.3584278481944444</v>
      </c>
    </row>
    <row r="140" spans="1:11" x14ac:dyDescent="0.3">
      <c r="A140" t="s">
        <v>90</v>
      </c>
      <c r="B140" t="s">
        <v>1387</v>
      </c>
      <c r="C140" t="s">
        <v>66</v>
      </c>
      <c r="D140" t="s">
        <v>1384</v>
      </c>
      <c r="E140" t="s">
        <v>216</v>
      </c>
      <c r="F140" t="s">
        <v>3444</v>
      </c>
      <c r="G140" t="s">
        <v>116</v>
      </c>
      <c r="H140">
        <v>1</v>
      </c>
      <c r="J140">
        <v>1</v>
      </c>
      <c r="K140" s="6">
        <v>1.4450674918036808</v>
      </c>
    </row>
    <row r="141" spans="1:11" x14ac:dyDescent="0.3">
      <c r="A141" t="s">
        <v>90</v>
      </c>
      <c r="B141" t="s">
        <v>1421</v>
      </c>
      <c r="C141" t="s">
        <v>1424</v>
      </c>
      <c r="D141" t="s">
        <v>1422</v>
      </c>
      <c r="E141" t="s">
        <v>1423</v>
      </c>
      <c r="F141" t="s">
        <v>3483</v>
      </c>
      <c r="G141" t="s">
        <v>116</v>
      </c>
      <c r="H141">
        <v>33</v>
      </c>
      <c r="J141">
        <v>33</v>
      </c>
      <c r="K141" s="6">
        <v>33.50163911111111</v>
      </c>
    </row>
    <row r="142" spans="1:11" x14ac:dyDescent="0.3">
      <c r="A142" t="s">
        <v>90</v>
      </c>
      <c r="B142" t="s">
        <v>1458</v>
      </c>
      <c r="C142" t="s">
        <v>64</v>
      </c>
      <c r="D142" t="s">
        <v>1445</v>
      </c>
      <c r="E142" t="s">
        <v>204</v>
      </c>
      <c r="F142" t="s">
        <v>3512</v>
      </c>
      <c r="G142" t="s">
        <v>46</v>
      </c>
      <c r="H142">
        <v>1</v>
      </c>
      <c r="J142">
        <v>1</v>
      </c>
      <c r="K142" s="6">
        <v>0.73444768402777771</v>
      </c>
    </row>
    <row r="143" spans="1:11" x14ac:dyDescent="0.3">
      <c r="A143" t="s">
        <v>90</v>
      </c>
      <c r="B143" t="s">
        <v>1508</v>
      </c>
      <c r="C143" t="s">
        <v>33</v>
      </c>
      <c r="D143" t="s">
        <v>1509</v>
      </c>
      <c r="E143" t="s">
        <v>128</v>
      </c>
      <c r="F143" t="s">
        <v>3557</v>
      </c>
      <c r="G143" t="s">
        <v>1339</v>
      </c>
      <c r="H143">
        <v>1</v>
      </c>
      <c r="J143">
        <v>1</v>
      </c>
      <c r="K143" s="6">
        <v>0.64095735523550346</v>
      </c>
    </row>
    <row r="144" spans="1:11" x14ac:dyDescent="0.3">
      <c r="A144" s="5" t="s">
        <v>805</v>
      </c>
      <c r="B144" s="5" t="s">
        <v>1972</v>
      </c>
      <c r="C144" s="5" t="s">
        <v>147</v>
      </c>
      <c r="D144" s="5" t="s">
        <v>1973</v>
      </c>
      <c r="E144" s="5" t="s">
        <v>1974</v>
      </c>
      <c r="F144" s="5" t="s">
        <v>3876</v>
      </c>
      <c r="G144" s="5" t="s">
        <v>46</v>
      </c>
      <c r="H144" s="5"/>
      <c r="I144" s="5">
        <v>18</v>
      </c>
      <c r="J144" s="5">
        <v>18</v>
      </c>
      <c r="K144" s="16">
        <v>32.34375</v>
      </c>
    </row>
    <row r="145" spans="1:11" x14ac:dyDescent="0.3">
      <c r="A145" t="s">
        <v>1572</v>
      </c>
      <c r="B145" t="s">
        <v>1583</v>
      </c>
      <c r="C145" t="s">
        <v>1586</v>
      </c>
      <c r="D145" t="s">
        <v>1584</v>
      </c>
      <c r="E145" t="s">
        <v>1585</v>
      </c>
      <c r="F145" t="s">
        <v>3614</v>
      </c>
      <c r="G145" t="s">
        <v>145</v>
      </c>
      <c r="I145">
        <v>2</v>
      </c>
      <c r="J145">
        <v>2</v>
      </c>
      <c r="K145" s="6">
        <v>2.4369119476921877</v>
      </c>
    </row>
    <row r="146" spans="1:11" x14ac:dyDescent="0.3">
      <c r="A146" t="s">
        <v>1572</v>
      </c>
      <c r="B146" t="s">
        <v>1587</v>
      </c>
      <c r="C146" t="s">
        <v>25</v>
      </c>
      <c r="D146" t="s">
        <v>1588</v>
      </c>
      <c r="E146" t="s">
        <v>1585</v>
      </c>
      <c r="F146" t="s">
        <v>3616</v>
      </c>
      <c r="G146" t="s">
        <v>145</v>
      </c>
      <c r="I146">
        <v>2</v>
      </c>
      <c r="J146">
        <v>2</v>
      </c>
      <c r="K146" s="6">
        <v>3.0939086297661138</v>
      </c>
    </row>
    <row r="147" spans="1:11" x14ac:dyDescent="0.3">
      <c r="A147" t="s">
        <v>1572</v>
      </c>
      <c r="B147" t="s">
        <v>1589</v>
      </c>
      <c r="C147" t="s">
        <v>1592</v>
      </c>
      <c r="D147" t="s">
        <v>1590</v>
      </c>
      <c r="E147" t="s">
        <v>1591</v>
      </c>
      <c r="F147" t="s">
        <v>1590</v>
      </c>
      <c r="G147" t="s">
        <v>116</v>
      </c>
      <c r="I147">
        <v>15</v>
      </c>
      <c r="J147">
        <v>15</v>
      </c>
      <c r="K147" s="6">
        <v>19.308541462673613</v>
      </c>
    </row>
    <row r="148" spans="1:11" x14ac:dyDescent="0.3">
      <c r="A148" t="s">
        <v>1572</v>
      </c>
      <c r="B148" t="s">
        <v>1593</v>
      </c>
      <c r="C148" t="s">
        <v>1592</v>
      </c>
      <c r="D148" t="s">
        <v>1594</v>
      </c>
      <c r="E148" t="s">
        <v>1585</v>
      </c>
      <c r="F148" t="s">
        <v>1594</v>
      </c>
      <c r="G148" t="s">
        <v>116</v>
      </c>
      <c r="I148">
        <v>15</v>
      </c>
      <c r="J148">
        <v>15</v>
      </c>
      <c r="K148" s="6">
        <v>23.170740193142365</v>
      </c>
    </row>
    <row r="149" spans="1:11" x14ac:dyDescent="0.3">
      <c r="A149" t="s">
        <v>1572</v>
      </c>
      <c r="B149" t="s">
        <v>1595</v>
      </c>
      <c r="C149" t="s">
        <v>1597</v>
      </c>
      <c r="D149" t="s">
        <v>1596</v>
      </c>
      <c r="E149" t="s">
        <v>1591</v>
      </c>
      <c r="F149" t="s">
        <v>3620</v>
      </c>
      <c r="G149" t="s">
        <v>145</v>
      </c>
      <c r="I149">
        <v>2</v>
      </c>
      <c r="J149">
        <v>2</v>
      </c>
      <c r="K149" s="6">
        <v>2.0341125984333335</v>
      </c>
    </row>
    <row r="150" spans="1:11" x14ac:dyDescent="0.3">
      <c r="A150" t="s">
        <v>1572</v>
      </c>
      <c r="B150" t="s">
        <v>1605</v>
      </c>
      <c r="C150" t="s">
        <v>48</v>
      </c>
      <c r="D150" t="s">
        <v>1606</v>
      </c>
      <c r="E150" t="s">
        <v>1600</v>
      </c>
      <c r="F150" t="s">
        <v>3626</v>
      </c>
      <c r="G150" t="s">
        <v>116</v>
      </c>
      <c r="I150">
        <v>20</v>
      </c>
      <c r="J150">
        <v>20</v>
      </c>
      <c r="K150" s="6">
        <v>11.322342417301412</v>
      </c>
    </row>
    <row r="151" spans="1:11" x14ac:dyDescent="0.3">
      <c r="A151" t="s">
        <v>1572</v>
      </c>
      <c r="B151" t="s">
        <v>1607</v>
      </c>
      <c r="C151" t="s">
        <v>48</v>
      </c>
      <c r="D151" t="s">
        <v>1606</v>
      </c>
      <c r="E151" t="s">
        <v>1602</v>
      </c>
      <c r="F151" t="s">
        <v>3628</v>
      </c>
      <c r="G151" t="s">
        <v>145</v>
      </c>
      <c r="I151">
        <v>1</v>
      </c>
      <c r="J151">
        <v>1</v>
      </c>
      <c r="K151" s="6">
        <v>0.85461197769392261</v>
      </c>
    </row>
    <row r="152" spans="1:11" x14ac:dyDescent="0.3">
      <c r="A152" t="s">
        <v>1572</v>
      </c>
      <c r="B152" t="s">
        <v>1608</v>
      </c>
      <c r="C152" t="s">
        <v>48</v>
      </c>
      <c r="D152" t="s">
        <v>1606</v>
      </c>
      <c r="E152" t="s">
        <v>1604</v>
      </c>
      <c r="F152" t="s">
        <v>3628</v>
      </c>
      <c r="G152" t="s">
        <v>145</v>
      </c>
      <c r="I152">
        <v>5</v>
      </c>
      <c r="J152">
        <v>5</v>
      </c>
      <c r="K152" s="6">
        <v>6.1023507119408338</v>
      </c>
    </row>
    <row r="153" spans="1:11" x14ac:dyDescent="0.3">
      <c r="A153" t="s">
        <v>1572</v>
      </c>
      <c r="B153" t="s">
        <v>1609</v>
      </c>
      <c r="C153" t="s">
        <v>40</v>
      </c>
      <c r="D153" t="s">
        <v>1610</v>
      </c>
      <c r="E153" t="s">
        <v>1600</v>
      </c>
      <c r="F153" t="s">
        <v>3622</v>
      </c>
      <c r="G153" t="s">
        <v>145</v>
      </c>
      <c r="I153">
        <v>4</v>
      </c>
      <c r="J153">
        <v>4</v>
      </c>
      <c r="K153" s="6">
        <v>3.2490130438218756</v>
      </c>
    </row>
    <row r="154" spans="1:11" x14ac:dyDescent="0.3">
      <c r="A154" t="s">
        <v>1572</v>
      </c>
      <c r="B154" t="s">
        <v>1611</v>
      </c>
      <c r="C154" t="s">
        <v>40</v>
      </c>
      <c r="D154" t="s">
        <v>1610</v>
      </c>
      <c r="E154" t="s">
        <v>1602</v>
      </c>
      <c r="F154" t="s">
        <v>3622</v>
      </c>
      <c r="G154" t="s">
        <v>145</v>
      </c>
      <c r="I154">
        <v>3</v>
      </c>
      <c r="J154">
        <v>3</v>
      </c>
      <c r="K154" s="6">
        <v>2.5638359330817679</v>
      </c>
    </row>
    <row r="155" spans="1:11" x14ac:dyDescent="0.3">
      <c r="A155" t="s">
        <v>1572</v>
      </c>
      <c r="B155" t="s">
        <v>1612</v>
      </c>
      <c r="C155" t="s">
        <v>40</v>
      </c>
      <c r="D155" t="s">
        <v>1610</v>
      </c>
      <c r="E155" t="s">
        <v>1604</v>
      </c>
      <c r="F155" t="s">
        <v>3622</v>
      </c>
      <c r="G155" t="s">
        <v>145</v>
      </c>
      <c r="I155">
        <v>5</v>
      </c>
      <c r="J155">
        <v>5</v>
      </c>
      <c r="K155" s="6">
        <v>7.1617865994305614</v>
      </c>
    </row>
    <row r="156" spans="1:11" x14ac:dyDescent="0.3">
      <c r="A156" t="s">
        <v>1572</v>
      </c>
      <c r="B156" t="s">
        <v>1613</v>
      </c>
      <c r="C156" t="s">
        <v>40</v>
      </c>
      <c r="D156" t="s">
        <v>1614</v>
      </c>
      <c r="E156" t="s">
        <v>1602</v>
      </c>
      <c r="F156" t="s">
        <v>3622</v>
      </c>
      <c r="G156" t="s">
        <v>145</v>
      </c>
      <c r="I156">
        <v>1</v>
      </c>
      <c r="J156">
        <v>1</v>
      </c>
      <c r="K156" s="6">
        <v>0.85461197769392261</v>
      </c>
    </row>
    <row r="157" spans="1:11" x14ac:dyDescent="0.3">
      <c r="A157" t="s">
        <v>1572</v>
      </c>
      <c r="B157" t="s">
        <v>1615</v>
      </c>
      <c r="C157" t="s">
        <v>40</v>
      </c>
      <c r="D157" t="s">
        <v>1614</v>
      </c>
      <c r="E157" t="s">
        <v>1604</v>
      </c>
      <c r="F157" t="s">
        <v>3622</v>
      </c>
      <c r="G157" t="s">
        <v>116</v>
      </c>
      <c r="I157">
        <v>39</v>
      </c>
      <c r="J157">
        <v>39</v>
      </c>
      <c r="K157" s="6">
        <v>84.642370312499992</v>
      </c>
    </row>
    <row r="158" spans="1:11" x14ac:dyDescent="0.3">
      <c r="A158" t="s">
        <v>1572</v>
      </c>
      <c r="B158" t="s">
        <v>1616</v>
      </c>
      <c r="C158" t="s">
        <v>40</v>
      </c>
      <c r="D158" t="s">
        <v>1617</v>
      </c>
      <c r="E158" t="s">
        <v>1604</v>
      </c>
      <c r="F158" t="s">
        <v>3622</v>
      </c>
      <c r="G158" t="s">
        <v>145</v>
      </c>
      <c r="I158">
        <v>4</v>
      </c>
      <c r="J158">
        <v>4</v>
      </c>
      <c r="K158" s="6">
        <v>8.6788987903158521</v>
      </c>
    </row>
    <row r="159" spans="1:11" x14ac:dyDescent="0.3">
      <c r="A159" t="s">
        <v>1572</v>
      </c>
      <c r="B159" t="s">
        <v>1618</v>
      </c>
      <c r="C159" t="s">
        <v>40</v>
      </c>
      <c r="D159" t="s">
        <v>1619</v>
      </c>
      <c r="E159" t="s">
        <v>1604</v>
      </c>
      <c r="F159" t="s">
        <v>3622</v>
      </c>
      <c r="G159" t="s">
        <v>145</v>
      </c>
      <c r="I159">
        <v>3</v>
      </c>
      <c r="J159">
        <v>3</v>
      </c>
      <c r="K159" s="6">
        <v>6.5091740927368891</v>
      </c>
    </row>
    <row r="160" spans="1:11" x14ac:dyDescent="0.3">
      <c r="A160" t="s">
        <v>1572</v>
      </c>
      <c r="B160" t="s">
        <v>1620</v>
      </c>
      <c r="C160" t="s">
        <v>40</v>
      </c>
      <c r="D160" t="s">
        <v>1621</v>
      </c>
      <c r="E160" t="s">
        <v>1602</v>
      </c>
      <c r="F160" t="s">
        <v>3622</v>
      </c>
      <c r="G160" t="s">
        <v>145</v>
      </c>
      <c r="I160">
        <v>9</v>
      </c>
      <c r="J160">
        <v>9</v>
      </c>
      <c r="K160" s="6">
        <v>7.6915077992453034</v>
      </c>
    </row>
    <row r="161" spans="1:11" x14ac:dyDescent="0.3">
      <c r="A161" t="s">
        <v>1572</v>
      </c>
      <c r="B161" t="s">
        <v>1622</v>
      </c>
      <c r="C161" t="s">
        <v>40</v>
      </c>
      <c r="D161" t="s">
        <v>1621</v>
      </c>
      <c r="E161" t="s">
        <v>1604</v>
      </c>
      <c r="F161" t="s">
        <v>3622</v>
      </c>
      <c r="G161" t="s">
        <v>116</v>
      </c>
      <c r="I161">
        <v>47</v>
      </c>
      <c r="J161">
        <v>47</v>
      </c>
      <c r="K161" s="6">
        <v>89.628276081631</v>
      </c>
    </row>
    <row r="162" spans="1:11" x14ac:dyDescent="0.3">
      <c r="A162" t="s">
        <v>1572</v>
      </c>
      <c r="B162" t="s">
        <v>1623</v>
      </c>
      <c r="C162" t="s">
        <v>40</v>
      </c>
      <c r="D162" t="s">
        <v>1624</v>
      </c>
      <c r="E162" t="s">
        <v>1600</v>
      </c>
      <c r="F162" t="s">
        <v>3622</v>
      </c>
      <c r="G162" t="s">
        <v>145</v>
      </c>
      <c r="I162">
        <v>1</v>
      </c>
      <c r="J162">
        <v>1</v>
      </c>
      <c r="K162" s="6">
        <v>0.81364633103741679</v>
      </c>
    </row>
    <row r="163" spans="1:11" x14ac:dyDescent="0.3">
      <c r="A163" t="s">
        <v>1572</v>
      </c>
      <c r="B163" t="s">
        <v>1625</v>
      </c>
      <c r="C163" t="s">
        <v>40</v>
      </c>
      <c r="D163" t="s">
        <v>1624</v>
      </c>
      <c r="E163" t="s">
        <v>1602</v>
      </c>
      <c r="F163" t="s">
        <v>3622</v>
      </c>
      <c r="G163" t="s">
        <v>145</v>
      </c>
      <c r="I163">
        <v>1</v>
      </c>
      <c r="J163">
        <v>1</v>
      </c>
      <c r="K163" s="6">
        <v>1.8081046800797036</v>
      </c>
    </row>
    <row r="164" spans="1:11" x14ac:dyDescent="0.3">
      <c r="A164" t="s">
        <v>1572</v>
      </c>
      <c r="B164" t="s">
        <v>1626</v>
      </c>
      <c r="C164" t="s">
        <v>40</v>
      </c>
      <c r="D164" t="s">
        <v>1624</v>
      </c>
      <c r="E164" t="s">
        <v>1604</v>
      </c>
      <c r="F164" t="s">
        <v>3622</v>
      </c>
      <c r="G164" t="s">
        <v>145</v>
      </c>
      <c r="I164">
        <v>3</v>
      </c>
      <c r="J164">
        <v>3</v>
      </c>
      <c r="K164" s="6">
        <v>6.5091740927368891</v>
      </c>
    </row>
    <row r="165" spans="1:11" x14ac:dyDescent="0.3">
      <c r="A165" t="s">
        <v>1572</v>
      </c>
      <c r="B165" t="s">
        <v>1627</v>
      </c>
      <c r="C165" t="s">
        <v>25</v>
      </c>
      <c r="D165" t="s">
        <v>1628</v>
      </c>
      <c r="E165" t="s">
        <v>1602</v>
      </c>
      <c r="F165" t="s">
        <v>3643</v>
      </c>
      <c r="G165" t="s">
        <v>145</v>
      </c>
      <c r="I165">
        <v>1</v>
      </c>
      <c r="J165">
        <v>1</v>
      </c>
      <c r="K165" s="6">
        <v>1.8081046800797036</v>
      </c>
    </row>
    <row r="166" spans="1:11" x14ac:dyDescent="0.3">
      <c r="A166" t="s">
        <v>1572</v>
      </c>
      <c r="B166" t="s">
        <v>1629</v>
      </c>
      <c r="C166" t="s">
        <v>25</v>
      </c>
      <c r="D166" t="s">
        <v>1628</v>
      </c>
      <c r="E166" t="s">
        <v>1604</v>
      </c>
      <c r="F166" t="s">
        <v>3643</v>
      </c>
      <c r="G166" t="s">
        <v>145</v>
      </c>
      <c r="I166">
        <v>3</v>
      </c>
      <c r="J166">
        <v>3</v>
      </c>
      <c r="K166" s="6">
        <v>8.2474760868773487</v>
      </c>
    </row>
    <row r="167" spans="1:11" x14ac:dyDescent="0.3">
      <c r="A167" t="s">
        <v>1572</v>
      </c>
      <c r="B167" t="s">
        <v>1630</v>
      </c>
      <c r="C167" t="s">
        <v>40</v>
      </c>
      <c r="D167" t="s">
        <v>1631</v>
      </c>
      <c r="E167" t="s">
        <v>1600</v>
      </c>
      <c r="F167" t="s">
        <v>3622</v>
      </c>
      <c r="G167" t="s">
        <v>116</v>
      </c>
      <c r="I167">
        <v>16</v>
      </c>
      <c r="J167">
        <v>16</v>
      </c>
      <c r="K167" s="6">
        <v>17.718311933675629</v>
      </c>
    </row>
    <row r="168" spans="1:11" x14ac:dyDescent="0.3">
      <c r="A168" t="s">
        <v>1572</v>
      </c>
      <c r="B168" t="s">
        <v>1632</v>
      </c>
      <c r="C168" t="s">
        <v>147</v>
      </c>
      <c r="D168" t="s">
        <v>1633</v>
      </c>
      <c r="E168" t="s">
        <v>1602</v>
      </c>
      <c r="F168" t="s">
        <v>3647</v>
      </c>
      <c r="G168" t="s">
        <v>145</v>
      </c>
      <c r="I168">
        <v>2</v>
      </c>
      <c r="J168">
        <v>2</v>
      </c>
      <c r="K168" s="6">
        <v>3.6162093601594072</v>
      </c>
    </row>
    <row r="169" spans="1:11" x14ac:dyDescent="0.3">
      <c r="A169" t="s">
        <v>1572</v>
      </c>
      <c r="B169" t="s">
        <v>1634</v>
      </c>
      <c r="C169" t="s">
        <v>40</v>
      </c>
      <c r="D169" t="s">
        <v>1614</v>
      </c>
      <c r="E169" t="s">
        <v>1635</v>
      </c>
      <c r="F169" t="s">
        <v>3622</v>
      </c>
      <c r="G169" t="s">
        <v>145</v>
      </c>
      <c r="I169">
        <v>2</v>
      </c>
      <c r="J169">
        <v>2</v>
      </c>
      <c r="K169" s="6">
        <v>0.45672638812499999</v>
      </c>
    </row>
    <row r="170" spans="1:11" x14ac:dyDescent="0.3">
      <c r="A170" t="s">
        <v>1572</v>
      </c>
      <c r="B170" t="s">
        <v>1638</v>
      </c>
      <c r="C170" t="s">
        <v>40</v>
      </c>
      <c r="D170" t="s">
        <v>1639</v>
      </c>
      <c r="E170" t="s">
        <v>1600</v>
      </c>
      <c r="F170" t="s">
        <v>3622</v>
      </c>
      <c r="G170" t="s">
        <v>116</v>
      </c>
      <c r="I170">
        <v>22</v>
      </c>
      <c r="J170">
        <v>22</v>
      </c>
      <c r="K170" s="6">
        <v>17.900219282823169</v>
      </c>
    </row>
    <row r="171" spans="1:11" x14ac:dyDescent="0.3">
      <c r="A171" t="s">
        <v>1572</v>
      </c>
      <c r="B171" t="s">
        <v>1640</v>
      </c>
      <c r="C171" t="s">
        <v>40</v>
      </c>
      <c r="D171" t="s">
        <v>14</v>
      </c>
      <c r="E171" t="s">
        <v>1600</v>
      </c>
      <c r="F171" t="s">
        <v>3622</v>
      </c>
      <c r="G171" t="s">
        <v>116</v>
      </c>
      <c r="I171">
        <v>34</v>
      </c>
      <c r="J171">
        <v>34</v>
      </c>
      <c r="K171" s="6">
        <v>37.651412859060713</v>
      </c>
    </row>
    <row r="172" spans="1:11" x14ac:dyDescent="0.3">
      <c r="A172" t="s">
        <v>1572</v>
      </c>
      <c r="B172" t="s">
        <v>1641</v>
      </c>
      <c r="C172" t="s">
        <v>40</v>
      </c>
      <c r="D172" t="s">
        <v>14</v>
      </c>
      <c r="E172" t="s">
        <v>1604</v>
      </c>
      <c r="F172" t="s">
        <v>3622</v>
      </c>
      <c r="G172" t="s">
        <v>145</v>
      </c>
      <c r="I172">
        <v>3</v>
      </c>
      <c r="J172">
        <v>3</v>
      </c>
      <c r="K172" s="6">
        <v>8.2474760868773487</v>
      </c>
    </row>
    <row r="173" spans="1:11" x14ac:dyDescent="0.3">
      <c r="A173" t="s">
        <v>1572</v>
      </c>
      <c r="B173" t="s">
        <v>1642</v>
      </c>
      <c r="C173" t="s">
        <v>1645</v>
      </c>
      <c r="D173" t="s">
        <v>1643</v>
      </c>
      <c r="E173" t="s">
        <v>1644</v>
      </c>
      <c r="F173" t="s">
        <v>3656</v>
      </c>
      <c r="G173" t="s">
        <v>116</v>
      </c>
      <c r="I173">
        <v>19</v>
      </c>
      <c r="J173">
        <v>19</v>
      </c>
      <c r="K173" s="6">
        <v>10.756225296436341</v>
      </c>
    </row>
    <row r="174" spans="1:11" x14ac:dyDescent="0.3">
      <c r="A174" t="s">
        <v>1572</v>
      </c>
      <c r="B174" t="s">
        <v>1648</v>
      </c>
      <c r="C174" t="s">
        <v>1645</v>
      </c>
      <c r="D174" t="s">
        <v>1643</v>
      </c>
      <c r="E174" t="s">
        <v>1649</v>
      </c>
      <c r="F174" t="s">
        <v>3656</v>
      </c>
      <c r="G174" t="s">
        <v>145</v>
      </c>
      <c r="I174">
        <v>11</v>
      </c>
      <c r="J174">
        <v>11</v>
      </c>
      <c r="K174" s="6">
        <v>15.755930518747236</v>
      </c>
    </row>
    <row r="175" spans="1:11" x14ac:dyDescent="0.3">
      <c r="A175" t="s">
        <v>1572</v>
      </c>
      <c r="B175" t="s">
        <v>1650</v>
      </c>
      <c r="C175" t="s">
        <v>147</v>
      </c>
      <c r="D175" t="s">
        <v>1651</v>
      </c>
      <c r="E175" t="s">
        <v>1644</v>
      </c>
      <c r="F175" t="s">
        <v>3660</v>
      </c>
      <c r="G175" t="s">
        <v>145</v>
      </c>
      <c r="I175">
        <v>1</v>
      </c>
      <c r="J175">
        <v>1</v>
      </c>
      <c r="K175" s="6">
        <v>0.68364660203276506</v>
      </c>
    </row>
    <row r="176" spans="1:11" x14ac:dyDescent="0.3">
      <c r="A176" t="s">
        <v>1572</v>
      </c>
      <c r="B176" t="s">
        <v>1652</v>
      </c>
      <c r="C176" t="s">
        <v>147</v>
      </c>
      <c r="D176" t="s">
        <v>1651</v>
      </c>
      <c r="E176" t="s">
        <v>1649</v>
      </c>
      <c r="F176" t="s">
        <v>3660</v>
      </c>
      <c r="G176" t="s">
        <v>145</v>
      </c>
      <c r="I176">
        <v>1</v>
      </c>
      <c r="J176">
        <v>1</v>
      </c>
      <c r="K176" s="6">
        <v>1.9095041794683751</v>
      </c>
    </row>
    <row r="177" spans="1:11" x14ac:dyDescent="0.3">
      <c r="A177" t="s">
        <v>1572</v>
      </c>
      <c r="B177" t="s">
        <v>1653</v>
      </c>
      <c r="C177" t="s">
        <v>1655</v>
      </c>
      <c r="D177" t="s">
        <v>1654</v>
      </c>
      <c r="E177" t="s">
        <v>1647</v>
      </c>
      <c r="F177" t="s">
        <v>3663</v>
      </c>
      <c r="G177" t="s">
        <v>145</v>
      </c>
      <c r="I177">
        <v>1</v>
      </c>
      <c r="J177">
        <v>1</v>
      </c>
      <c r="K177" s="6">
        <v>1.1936316052088669</v>
      </c>
    </row>
    <row r="178" spans="1:11" x14ac:dyDescent="0.3">
      <c r="A178" t="s">
        <v>1572</v>
      </c>
      <c r="B178" t="s">
        <v>1656</v>
      </c>
      <c r="C178" t="s">
        <v>1655</v>
      </c>
      <c r="D178" t="s">
        <v>1654</v>
      </c>
      <c r="E178" t="s">
        <v>1649</v>
      </c>
      <c r="F178" t="s">
        <v>3663</v>
      </c>
      <c r="G178" t="s">
        <v>145</v>
      </c>
      <c r="I178">
        <v>9</v>
      </c>
      <c r="J178">
        <v>9</v>
      </c>
      <c r="K178" s="6">
        <v>17.162861377333595</v>
      </c>
    </row>
    <row r="179" spans="1:11" x14ac:dyDescent="0.3">
      <c r="A179" t="s">
        <v>1572</v>
      </c>
      <c r="B179" t="s">
        <v>1657</v>
      </c>
      <c r="C179" t="s">
        <v>67</v>
      </c>
      <c r="D179" t="s">
        <v>1658</v>
      </c>
      <c r="E179" t="s">
        <v>1649</v>
      </c>
      <c r="F179" t="s">
        <v>3666</v>
      </c>
      <c r="G179" t="s">
        <v>145</v>
      </c>
      <c r="I179">
        <v>1</v>
      </c>
      <c r="J179">
        <v>1</v>
      </c>
      <c r="K179" s="6">
        <v>1.9095041794683751</v>
      </c>
    </row>
    <row r="180" spans="1:11" x14ac:dyDescent="0.3">
      <c r="A180" t="s">
        <v>1572</v>
      </c>
      <c r="B180" t="s">
        <v>1659</v>
      </c>
      <c r="C180" t="s">
        <v>147</v>
      </c>
      <c r="D180" t="s">
        <v>1660</v>
      </c>
      <c r="E180" t="s">
        <v>1644</v>
      </c>
      <c r="F180" t="s">
        <v>3668</v>
      </c>
      <c r="G180" t="s">
        <v>145</v>
      </c>
      <c r="I180">
        <v>5</v>
      </c>
      <c r="J180">
        <v>5</v>
      </c>
      <c r="K180" s="6">
        <v>4.0612663047773445</v>
      </c>
    </row>
    <row r="181" spans="1:11" x14ac:dyDescent="0.3">
      <c r="A181" t="s">
        <v>1572</v>
      </c>
      <c r="B181" t="s">
        <v>1822</v>
      </c>
      <c r="C181" t="s">
        <v>1825</v>
      </c>
      <c r="D181" t="s">
        <v>1823</v>
      </c>
      <c r="E181" t="s">
        <v>1824</v>
      </c>
      <c r="F181" t="s">
        <v>3773</v>
      </c>
      <c r="G181" t="s">
        <v>153</v>
      </c>
      <c r="I181">
        <v>15</v>
      </c>
      <c r="J181">
        <v>15</v>
      </c>
      <c r="K181" s="6">
        <v>80.033333333333346</v>
      </c>
    </row>
    <row r="182" spans="1:11" x14ac:dyDescent="0.3">
      <c r="A182" t="s">
        <v>1572</v>
      </c>
      <c r="B182" t="s">
        <v>1830</v>
      </c>
      <c r="C182" t="s">
        <v>1825</v>
      </c>
      <c r="D182" t="s">
        <v>1827</v>
      </c>
      <c r="E182" t="s">
        <v>1824</v>
      </c>
      <c r="F182" t="s">
        <v>3775</v>
      </c>
      <c r="G182" t="s">
        <v>153</v>
      </c>
      <c r="I182">
        <v>38</v>
      </c>
      <c r="J182">
        <v>38</v>
      </c>
      <c r="K182" s="6">
        <v>202.75111111111116</v>
      </c>
    </row>
    <row r="183" spans="1:11" x14ac:dyDescent="0.3">
      <c r="A183" t="s">
        <v>1572</v>
      </c>
      <c r="B183" t="s">
        <v>1831</v>
      </c>
      <c r="C183" t="s">
        <v>1825</v>
      </c>
      <c r="D183" t="s">
        <v>1832</v>
      </c>
      <c r="E183" t="s">
        <v>1833</v>
      </c>
      <c r="F183" t="s">
        <v>3778</v>
      </c>
      <c r="G183" t="s">
        <v>1834</v>
      </c>
      <c r="I183">
        <v>26</v>
      </c>
      <c r="J183">
        <v>26</v>
      </c>
      <c r="K183" s="6">
        <v>37.616840625000002</v>
      </c>
    </row>
    <row r="184" spans="1:11" x14ac:dyDescent="0.3">
      <c r="A184" t="s">
        <v>1572</v>
      </c>
      <c r="B184" t="s">
        <v>1835</v>
      </c>
      <c r="C184" t="s">
        <v>435</v>
      </c>
      <c r="D184" t="s">
        <v>1836</v>
      </c>
      <c r="E184" t="s">
        <v>1581</v>
      </c>
      <c r="F184" t="s">
        <v>3780</v>
      </c>
      <c r="G184" t="s">
        <v>162</v>
      </c>
      <c r="I184">
        <v>11</v>
      </c>
      <c r="J184">
        <v>11</v>
      </c>
      <c r="K184" s="6">
        <v>14.002156276964623</v>
      </c>
    </row>
    <row r="185" spans="1:11" x14ac:dyDescent="0.3">
      <c r="A185" t="s">
        <v>1572</v>
      </c>
      <c r="B185" t="s">
        <v>1837</v>
      </c>
      <c r="C185" t="s">
        <v>435</v>
      </c>
      <c r="D185" t="s">
        <v>1836</v>
      </c>
      <c r="E185" t="s">
        <v>1838</v>
      </c>
      <c r="F185" t="s">
        <v>3780</v>
      </c>
      <c r="G185" t="s">
        <v>162</v>
      </c>
      <c r="I185">
        <v>15</v>
      </c>
      <c r="J185">
        <v>15</v>
      </c>
      <c r="K185" s="6">
        <v>30.582038195175343</v>
      </c>
    </row>
    <row r="186" spans="1:11" x14ac:dyDescent="0.3">
      <c r="A186" t="s">
        <v>1572</v>
      </c>
      <c r="B186" t="s">
        <v>1843</v>
      </c>
      <c r="C186" t="s">
        <v>40</v>
      </c>
      <c r="D186" t="s">
        <v>1844</v>
      </c>
      <c r="E186" t="s">
        <v>1576</v>
      </c>
      <c r="F186" t="s">
        <v>3785</v>
      </c>
      <c r="G186" t="s">
        <v>116</v>
      </c>
      <c r="I186">
        <v>38</v>
      </c>
      <c r="J186">
        <v>38</v>
      </c>
      <c r="K186" s="6">
        <v>54.978459375000007</v>
      </c>
    </row>
    <row r="187" spans="1:11" x14ac:dyDescent="0.3">
      <c r="A187" t="s">
        <v>1572</v>
      </c>
      <c r="B187" t="s">
        <v>1845</v>
      </c>
      <c r="C187" t="s">
        <v>40</v>
      </c>
      <c r="D187" t="s">
        <v>1844</v>
      </c>
      <c r="E187" t="s">
        <v>1841</v>
      </c>
      <c r="F187" t="s">
        <v>3785</v>
      </c>
      <c r="G187" t="s">
        <v>116</v>
      </c>
      <c r="I187">
        <v>18</v>
      </c>
      <c r="J187">
        <v>18</v>
      </c>
      <c r="K187" s="6">
        <v>39.065709374999997</v>
      </c>
    </row>
    <row r="188" spans="1:11" x14ac:dyDescent="0.3">
      <c r="A188" t="s">
        <v>1572</v>
      </c>
      <c r="B188" t="s">
        <v>2152</v>
      </c>
      <c r="C188" t="s">
        <v>40</v>
      </c>
      <c r="D188" t="s">
        <v>2151</v>
      </c>
      <c r="E188" t="s">
        <v>1578</v>
      </c>
      <c r="F188" t="s">
        <v>4004</v>
      </c>
      <c r="G188" t="s">
        <v>116</v>
      </c>
      <c r="I188">
        <v>16</v>
      </c>
      <c r="J188">
        <v>16</v>
      </c>
      <c r="K188" s="6">
        <v>43.979933046296296</v>
      </c>
    </row>
    <row r="189" spans="1:11" x14ac:dyDescent="0.3">
      <c r="A189" t="s">
        <v>1572</v>
      </c>
      <c r="B189" t="s">
        <v>2154</v>
      </c>
      <c r="C189" t="s">
        <v>2143</v>
      </c>
      <c r="D189" t="s">
        <v>2141</v>
      </c>
      <c r="E189" t="s">
        <v>1828</v>
      </c>
      <c r="F189" t="s">
        <v>3999</v>
      </c>
      <c r="G189" t="s">
        <v>116</v>
      </c>
      <c r="I189">
        <v>37</v>
      </c>
      <c r="J189">
        <v>37</v>
      </c>
      <c r="K189" s="6">
        <v>58.888210635416662</v>
      </c>
    </row>
    <row r="190" spans="1:11" x14ac:dyDescent="0.3">
      <c r="A190" t="s">
        <v>1572</v>
      </c>
      <c r="B190" t="s">
        <v>2155</v>
      </c>
      <c r="C190" t="s">
        <v>2143</v>
      </c>
      <c r="D190" t="s">
        <v>2141</v>
      </c>
      <c r="E190" t="s">
        <v>2156</v>
      </c>
      <c r="F190" t="s">
        <v>3999</v>
      </c>
      <c r="G190" t="s">
        <v>31</v>
      </c>
      <c r="I190">
        <v>7</v>
      </c>
      <c r="J190">
        <v>7</v>
      </c>
      <c r="K190" s="6">
        <v>3.3450666666666669</v>
      </c>
    </row>
    <row r="191" spans="1:11" x14ac:dyDescent="0.3">
      <c r="A191" t="s">
        <v>1572</v>
      </c>
      <c r="B191" t="s">
        <v>2173</v>
      </c>
      <c r="C191" t="s">
        <v>2158</v>
      </c>
      <c r="D191" t="s">
        <v>2174</v>
      </c>
      <c r="E191" t="s">
        <v>2175</v>
      </c>
      <c r="F191" t="s">
        <v>4024</v>
      </c>
      <c r="G191" t="s">
        <v>162</v>
      </c>
      <c r="I191">
        <v>1</v>
      </c>
      <c r="J191">
        <v>1</v>
      </c>
      <c r="K191" s="6">
        <v>0.34177682291666672</v>
      </c>
    </row>
    <row r="192" spans="1:11" x14ac:dyDescent="0.3">
      <c r="A192" t="s">
        <v>1572</v>
      </c>
      <c r="B192" t="s">
        <v>2176</v>
      </c>
      <c r="C192" t="s">
        <v>2158</v>
      </c>
      <c r="D192" t="s">
        <v>2174</v>
      </c>
      <c r="E192" t="s">
        <v>1828</v>
      </c>
      <c r="F192" t="s">
        <v>4024</v>
      </c>
      <c r="G192" t="s">
        <v>31</v>
      </c>
      <c r="I192">
        <v>1</v>
      </c>
      <c r="J192">
        <v>1</v>
      </c>
      <c r="K192" s="6">
        <v>1.5915732604166666</v>
      </c>
    </row>
    <row r="193" spans="1:11" x14ac:dyDescent="0.3">
      <c r="A193" t="s">
        <v>1572</v>
      </c>
      <c r="B193" t="s">
        <v>2185</v>
      </c>
      <c r="C193" t="s">
        <v>1839</v>
      </c>
      <c r="D193" t="s">
        <v>2183</v>
      </c>
      <c r="E193" t="s">
        <v>1578</v>
      </c>
      <c r="F193" t="s">
        <v>4031</v>
      </c>
      <c r="G193" t="s">
        <v>116</v>
      </c>
      <c r="I193">
        <v>37</v>
      </c>
      <c r="J193">
        <v>37</v>
      </c>
      <c r="K193" s="6">
        <v>113.20015737962964</v>
      </c>
    </row>
    <row r="194" spans="1:11" x14ac:dyDescent="0.3">
      <c r="A194" t="s">
        <v>1572</v>
      </c>
      <c r="B194" t="s">
        <v>2186</v>
      </c>
      <c r="C194" t="s">
        <v>920</v>
      </c>
      <c r="D194" t="s">
        <v>2187</v>
      </c>
      <c r="E194" t="s">
        <v>2175</v>
      </c>
      <c r="F194" t="s">
        <v>4035</v>
      </c>
      <c r="G194" t="s">
        <v>404</v>
      </c>
      <c r="I194">
        <v>2</v>
      </c>
      <c r="J194">
        <v>2</v>
      </c>
      <c r="K194" s="6">
        <v>1.2734203124999999</v>
      </c>
    </row>
    <row r="195" spans="1:11" x14ac:dyDescent="0.3">
      <c r="A195" t="s">
        <v>1572</v>
      </c>
      <c r="B195" t="s">
        <v>2188</v>
      </c>
      <c r="C195" t="s">
        <v>920</v>
      </c>
      <c r="D195" t="s">
        <v>2187</v>
      </c>
      <c r="E195" t="s">
        <v>1576</v>
      </c>
      <c r="F195" t="s">
        <v>4035</v>
      </c>
      <c r="G195" t="s">
        <v>116</v>
      </c>
      <c r="I195">
        <v>45</v>
      </c>
      <c r="J195">
        <v>45</v>
      </c>
      <c r="K195" s="6">
        <v>57.294818203125004</v>
      </c>
    </row>
    <row r="196" spans="1:11" x14ac:dyDescent="0.3">
      <c r="A196" t="s">
        <v>1572</v>
      </c>
      <c r="B196" t="s">
        <v>2190</v>
      </c>
      <c r="C196" t="s">
        <v>47</v>
      </c>
      <c r="D196" t="s">
        <v>2171</v>
      </c>
      <c r="E196" t="s">
        <v>1576</v>
      </c>
      <c r="F196" t="s">
        <v>4021</v>
      </c>
      <c r="G196" t="s">
        <v>153</v>
      </c>
      <c r="I196">
        <v>36</v>
      </c>
      <c r="J196">
        <v>36</v>
      </c>
      <c r="K196" s="6">
        <v>24.60402522916667</v>
      </c>
    </row>
    <row r="197" spans="1:11" x14ac:dyDescent="0.3">
      <c r="A197" t="s">
        <v>1572</v>
      </c>
      <c r="B197" t="s">
        <v>2191</v>
      </c>
      <c r="C197" t="s">
        <v>47</v>
      </c>
      <c r="D197" t="s">
        <v>2171</v>
      </c>
      <c r="E197" t="s">
        <v>1578</v>
      </c>
      <c r="F197" t="s">
        <v>4021</v>
      </c>
      <c r="G197" t="s">
        <v>153</v>
      </c>
      <c r="I197">
        <v>10</v>
      </c>
      <c r="J197">
        <v>10</v>
      </c>
      <c r="K197" s="6">
        <v>19.099283385416665</v>
      </c>
    </row>
    <row r="198" spans="1:11" x14ac:dyDescent="0.3">
      <c r="A198" t="s">
        <v>1572</v>
      </c>
      <c r="B198" t="s">
        <v>2194</v>
      </c>
      <c r="C198" t="s">
        <v>1839</v>
      </c>
      <c r="D198" t="s">
        <v>2193</v>
      </c>
      <c r="E198" t="s">
        <v>1828</v>
      </c>
      <c r="F198" t="s">
        <v>4041</v>
      </c>
      <c r="G198" t="s">
        <v>116</v>
      </c>
      <c r="I198">
        <v>21</v>
      </c>
      <c r="J198">
        <v>21</v>
      </c>
      <c r="K198" s="6">
        <v>42.827547218749991</v>
      </c>
    </row>
    <row r="199" spans="1:11" x14ac:dyDescent="0.3">
      <c r="A199" t="s">
        <v>1572</v>
      </c>
      <c r="B199" t="s">
        <v>2196</v>
      </c>
      <c r="C199" t="s">
        <v>37</v>
      </c>
      <c r="D199" t="s">
        <v>2193</v>
      </c>
      <c r="E199" t="s">
        <v>1828</v>
      </c>
      <c r="F199" t="s">
        <v>4041</v>
      </c>
      <c r="G199" t="s">
        <v>116</v>
      </c>
      <c r="I199">
        <v>21</v>
      </c>
      <c r="J199">
        <v>21</v>
      </c>
      <c r="K199" s="6">
        <v>53.53948172222222</v>
      </c>
    </row>
    <row r="200" spans="1:11" x14ac:dyDescent="0.3">
      <c r="A200" t="s">
        <v>1572</v>
      </c>
      <c r="B200" t="s">
        <v>2198</v>
      </c>
      <c r="C200" t="s">
        <v>25</v>
      </c>
      <c r="D200" t="s">
        <v>2178</v>
      </c>
      <c r="E200" t="s">
        <v>1828</v>
      </c>
      <c r="F200" t="s">
        <v>4027</v>
      </c>
      <c r="G200" t="s">
        <v>116</v>
      </c>
      <c r="I200">
        <v>37</v>
      </c>
      <c r="J200">
        <v>37</v>
      </c>
      <c r="K200" s="6">
        <v>58.888210635416662</v>
      </c>
    </row>
    <row r="201" spans="1:11" x14ac:dyDescent="0.3">
      <c r="A201" t="s">
        <v>1572</v>
      </c>
      <c r="B201" t="s">
        <v>2199</v>
      </c>
      <c r="C201" t="s">
        <v>25</v>
      </c>
      <c r="D201" t="s">
        <v>2178</v>
      </c>
      <c r="E201" t="s">
        <v>1578</v>
      </c>
      <c r="F201" t="s">
        <v>4027</v>
      </c>
      <c r="G201" t="s">
        <v>116</v>
      </c>
      <c r="I201">
        <v>29</v>
      </c>
      <c r="J201">
        <v>29</v>
      </c>
      <c r="K201" s="6">
        <v>55.387921817708332</v>
      </c>
    </row>
    <row r="202" spans="1:11" x14ac:dyDescent="0.3">
      <c r="A202" t="s">
        <v>1572</v>
      </c>
      <c r="B202" t="s">
        <v>2200</v>
      </c>
      <c r="C202" t="s">
        <v>2202</v>
      </c>
      <c r="D202" t="s">
        <v>2201</v>
      </c>
      <c r="E202" t="s">
        <v>1576</v>
      </c>
      <c r="F202" t="s">
        <v>4049</v>
      </c>
      <c r="G202" t="s">
        <v>116</v>
      </c>
      <c r="I202">
        <v>30</v>
      </c>
      <c r="J202">
        <v>30</v>
      </c>
      <c r="K202" s="6">
        <v>38.378192475608984</v>
      </c>
    </row>
    <row r="203" spans="1:11" x14ac:dyDescent="0.3">
      <c r="A203" t="s">
        <v>1572</v>
      </c>
      <c r="B203" t="s">
        <v>2204</v>
      </c>
      <c r="C203" t="s">
        <v>393</v>
      </c>
      <c r="D203" t="s">
        <v>2205</v>
      </c>
      <c r="E203" t="s">
        <v>2206</v>
      </c>
      <c r="F203" t="s">
        <v>4052</v>
      </c>
      <c r="G203" t="s">
        <v>162</v>
      </c>
      <c r="I203">
        <v>1</v>
      </c>
      <c r="J203">
        <v>1</v>
      </c>
      <c r="K203" s="6">
        <v>0.55373371591563314</v>
      </c>
    </row>
    <row r="204" spans="1:11" x14ac:dyDescent="0.3">
      <c r="A204" t="s">
        <v>1572</v>
      </c>
      <c r="B204" t="s">
        <v>2207</v>
      </c>
      <c r="C204" t="s">
        <v>393</v>
      </c>
      <c r="D204" t="s">
        <v>2205</v>
      </c>
      <c r="E204" t="s">
        <v>1576</v>
      </c>
      <c r="F204" t="s">
        <v>4052</v>
      </c>
      <c r="G204" t="s">
        <v>153</v>
      </c>
      <c r="I204">
        <v>5</v>
      </c>
      <c r="J204">
        <v>5</v>
      </c>
      <c r="K204" s="6">
        <v>6.3963654126014973</v>
      </c>
    </row>
    <row r="205" spans="1:11" x14ac:dyDescent="0.3">
      <c r="A205" t="s">
        <v>1572</v>
      </c>
      <c r="B205" t="s">
        <v>2208</v>
      </c>
      <c r="C205" t="s">
        <v>304</v>
      </c>
      <c r="D205" t="s">
        <v>2209</v>
      </c>
      <c r="E205" t="s">
        <v>1576</v>
      </c>
      <c r="F205" t="s">
        <v>4055</v>
      </c>
      <c r="G205" t="s">
        <v>153</v>
      </c>
      <c r="I205">
        <v>46</v>
      </c>
      <c r="J205">
        <v>46</v>
      </c>
      <c r="K205" s="6">
        <v>31.638117746527776</v>
      </c>
    </row>
    <row r="206" spans="1:11" x14ac:dyDescent="0.3">
      <c r="A206" t="s">
        <v>1572</v>
      </c>
      <c r="B206" t="s">
        <v>2211</v>
      </c>
      <c r="C206" t="s">
        <v>1875</v>
      </c>
      <c r="D206" t="s">
        <v>2212</v>
      </c>
      <c r="E206" t="s">
        <v>1576</v>
      </c>
      <c r="F206" t="s">
        <v>4058</v>
      </c>
      <c r="G206" t="s">
        <v>116</v>
      </c>
      <c r="I206">
        <v>32</v>
      </c>
      <c r="J206">
        <v>32</v>
      </c>
      <c r="K206" s="6">
        <v>21.870244648148152</v>
      </c>
    </row>
    <row r="207" spans="1:11" x14ac:dyDescent="0.3">
      <c r="A207" t="s">
        <v>1572</v>
      </c>
      <c r="B207" t="s">
        <v>2213</v>
      </c>
      <c r="C207" t="s">
        <v>1875</v>
      </c>
      <c r="D207" t="s">
        <v>2212</v>
      </c>
      <c r="E207" t="s">
        <v>1828</v>
      </c>
      <c r="F207" t="s">
        <v>4058</v>
      </c>
      <c r="G207" t="s">
        <v>31</v>
      </c>
      <c r="I207">
        <v>2</v>
      </c>
      <c r="J207">
        <v>2</v>
      </c>
      <c r="K207" s="6">
        <v>2.389029925925926</v>
      </c>
    </row>
    <row r="208" spans="1:11" x14ac:dyDescent="0.3">
      <c r="A208" t="s">
        <v>1572</v>
      </c>
      <c r="B208" t="s">
        <v>2214</v>
      </c>
      <c r="C208" t="s">
        <v>2216</v>
      </c>
      <c r="D208" t="s">
        <v>2215</v>
      </c>
      <c r="E208" t="s">
        <v>1828</v>
      </c>
      <c r="F208" t="s">
        <v>4061</v>
      </c>
      <c r="G208" t="s">
        <v>116</v>
      </c>
      <c r="I208">
        <v>41</v>
      </c>
      <c r="J208">
        <v>41</v>
      </c>
      <c r="K208" s="6">
        <v>56.720327103009247</v>
      </c>
    </row>
    <row r="209" spans="1:11" x14ac:dyDescent="0.3">
      <c r="A209" t="s">
        <v>1572</v>
      </c>
      <c r="B209" t="s">
        <v>2218</v>
      </c>
      <c r="C209" t="s">
        <v>2216</v>
      </c>
      <c r="D209" t="s">
        <v>2219</v>
      </c>
      <c r="E209" t="s">
        <v>1576</v>
      </c>
      <c r="F209" t="s">
        <v>4064</v>
      </c>
      <c r="G209" t="s">
        <v>116</v>
      </c>
      <c r="I209">
        <v>40</v>
      </c>
      <c r="J209">
        <v>40</v>
      </c>
      <c r="K209" s="6">
        <v>38.465991111111116</v>
      </c>
    </row>
    <row r="210" spans="1:11" x14ac:dyDescent="0.3">
      <c r="A210" t="s">
        <v>1572</v>
      </c>
      <c r="B210" t="s">
        <v>2220</v>
      </c>
      <c r="C210" t="s">
        <v>2216</v>
      </c>
      <c r="D210" t="s">
        <v>2219</v>
      </c>
      <c r="E210" t="s">
        <v>1828</v>
      </c>
      <c r="F210" t="s">
        <v>4064</v>
      </c>
      <c r="G210" t="s">
        <v>116</v>
      </c>
      <c r="I210">
        <v>48</v>
      </c>
      <c r="J210">
        <v>48</v>
      </c>
      <c r="K210" s="6">
        <v>66.40428538888888</v>
      </c>
    </row>
    <row r="211" spans="1:11" x14ac:dyDescent="0.3">
      <c r="A211" t="s">
        <v>1572</v>
      </c>
      <c r="B211" t="s">
        <v>2222</v>
      </c>
      <c r="C211" t="s">
        <v>1839</v>
      </c>
      <c r="D211" t="s">
        <v>2223</v>
      </c>
      <c r="E211" t="s">
        <v>1578</v>
      </c>
      <c r="F211" t="s">
        <v>4068</v>
      </c>
      <c r="G211" t="s">
        <v>116</v>
      </c>
      <c r="I211">
        <v>24</v>
      </c>
      <c r="J211">
        <v>24</v>
      </c>
      <c r="K211" s="6">
        <v>45.838280124999997</v>
      </c>
    </row>
    <row r="212" spans="1:11" x14ac:dyDescent="0.3">
      <c r="A212" t="s">
        <v>102</v>
      </c>
      <c r="B212" t="s">
        <v>1683</v>
      </c>
      <c r="C212" t="s">
        <v>91</v>
      </c>
      <c r="D212" t="s">
        <v>14</v>
      </c>
      <c r="E212" t="s">
        <v>1680</v>
      </c>
      <c r="F212" t="s">
        <v>3682</v>
      </c>
      <c r="G212" t="s">
        <v>145</v>
      </c>
      <c r="I212">
        <v>6</v>
      </c>
      <c r="J212">
        <v>6</v>
      </c>
      <c r="K212" s="6">
        <v>1.3221731889816668</v>
      </c>
    </row>
    <row r="213" spans="1:11" x14ac:dyDescent="0.3">
      <c r="A213" t="s">
        <v>102</v>
      </c>
      <c r="B213" t="s">
        <v>1684</v>
      </c>
      <c r="C213" t="s">
        <v>91</v>
      </c>
      <c r="D213" t="s">
        <v>14</v>
      </c>
      <c r="E213" t="s">
        <v>1681</v>
      </c>
      <c r="F213" t="s">
        <v>3684</v>
      </c>
      <c r="G213" t="s">
        <v>145</v>
      </c>
      <c r="I213">
        <v>3</v>
      </c>
      <c r="J213">
        <v>3</v>
      </c>
      <c r="K213" s="6">
        <v>0.74394251851851867</v>
      </c>
    </row>
    <row r="214" spans="1:11" x14ac:dyDescent="0.3">
      <c r="A214" t="s">
        <v>102</v>
      </c>
      <c r="B214" t="s">
        <v>1687</v>
      </c>
      <c r="C214" t="s">
        <v>203</v>
      </c>
      <c r="D214" t="s">
        <v>1688</v>
      </c>
      <c r="E214" t="s">
        <v>1685</v>
      </c>
      <c r="F214" t="s">
        <v>3686</v>
      </c>
      <c r="G214" t="s">
        <v>145</v>
      </c>
      <c r="I214">
        <v>3</v>
      </c>
      <c r="J214">
        <v>3</v>
      </c>
      <c r="K214" s="6">
        <v>0.6356601870104166</v>
      </c>
    </row>
    <row r="215" spans="1:11" x14ac:dyDescent="0.3">
      <c r="A215" t="s">
        <v>102</v>
      </c>
      <c r="B215" t="s">
        <v>1689</v>
      </c>
      <c r="C215" t="s">
        <v>21</v>
      </c>
      <c r="D215" t="s">
        <v>1690</v>
      </c>
      <c r="E215" t="s">
        <v>1685</v>
      </c>
      <c r="F215" t="s">
        <v>3688</v>
      </c>
      <c r="G215" t="s">
        <v>145</v>
      </c>
      <c r="I215">
        <v>4</v>
      </c>
      <c r="J215">
        <v>4</v>
      </c>
      <c r="K215" s="6">
        <v>0.84736750000000005</v>
      </c>
    </row>
    <row r="216" spans="1:11" x14ac:dyDescent="0.3">
      <c r="A216" t="s">
        <v>102</v>
      </c>
      <c r="B216" t="s">
        <v>1691</v>
      </c>
      <c r="C216" t="s">
        <v>40</v>
      </c>
      <c r="D216" t="s">
        <v>1692</v>
      </c>
      <c r="E216" t="s">
        <v>1676</v>
      </c>
      <c r="F216" t="s">
        <v>3690</v>
      </c>
      <c r="G216" t="s">
        <v>145</v>
      </c>
      <c r="I216">
        <v>3</v>
      </c>
      <c r="J216">
        <v>3</v>
      </c>
      <c r="K216" s="6">
        <v>0.79457523376302086</v>
      </c>
    </row>
    <row r="217" spans="1:11" x14ac:dyDescent="0.3">
      <c r="A217" t="s">
        <v>102</v>
      </c>
      <c r="B217" t="s">
        <v>1693</v>
      </c>
      <c r="C217" t="s">
        <v>40</v>
      </c>
      <c r="D217" t="s">
        <v>1694</v>
      </c>
      <c r="E217" t="s">
        <v>1677</v>
      </c>
      <c r="F217" t="s">
        <v>3692</v>
      </c>
      <c r="G217" t="s">
        <v>145</v>
      </c>
      <c r="I217">
        <v>1</v>
      </c>
      <c r="J217">
        <v>1</v>
      </c>
      <c r="K217" s="6">
        <v>0.54870875651041673</v>
      </c>
    </row>
    <row r="218" spans="1:11" x14ac:dyDescent="0.3">
      <c r="A218" t="s">
        <v>102</v>
      </c>
      <c r="B218" t="s">
        <v>1695</v>
      </c>
      <c r="C218" t="s">
        <v>40</v>
      </c>
      <c r="D218" t="s">
        <v>1696</v>
      </c>
      <c r="E218" t="s">
        <v>1677</v>
      </c>
      <c r="F218" t="s">
        <v>3694</v>
      </c>
      <c r="G218" t="s">
        <v>145</v>
      </c>
      <c r="I218">
        <v>3</v>
      </c>
      <c r="J218">
        <v>3</v>
      </c>
      <c r="K218" s="6">
        <v>0.87359554166666675</v>
      </c>
    </row>
    <row r="219" spans="1:11" x14ac:dyDescent="0.3">
      <c r="A219" t="s">
        <v>102</v>
      </c>
      <c r="B219" t="s">
        <v>1697</v>
      </c>
      <c r="C219" t="s">
        <v>1699</v>
      </c>
      <c r="D219" t="s">
        <v>1698</v>
      </c>
      <c r="E219" t="s">
        <v>1677</v>
      </c>
      <c r="F219" t="s">
        <v>3696</v>
      </c>
      <c r="G219" t="s">
        <v>145</v>
      </c>
      <c r="I219">
        <v>2</v>
      </c>
      <c r="J219">
        <v>2</v>
      </c>
      <c r="K219" s="6">
        <v>0.5823970277777778</v>
      </c>
    </row>
    <row r="220" spans="1:11" x14ac:dyDescent="0.3">
      <c r="A220" t="s">
        <v>102</v>
      </c>
      <c r="B220" t="s">
        <v>1700</v>
      </c>
      <c r="C220" t="s">
        <v>203</v>
      </c>
      <c r="D220" t="s">
        <v>1701</v>
      </c>
      <c r="E220" t="s">
        <v>1677</v>
      </c>
      <c r="F220" t="s">
        <v>3698</v>
      </c>
      <c r="G220" t="s">
        <v>1702</v>
      </c>
      <c r="I220">
        <v>3</v>
      </c>
      <c r="J220">
        <v>3</v>
      </c>
      <c r="K220" s="6">
        <v>0.87403275713932294</v>
      </c>
    </row>
    <row r="221" spans="1:11" x14ac:dyDescent="0.3">
      <c r="A221" t="s">
        <v>102</v>
      </c>
      <c r="B221" t="s">
        <v>1703</v>
      </c>
      <c r="C221" t="s">
        <v>57</v>
      </c>
      <c r="D221" t="s">
        <v>1704</v>
      </c>
      <c r="E221" t="s">
        <v>1685</v>
      </c>
      <c r="F221" t="s">
        <v>3700</v>
      </c>
      <c r="G221" t="s">
        <v>145</v>
      </c>
      <c r="I221">
        <v>3</v>
      </c>
      <c r="J221">
        <v>3</v>
      </c>
      <c r="K221" s="6">
        <v>0.63552562500000009</v>
      </c>
    </row>
    <row r="222" spans="1:11" x14ac:dyDescent="0.3">
      <c r="A222" t="s">
        <v>102</v>
      </c>
      <c r="B222" t="s">
        <v>1705</v>
      </c>
      <c r="C222" t="s">
        <v>57</v>
      </c>
      <c r="D222" t="s">
        <v>1706</v>
      </c>
      <c r="E222" t="s">
        <v>1685</v>
      </c>
      <c r="F222" t="s">
        <v>3702</v>
      </c>
      <c r="G222" t="s">
        <v>145</v>
      </c>
      <c r="I222">
        <v>3</v>
      </c>
      <c r="J222">
        <v>3</v>
      </c>
      <c r="K222" s="6">
        <v>0.6356601870104166</v>
      </c>
    </row>
    <row r="223" spans="1:11" x14ac:dyDescent="0.3">
      <c r="A223" t="s">
        <v>102</v>
      </c>
      <c r="B223" t="s">
        <v>1707</v>
      </c>
      <c r="C223" t="s">
        <v>25</v>
      </c>
      <c r="D223" t="s">
        <v>1708</v>
      </c>
      <c r="E223" t="s">
        <v>1685</v>
      </c>
      <c r="F223" t="s">
        <v>3704</v>
      </c>
      <c r="G223" t="s">
        <v>145</v>
      </c>
      <c r="I223">
        <v>3</v>
      </c>
      <c r="J223">
        <v>3</v>
      </c>
      <c r="K223" s="6">
        <v>0.63552562500000009</v>
      </c>
    </row>
    <row r="224" spans="1:11" x14ac:dyDescent="0.3">
      <c r="A224" t="s">
        <v>102</v>
      </c>
      <c r="B224" t="s">
        <v>1709</v>
      </c>
      <c r="C224" t="s">
        <v>1711</v>
      </c>
      <c r="D224" t="s">
        <v>1710</v>
      </c>
      <c r="E224" t="s">
        <v>1676</v>
      </c>
      <c r="F224" t="s">
        <v>3706</v>
      </c>
      <c r="G224" t="s">
        <v>145</v>
      </c>
      <c r="I224">
        <v>3</v>
      </c>
      <c r="J224">
        <v>3</v>
      </c>
      <c r="K224" s="6">
        <v>0.8418609508101853</v>
      </c>
    </row>
    <row r="225" spans="1:11" x14ac:dyDescent="0.3">
      <c r="A225" t="s">
        <v>102</v>
      </c>
      <c r="B225" t="s">
        <v>1712</v>
      </c>
      <c r="C225" t="s">
        <v>21</v>
      </c>
      <c r="D225" t="s">
        <v>1713</v>
      </c>
      <c r="E225" t="s">
        <v>1714</v>
      </c>
      <c r="F225" t="s">
        <v>3708</v>
      </c>
      <c r="G225" t="s">
        <v>145</v>
      </c>
      <c r="I225">
        <v>12</v>
      </c>
      <c r="J225">
        <v>12</v>
      </c>
      <c r="K225" s="6">
        <v>6.666666666666667</v>
      </c>
    </row>
    <row r="226" spans="1:11" x14ac:dyDescent="0.3">
      <c r="A226" t="s">
        <v>102</v>
      </c>
      <c r="B226" t="s">
        <v>1715</v>
      </c>
      <c r="C226" t="s">
        <v>1717</v>
      </c>
      <c r="D226" t="s">
        <v>1716</v>
      </c>
      <c r="E226" t="s">
        <v>1686</v>
      </c>
      <c r="F226" t="s">
        <v>3710</v>
      </c>
      <c r="G226" t="s">
        <v>145</v>
      </c>
      <c r="I226">
        <v>9</v>
      </c>
      <c r="J226">
        <v>9</v>
      </c>
      <c r="K226" s="6">
        <v>3.4375</v>
      </c>
    </row>
    <row r="227" spans="1:11" x14ac:dyDescent="0.3">
      <c r="A227" t="s">
        <v>102</v>
      </c>
      <c r="B227" t="s">
        <v>1718</v>
      </c>
      <c r="C227" t="s">
        <v>1717</v>
      </c>
      <c r="D227" t="s">
        <v>1716</v>
      </c>
      <c r="E227" t="s">
        <v>1719</v>
      </c>
      <c r="F227" t="s">
        <v>3712</v>
      </c>
      <c r="G227" t="s">
        <v>145</v>
      </c>
      <c r="I227">
        <v>6</v>
      </c>
      <c r="J227">
        <v>6</v>
      </c>
      <c r="K227" s="6">
        <v>2.9166666666666665</v>
      </c>
    </row>
    <row r="228" spans="1:11" x14ac:dyDescent="0.3">
      <c r="A228" t="s">
        <v>102</v>
      </c>
      <c r="B228" t="s">
        <v>1720</v>
      </c>
      <c r="C228" t="s">
        <v>21</v>
      </c>
      <c r="D228" t="s">
        <v>1721</v>
      </c>
      <c r="E228" t="s">
        <v>1679</v>
      </c>
      <c r="F228" t="s">
        <v>3714</v>
      </c>
      <c r="G228" t="s">
        <v>145</v>
      </c>
      <c r="I228">
        <v>27</v>
      </c>
      <c r="J228">
        <v>27</v>
      </c>
      <c r="K228" s="6">
        <v>6.4360593934804671</v>
      </c>
    </row>
    <row r="229" spans="1:11" x14ac:dyDescent="0.3">
      <c r="A229" t="s">
        <v>102</v>
      </c>
      <c r="B229" t="s">
        <v>1722</v>
      </c>
      <c r="C229" t="s">
        <v>21</v>
      </c>
      <c r="D229" t="s">
        <v>1721</v>
      </c>
      <c r="E229" t="s">
        <v>1676</v>
      </c>
      <c r="F229" t="s">
        <v>3716</v>
      </c>
      <c r="G229" t="s">
        <v>145</v>
      </c>
      <c r="I229">
        <v>39</v>
      </c>
      <c r="J229">
        <v>39</v>
      </c>
      <c r="K229" s="6">
        <v>10.329478038919271</v>
      </c>
    </row>
    <row r="230" spans="1:11" x14ac:dyDescent="0.3">
      <c r="A230" t="s">
        <v>102</v>
      </c>
      <c r="B230" t="s">
        <v>1723</v>
      </c>
      <c r="C230" t="s">
        <v>64</v>
      </c>
      <c r="D230" t="s">
        <v>1724</v>
      </c>
      <c r="E230" t="s">
        <v>1725</v>
      </c>
      <c r="F230" t="s">
        <v>3718</v>
      </c>
      <c r="G230" t="s">
        <v>145</v>
      </c>
      <c r="I230">
        <v>24</v>
      </c>
      <c r="J230">
        <v>24</v>
      </c>
      <c r="K230" s="6">
        <v>5.0852814960833328</v>
      </c>
    </row>
    <row r="231" spans="1:11" x14ac:dyDescent="0.3">
      <c r="A231" t="s">
        <v>102</v>
      </c>
      <c r="B231" t="s">
        <v>1726</v>
      </c>
      <c r="C231" t="s">
        <v>64</v>
      </c>
      <c r="D231" t="s">
        <v>1724</v>
      </c>
      <c r="E231" t="s">
        <v>1676</v>
      </c>
      <c r="F231" t="s">
        <v>3716</v>
      </c>
      <c r="G231" t="s">
        <v>145</v>
      </c>
      <c r="I231">
        <v>9</v>
      </c>
      <c r="J231">
        <v>9</v>
      </c>
      <c r="K231" s="6">
        <v>2.3837257012890625</v>
      </c>
    </row>
    <row r="232" spans="1:11" x14ac:dyDescent="0.3">
      <c r="A232" t="s">
        <v>102</v>
      </c>
      <c r="B232" t="s">
        <v>1727</v>
      </c>
      <c r="C232" t="s">
        <v>42</v>
      </c>
      <c r="D232" t="s">
        <v>1728</v>
      </c>
      <c r="E232" t="s">
        <v>1676</v>
      </c>
      <c r="F232" t="s">
        <v>3716</v>
      </c>
      <c r="G232" t="s">
        <v>145</v>
      </c>
      <c r="I232">
        <v>24</v>
      </c>
      <c r="J232">
        <v>24</v>
      </c>
      <c r="K232" s="6">
        <v>6.3566018701041669</v>
      </c>
    </row>
    <row r="233" spans="1:11" x14ac:dyDescent="0.3">
      <c r="A233" t="s">
        <v>102</v>
      </c>
      <c r="B233" t="s">
        <v>1729</v>
      </c>
      <c r="C233" t="s">
        <v>1732</v>
      </c>
      <c r="D233" t="s">
        <v>1730</v>
      </c>
      <c r="E233" t="s">
        <v>1731</v>
      </c>
      <c r="F233" t="s">
        <v>3712</v>
      </c>
      <c r="G233" t="s">
        <v>145</v>
      </c>
      <c r="I233">
        <v>3</v>
      </c>
      <c r="J233">
        <v>3</v>
      </c>
      <c r="K233" s="6">
        <v>1.4583333333333333</v>
      </c>
    </row>
    <row r="234" spans="1:11" x14ac:dyDescent="0.3">
      <c r="A234" t="s">
        <v>102</v>
      </c>
      <c r="B234" t="s">
        <v>1733</v>
      </c>
      <c r="C234" t="s">
        <v>1732</v>
      </c>
      <c r="D234" t="s">
        <v>1730</v>
      </c>
      <c r="E234" t="s">
        <v>1682</v>
      </c>
      <c r="F234" t="s">
        <v>3708</v>
      </c>
      <c r="G234" t="s">
        <v>145</v>
      </c>
      <c r="I234">
        <v>1</v>
      </c>
      <c r="J234">
        <v>1</v>
      </c>
      <c r="K234" s="6">
        <v>0.55555555555555558</v>
      </c>
    </row>
    <row r="235" spans="1:11" x14ac:dyDescent="0.3">
      <c r="A235" t="s">
        <v>102</v>
      </c>
      <c r="B235" t="s">
        <v>168</v>
      </c>
      <c r="C235" t="s">
        <v>21</v>
      </c>
      <c r="D235" t="s">
        <v>160</v>
      </c>
      <c r="E235" t="s">
        <v>164</v>
      </c>
      <c r="F235" t="s">
        <v>2458</v>
      </c>
      <c r="G235" t="s">
        <v>26</v>
      </c>
      <c r="H235">
        <v>1</v>
      </c>
      <c r="J235">
        <v>1</v>
      </c>
      <c r="K235" s="6">
        <v>0.31611689814814814</v>
      </c>
    </row>
    <row r="236" spans="1:11" x14ac:dyDescent="0.3">
      <c r="A236" t="s">
        <v>102</v>
      </c>
      <c r="B236" t="s">
        <v>170</v>
      </c>
      <c r="C236" t="s">
        <v>19</v>
      </c>
      <c r="D236" t="s">
        <v>160</v>
      </c>
      <c r="E236" t="s">
        <v>165</v>
      </c>
      <c r="F236" t="s">
        <v>2461</v>
      </c>
      <c r="G236" t="s">
        <v>162</v>
      </c>
      <c r="H236">
        <v>3</v>
      </c>
      <c r="J236">
        <v>3</v>
      </c>
      <c r="K236" s="6">
        <v>0.94835069444444442</v>
      </c>
    </row>
    <row r="237" spans="1:11" x14ac:dyDescent="0.3">
      <c r="A237" t="s">
        <v>102</v>
      </c>
      <c r="B237" t="s">
        <v>179</v>
      </c>
      <c r="C237" t="s">
        <v>180</v>
      </c>
      <c r="D237" t="s">
        <v>176</v>
      </c>
      <c r="E237" t="s">
        <v>172</v>
      </c>
      <c r="F237" t="s">
        <v>2467</v>
      </c>
      <c r="G237" t="s">
        <v>181</v>
      </c>
      <c r="H237">
        <v>1</v>
      </c>
      <c r="J237">
        <v>1</v>
      </c>
      <c r="K237" s="6">
        <v>0.21184187500000001</v>
      </c>
    </row>
    <row r="238" spans="1:11" x14ac:dyDescent="0.3">
      <c r="A238" t="s">
        <v>102</v>
      </c>
      <c r="B238" t="s">
        <v>188</v>
      </c>
      <c r="C238" t="s">
        <v>34</v>
      </c>
      <c r="D238" t="s">
        <v>184</v>
      </c>
      <c r="E238" t="s">
        <v>189</v>
      </c>
      <c r="F238" t="s">
        <v>2473</v>
      </c>
      <c r="G238" t="s">
        <v>46</v>
      </c>
      <c r="H238">
        <v>20</v>
      </c>
      <c r="J238">
        <v>20</v>
      </c>
      <c r="K238" s="6">
        <v>6.6175366666666671</v>
      </c>
    </row>
    <row r="239" spans="1:11" x14ac:dyDescent="0.3">
      <c r="A239" t="s">
        <v>102</v>
      </c>
      <c r="B239" t="s">
        <v>190</v>
      </c>
      <c r="C239" t="s">
        <v>25</v>
      </c>
      <c r="D239" t="s">
        <v>184</v>
      </c>
      <c r="E239" t="s">
        <v>191</v>
      </c>
      <c r="F239" t="s">
        <v>2475</v>
      </c>
      <c r="G239" t="s">
        <v>46</v>
      </c>
      <c r="H239">
        <v>14</v>
      </c>
      <c r="J239">
        <v>14</v>
      </c>
      <c r="K239" s="6">
        <v>2.9657862500000003</v>
      </c>
    </row>
    <row r="240" spans="1:11" x14ac:dyDescent="0.3">
      <c r="A240" t="s">
        <v>102</v>
      </c>
      <c r="B240" t="s">
        <v>194</v>
      </c>
      <c r="C240" t="s">
        <v>25</v>
      </c>
      <c r="D240" t="s">
        <v>184</v>
      </c>
      <c r="E240" t="s">
        <v>189</v>
      </c>
      <c r="F240" t="s">
        <v>2473</v>
      </c>
      <c r="G240" t="s">
        <v>46</v>
      </c>
      <c r="H240">
        <v>24</v>
      </c>
      <c r="J240">
        <v>24</v>
      </c>
      <c r="K240" s="6">
        <v>7.9410439999999998</v>
      </c>
    </row>
    <row r="241" spans="1:11" x14ac:dyDescent="0.3">
      <c r="A241" t="s">
        <v>102</v>
      </c>
      <c r="B241" t="s">
        <v>195</v>
      </c>
      <c r="C241" t="s">
        <v>72</v>
      </c>
      <c r="D241" t="s">
        <v>184</v>
      </c>
      <c r="E241" t="s">
        <v>191</v>
      </c>
      <c r="F241" t="s">
        <v>2475</v>
      </c>
      <c r="G241" t="s">
        <v>46</v>
      </c>
      <c r="H241">
        <v>26</v>
      </c>
      <c r="J241">
        <v>26</v>
      </c>
      <c r="K241" s="6">
        <v>5.5078887500000002</v>
      </c>
    </row>
    <row r="242" spans="1:11" x14ac:dyDescent="0.3">
      <c r="A242" t="s">
        <v>102</v>
      </c>
      <c r="B242" t="s">
        <v>196</v>
      </c>
      <c r="C242" t="s">
        <v>72</v>
      </c>
      <c r="D242" t="s">
        <v>184</v>
      </c>
      <c r="E242" t="s">
        <v>185</v>
      </c>
      <c r="F242" t="s">
        <v>2469</v>
      </c>
      <c r="G242" t="s">
        <v>46</v>
      </c>
      <c r="H242">
        <v>20</v>
      </c>
      <c r="J242">
        <v>20</v>
      </c>
      <c r="K242" s="6">
        <v>4.7613983333333332</v>
      </c>
    </row>
    <row r="243" spans="1:11" x14ac:dyDescent="0.3">
      <c r="A243" t="s">
        <v>102</v>
      </c>
      <c r="B243" t="s">
        <v>198</v>
      </c>
      <c r="C243" t="s">
        <v>21</v>
      </c>
      <c r="D243" t="s">
        <v>184</v>
      </c>
      <c r="E243" t="s">
        <v>191</v>
      </c>
      <c r="F243" t="s">
        <v>2475</v>
      </c>
      <c r="G243" t="s">
        <v>46</v>
      </c>
      <c r="H243">
        <v>9</v>
      </c>
      <c r="J243">
        <v>9</v>
      </c>
      <c r="K243" s="6">
        <v>1.9065768750000001</v>
      </c>
    </row>
    <row r="244" spans="1:11" x14ac:dyDescent="0.3">
      <c r="A244" t="s">
        <v>102</v>
      </c>
      <c r="B244" t="s">
        <v>199</v>
      </c>
      <c r="C244" t="s">
        <v>21</v>
      </c>
      <c r="D244" t="s">
        <v>184</v>
      </c>
      <c r="E244" t="s">
        <v>185</v>
      </c>
      <c r="F244" t="s">
        <v>2469</v>
      </c>
      <c r="G244" t="s">
        <v>46</v>
      </c>
      <c r="H244">
        <v>21</v>
      </c>
      <c r="J244">
        <v>21</v>
      </c>
      <c r="K244" s="6">
        <v>4.9994682499999996</v>
      </c>
    </row>
    <row r="245" spans="1:11" x14ac:dyDescent="0.3">
      <c r="A245" t="s">
        <v>102</v>
      </c>
      <c r="B245" t="s">
        <v>493</v>
      </c>
      <c r="C245" t="s">
        <v>34</v>
      </c>
      <c r="D245" t="s">
        <v>492</v>
      </c>
      <c r="E245" t="s">
        <v>494</v>
      </c>
      <c r="F245" t="s">
        <v>2710</v>
      </c>
      <c r="G245" t="s">
        <v>31</v>
      </c>
      <c r="H245">
        <v>3</v>
      </c>
      <c r="J245">
        <v>3</v>
      </c>
      <c r="K245" s="6">
        <v>0.62726867656249996</v>
      </c>
    </row>
    <row r="246" spans="1:11" x14ac:dyDescent="0.3">
      <c r="A246" t="s">
        <v>102</v>
      </c>
      <c r="B246" t="s">
        <v>497</v>
      </c>
      <c r="C246" t="s">
        <v>45</v>
      </c>
      <c r="D246" t="s">
        <v>498</v>
      </c>
      <c r="E246" t="s">
        <v>499</v>
      </c>
      <c r="F246" t="s">
        <v>2712</v>
      </c>
      <c r="G246" t="s">
        <v>212</v>
      </c>
      <c r="H246">
        <v>1</v>
      </c>
      <c r="J246">
        <v>1</v>
      </c>
      <c r="K246" s="6">
        <v>0.16950938320277778</v>
      </c>
    </row>
    <row r="247" spans="1:11" x14ac:dyDescent="0.3">
      <c r="A247" t="s">
        <v>102</v>
      </c>
      <c r="B247" t="s">
        <v>542</v>
      </c>
      <c r="C247" t="s">
        <v>25</v>
      </c>
      <c r="D247" t="s">
        <v>539</v>
      </c>
      <c r="E247" t="s">
        <v>540</v>
      </c>
      <c r="F247" t="s">
        <v>2745</v>
      </c>
      <c r="G247" t="s">
        <v>162</v>
      </c>
      <c r="H247">
        <v>13</v>
      </c>
      <c r="J247">
        <v>13</v>
      </c>
      <c r="K247" s="6">
        <v>3.329738145640432</v>
      </c>
    </row>
    <row r="248" spans="1:11" x14ac:dyDescent="0.3">
      <c r="A248" t="s">
        <v>102</v>
      </c>
      <c r="B248" t="s">
        <v>543</v>
      </c>
      <c r="C248" t="s">
        <v>21</v>
      </c>
      <c r="D248" t="s">
        <v>539</v>
      </c>
      <c r="E248" t="s">
        <v>544</v>
      </c>
      <c r="F248" t="s">
        <v>2748</v>
      </c>
      <c r="G248" t="s">
        <v>162</v>
      </c>
      <c r="H248">
        <v>15</v>
      </c>
      <c r="J248">
        <v>15</v>
      </c>
      <c r="K248" s="6">
        <v>3.3104496180555558</v>
      </c>
    </row>
    <row r="249" spans="1:11" x14ac:dyDescent="0.3">
      <c r="A249" t="s">
        <v>102</v>
      </c>
      <c r="B249" t="s">
        <v>638</v>
      </c>
      <c r="C249" t="s">
        <v>637</v>
      </c>
      <c r="D249" t="s">
        <v>634</v>
      </c>
      <c r="E249" t="s">
        <v>639</v>
      </c>
      <c r="F249" t="s">
        <v>2824</v>
      </c>
      <c r="G249" t="s">
        <v>541</v>
      </c>
      <c r="H249">
        <v>1</v>
      </c>
      <c r="J249">
        <v>1</v>
      </c>
      <c r="K249" s="6">
        <v>0.3178300935052083</v>
      </c>
    </row>
    <row r="250" spans="1:11" x14ac:dyDescent="0.3">
      <c r="A250" t="s">
        <v>102</v>
      </c>
      <c r="B250" t="s">
        <v>645</v>
      </c>
      <c r="C250" t="s">
        <v>375</v>
      </c>
      <c r="D250" t="s">
        <v>641</v>
      </c>
      <c r="E250" t="s">
        <v>642</v>
      </c>
      <c r="F250" t="s">
        <v>2826</v>
      </c>
      <c r="G250" t="s">
        <v>643</v>
      </c>
      <c r="H250">
        <v>32</v>
      </c>
      <c r="J250">
        <v>32</v>
      </c>
      <c r="K250" s="6">
        <v>7.6253390799999998</v>
      </c>
    </row>
    <row r="251" spans="1:11" x14ac:dyDescent="0.3">
      <c r="A251" t="s">
        <v>102</v>
      </c>
      <c r="B251" t="s">
        <v>1996</v>
      </c>
      <c r="C251" t="s">
        <v>1999</v>
      </c>
      <c r="D251" t="s">
        <v>1997</v>
      </c>
      <c r="E251" t="s">
        <v>1998</v>
      </c>
      <c r="F251" t="s">
        <v>3890</v>
      </c>
      <c r="G251" t="s">
        <v>145</v>
      </c>
      <c r="I251">
        <v>2</v>
      </c>
      <c r="J251">
        <v>2</v>
      </c>
      <c r="K251" s="6">
        <v>0.10026041666666667</v>
      </c>
    </row>
    <row r="252" spans="1:11" x14ac:dyDescent="0.3">
      <c r="A252" t="s">
        <v>102</v>
      </c>
      <c r="B252" t="s">
        <v>806</v>
      </c>
      <c r="C252" t="s">
        <v>809</v>
      </c>
      <c r="D252" t="s">
        <v>807</v>
      </c>
      <c r="E252" t="s">
        <v>808</v>
      </c>
      <c r="F252" t="s">
        <v>2958</v>
      </c>
      <c r="G252" t="s">
        <v>784</v>
      </c>
      <c r="H252">
        <v>1</v>
      </c>
      <c r="J252">
        <v>1</v>
      </c>
      <c r="K252" s="6">
        <v>0.25690375434027779</v>
      </c>
    </row>
    <row r="253" spans="1:11" x14ac:dyDescent="0.3">
      <c r="A253" t="s">
        <v>102</v>
      </c>
      <c r="B253" t="s">
        <v>810</v>
      </c>
      <c r="C253" t="s">
        <v>809</v>
      </c>
      <c r="D253" t="s">
        <v>807</v>
      </c>
      <c r="E253" t="s">
        <v>265</v>
      </c>
      <c r="F253" t="s">
        <v>2960</v>
      </c>
      <c r="G253" t="s">
        <v>784</v>
      </c>
      <c r="H253">
        <v>2</v>
      </c>
      <c r="J253">
        <v>2</v>
      </c>
      <c r="K253" s="6">
        <v>0.58010525173611116</v>
      </c>
    </row>
    <row r="254" spans="1:11" x14ac:dyDescent="0.3">
      <c r="A254" t="s">
        <v>102</v>
      </c>
      <c r="B254" t="s">
        <v>811</v>
      </c>
      <c r="C254" t="s">
        <v>813</v>
      </c>
      <c r="D254" t="s">
        <v>807</v>
      </c>
      <c r="E254" t="s">
        <v>812</v>
      </c>
      <c r="F254" t="s">
        <v>2962</v>
      </c>
      <c r="G254" t="s">
        <v>784</v>
      </c>
      <c r="H254">
        <v>1</v>
      </c>
      <c r="J254">
        <v>1</v>
      </c>
      <c r="K254" s="6">
        <v>0.3046487916666667</v>
      </c>
    </row>
    <row r="255" spans="1:11" x14ac:dyDescent="0.3">
      <c r="A255" t="s">
        <v>102</v>
      </c>
      <c r="B255" t="s">
        <v>814</v>
      </c>
      <c r="C255" t="s">
        <v>816</v>
      </c>
      <c r="D255" t="s">
        <v>807</v>
      </c>
      <c r="E255" t="s">
        <v>815</v>
      </c>
      <c r="F255" t="s">
        <v>2964</v>
      </c>
      <c r="G255" t="s">
        <v>784</v>
      </c>
      <c r="H255">
        <v>1</v>
      </c>
      <c r="J255">
        <v>1</v>
      </c>
      <c r="K255" s="6">
        <v>0.2403293185763889</v>
      </c>
    </row>
    <row r="256" spans="1:11" x14ac:dyDescent="0.3">
      <c r="A256" t="s">
        <v>102</v>
      </c>
      <c r="B256" t="s">
        <v>817</v>
      </c>
      <c r="C256" t="s">
        <v>818</v>
      </c>
      <c r="D256" t="s">
        <v>807</v>
      </c>
      <c r="E256" t="s">
        <v>815</v>
      </c>
      <c r="F256" t="s">
        <v>2964</v>
      </c>
      <c r="G256" t="s">
        <v>784</v>
      </c>
      <c r="H256">
        <v>1</v>
      </c>
      <c r="J256">
        <v>1</v>
      </c>
      <c r="K256" s="6">
        <v>0.2403293185763889</v>
      </c>
    </row>
    <row r="257" spans="1:11" x14ac:dyDescent="0.3">
      <c r="A257" t="s">
        <v>102</v>
      </c>
      <c r="B257" t="s">
        <v>819</v>
      </c>
      <c r="C257" t="s">
        <v>818</v>
      </c>
      <c r="D257" t="s">
        <v>807</v>
      </c>
      <c r="E257" t="s">
        <v>265</v>
      </c>
      <c r="F257" t="s">
        <v>2960</v>
      </c>
      <c r="G257" t="s">
        <v>784</v>
      </c>
      <c r="H257">
        <v>1</v>
      </c>
      <c r="J257">
        <v>1</v>
      </c>
      <c r="K257" s="6">
        <v>0.29005262586805558</v>
      </c>
    </row>
    <row r="258" spans="1:11" x14ac:dyDescent="0.3">
      <c r="A258" t="s">
        <v>102</v>
      </c>
      <c r="B258" t="s">
        <v>820</v>
      </c>
      <c r="C258" t="s">
        <v>821</v>
      </c>
      <c r="D258" t="s">
        <v>807</v>
      </c>
      <c r="E258" t="s">
        <v>812</v>
      </c>
      <c r="F258" t="s">
        <v>2962</v>
      </c>
      <c r="G258" t="s">
        <v>784</v>
      </c>
      <c r="H258">
        <v>1</v>
      </c>
      <c r="J258">
        <v>1</v>
      </c>
      <c r="K258" s="6">
        <v>0.29005262586805558</v>
      </c>
    </row>
    <row r="259" spans="1:11" x14ac:dyDescent="0.3">
      <c r="A259" t="s">
        <v>102</v>
      </c>
      <c r="B259" t="s">
        <v>822</v>
      </c>
      <c r="C259" t="s">
        <v>823</v>
      </c>
      <c r="D259" t="s">
        <v>807</v>
      </c>
      <c r="E259" t="s">
        <v>815</v>
      </c>
      <c r="F259" t="s">
        <v>2964</v>
      </c>
      <c r="G259" t="s">
        <v>784</v>
      </c>
      <c r="H259">
        <v>3</v>
      </c>
      <c r="J259">
        <v>3</v>
      </c>
      <c r="K259" s="6">
        <v>0.72098795572916674</v>
      </c>
    </row>
    <row r="260" spans="1:11" x14ac:dyDescent="0.3">
      <c r="A260" t="s">
        <v>102</v>
      </c>
      <c r="B260" t="s">
        <v>824</v>
      </c>
      <c r="C260" t="s">
        <v>823</v>
      </c>
      <c r="D260" t="s">
        <v>807</v>
      </c>
      <c r="E260" t="s">
        <v>812</v>
      </c>
      <c r="F260" t="s">
        <v>2962</v>
      </c>
      <c r="G260" t="s">
        <v>784</v>
      </c>
      <c r="H260">
        <v>1</v>
      </c>
      <c r="J260">
        <v>1</v>
      </c>
      <c r="K260" s="6">
        <v>0.29005262586805558</v>
      </c>
    </row>
    <row r="261" spans="1:11" x14ac:dyDescent="0.3">
      <c r="A261" t="s">
        <v>102</v>
      </c>
      <c r="B261" t="s">
        <v>825</v>
      </c>
      <c r="C261" t="s">
        <v>826</v>
      </c>
      <c r="D261" t="s">
        <v>807</v>
      </c>
      <c r="E261" t="s">
        <v>812</v>
      </c>
      <c r="F261" t="s">
        <v>2962</v>
      </c>
      <c r="G261" t="s">
        <v>784</v>
      </c>
      <c r="H261">
        <v>1</v>
      </c>
      <c r="J261">
        <v>1</v>
      </c>
      <c r="K261" s="6">
        <v>0.29005262586805558</v>
      </c>
    </row>
    <row r="262" spans="1:11" x14ac:dyDescent="0.3">
      <c r="A262" t="s">
        <v>102</v>
      </c>
      <c r="B262" t="s">
        <v>827</v>
      </c>
      <c r="C262" t="s">
        <v>826</v>
      </c>
      <c r="D262" t="s">
        <v>807</v>
      </c>
      <c r="E262" t="s">
        <v>265</v>
      </c>
      <c r="F262" t="s">
        <v>2960</v>
      </c>
      <c r="G262" t="s">
        <v>784</v>
      </c>
      <c r="H262">
        <v>1</v>
      </c>
      <c r="J262">
        <v>1</v>
      </c>
      <c r="K262" s="6">
        <v>0.29005262586805558</v>
      </c>
    </row>
    <row r="263" spans="1:11" x14ac:dyDescent="0.3">
      <c r="A263" t="s">
        <v>102</v>
      </c>
      <c r="B263" t="s">
        <v>828</v>
      </c>
      <c r="C263" t="s">
        <v>809</v>
      </c>
      <c r="D263" t="s">
        <v>14</v>
      </c>
      <c r="E263" t="s">
        <v>269</v>
      </c>
      <c r="F263" t="s">
        <v>2964</v>
      </c>
      <c r="G263" t="s">
        <v>784</v>
      </c>
      <c r="H263">
        <v>2</v>
      </c>
      <c r="J263">
        <v>2</v>
      </c>
      <c r="K263" s="6">
        <v>0.48065863715277779</v>
      </c>
    </row>
    <row r="264" spans="1:11" x14ac:dyDescent="0.3">
      <c r="A264" t="s">
        <v>102</v>
      </c>
      <c r="B264" t="s">
        <v>829</v>
      </c>
      <c r="C264" t="s">
        <v>821</v>
      </c>
      <c r="D264" t="s">
        <v>14</v>
      </c>
      <c r="E264" t="s">
        <v>269</v>
      </c>
      <c r="F264" t="s">
        <v>2964</v>
      </c>
      <c r="G264" t="s">
        <v>784</v>
      </c>
      <c r="H264">
        <v>2</v>
      </c>
      <c r="J264">
        <v>2</v>
      </c>
      <c r="K264" s="6">
        <v>0.48065863715277779</v>
      </c>
    </row>
    <row r="265" spans="1:11" x14ac:dyDescent="0.3">
      <c r="A265" t="s">
        <v>102</v>
      </c>
      <c r="B265" t="s">
        <v>830</v>
      </c>
      <c r="C265" t="s">
        <v>821</v>
      </c>
      <c r="D265" t="s">
        <v>14</v>
      </c>
      <c r="E265" t="s">
        <v>200</v>
      </c>
      <c r="F265" t="s">
        <v>2962</v>
      </c>
      <c r="G265" t="s">
        <v>784</v>
      </c>
      <c r="H265">
        <v>2</v>
      </c>
      <c r="J265">
        <v>2</v>
      </c>
      <c r="K265" s="6">
        <v>0.58010525173611116</v>
      </c>
    </row>
    <row r="266" spans="1:11" x14ac:dyDescent="0.3">
      <c r="A266" t="s">
        <v>102</v>
      </c>
      <c r="B266" t="s">
        <v>831</v>
      </c>
      <c r="C266" t="s">
        <v>821</v>
      </c>
      <c r="D266" t="s">
        <v>14</v>
      </c>
      <c r="E266" t="s">
        <v>264</v>
      </c>
      <c r="F266" t="s">
        <v>2960</v>
      </c>
      <c r="G266" t="s">
        <v>832</v>
      </c>
      <c r="H266">
        <v>6</v>
      </c>
      <c r="J266">
        <v>6</v>
      </c>
      <c r="K266" s="6">
        <v>1.7403157552083335</v>
      </c>
    </row>
    <row r="267" spans="1:11" x14ac:dyDescent="0.3">
      <c r="A267" t="s">
        <v>102</v>
      </c>
      <c r="B267" t="s">
        <v>833</v>
      </c>
      <c r="C267" t="s">
        <v>826</v>
      </c>
      <c r="D267" t="s">
        <v>14</v>
      </c>
      <c r="E267" t="s">
        <v>200</v>
      </c>
      <c r="F267" t="s">
        <v>2962</v>
      </c>
      <c r="G267" t="s">
        <v>784</v>
      </c>
      <c r="H267">
        <v>6</v>
      </c>
      <c r="J267">
        <v>6</v>
      </c>
      <c r="K267" s="6">
        <v>1.7403157552083335</v>
      </c>
    </row>
    <row r="268" spans="1:11" x14ac:dyDescent="0.3">
      <c r="A268" t="s">
        <v>102</v>
      </c>
      <c r="B268" t="s">
        <v>970</v>
      </c>
      <c r="C268" t="s">
        <v>25</v>
      </c>
      <c r="D268" t="s">
        <v>971</v>
      </c>
      <c r="E268" t="s">
        <v>972</v>
      </c>
      <c r="F268" t="s">
        <v>3102</v>
      </c>
      <c r="G268" t="s">
        <v>973</v>
      </c>
      <c r="H268">
        <v>1</v>
      </c>
      <c r="J268">
        <v>1</v>
      </c>
      <c r="K268" s="6">
        <v>0.26702662962962964</v>
      </c>
    </row>
    <row r="269" spans="1:11" x14ac:dyDescent="0.3">
      <c r="A269" t="s">
        <v>102</v>
      </c>
      <c r="B269" t="s">
        <v>974</v>
      </c>
      <c r="C269" t="s">
        <v>25</v>
      </c>
      <c r="D269" t="s">
        <v>971</v>
      </c>
      <c r="E269" t="s">
        <v>975</v>
      </c>
      <c r="F269" t="s">
        <v>3104</v>
      </c>
      <c r="G269" t="s">
        <v>976</v>
      </c>
      <c r="H269">
        <v>1</v>
      </c>
      <c r="J269">
        <v>1</v>
      </c>
      <c r="K269" s="6">
        <v>0.33378328703703708</v>
      </c>
    </row>
    <row r="270" spans="1:11" x14ac:dyDescent="0.3">
      <c r="A270" t="s">
        <v>102</v>
      </c>
      <c r="B270" t="s">
        <v>986</v>
      </c>
      <c r="C270" t="s">
        <v>985</v>
      </c>
      <c r="D270" t="s">
        <v>984</v>
      </c>
      <c r="E270" t="s">
        <v>187</v>
      </c>
      <c r="F270" t="s">
        <v>3112</v>
      </c>
      <c r="G270" t="s">
        <v>46</v>
      </c>
      <c r="H270">
        <v>1</v>
      </c>
      <c r="J270">
        <v>1</v>
      </c>
      <c r="K270" s="6">
        <v>0.26497047222222225</v>
      </c>
    </row>
    <row r="271" spans="1:11" x14ac:dyDescent="0.3">
      <c r="A271" t="s">
        <v>102</v>
      </c>
      <c r="B271" t="s">
        <v>987</v>
      </c>
      <c r="C271" t="s">
        <v>988</v>
      </c>
      <c r="D271" t="s">
        <v>984</v>
      </c>
      <c r="E271" t="s">
        <v>185</v>
      </c>
      <c r="F271" t="s">
        <v>3110</v>
      </c>
      <c r="G271" t="s">
        <v>116</v>
      </c>
      <c r="H271">
        <v>34</v>
      </c>
      <c r="J271">
        <v>34</v>
      </c>
      <c r="K271" s="6">
        <v>8.094377166666666</v>
      </c>
    </row>
    <row r="272" spans="1:11" x14ac:dyDescent="0.3">
      <c r="A272" t="s">
        <v>102</v>
      </c>
      <c r="B272" t="s">
        <v>1214</v>
      </c>
      <c r="C272" t="s">
        <v>1215</v>
      </c>
      <c r="D272" t="s">
        <v>1210</v>
      </c>
      <c r="E272" t="s">
        <v>633</v>
      </c>
      <c r="F272" t="s">
        <v>3296</v>
      </c>
      <c r="G272" t="s">
        <v>46</v>
      </c>
      <c r="H272">
        <v>28</v>
      </c>
      <c r="J272">
        <v>28</v>
      </c>
      <c r="K272" s="6">
        <v>6.6744756650039996</v>
      </c>
    </row>
    <row r="273" spans="1:11" x14ac:dyDescent="0.3">
      <c r="A273" t="s">
        <v>102</v>
      </c>
      <c r="B273" t="s">
        <v>1216</v>
      </c>
      <c r="C273" t="s">
        <v>1215</v>
      </c>
      <c r="D273" t="s">
        <v>1210</v>
      </c>
      <c r="E273" t="s">
        <v>103</v>
      </c>
      <c r="F273" t="s">
        <v>3299</v>
      </c>
      <c r="G273" t="s">
        <v>46</v>
      </c>
      <c r="H273">
        <v>23</v>
      </c>
      <c r="J273">
        <v>23</v>
      </c>
      <c r="K273" s="6">
        <v>6.7009582410772284</v>
      </c>
    </row>
    <row r="274" spans="1:11" x14ac:dyDescent="0.3">
      <c r="A274" t="s">
        <v>102</v>
      </c>
      <c r="B274" t="s">
        <v>1247</v>
      </c>
      <c r="C274" t="s">
        <v>1248</v>
      </c>
      <c r="D274" t="s">
        <v>171</v>
      </c>
      <c r="E274" t="s">
        <v>639</v>
      </c>
      <c r="F274" t="s">
        <v>3326</v>
      </c>
      <c r="G274" t="s">
        <v>1249</v>
      </c>
      <c r="H274">
        <v>1</v>
      </c>
      <c r="J274">
        <v>1</v>
      </c>
      <c r="K274" s="6">
        <v>0.34331919444444442</v>
      </c>
    </row>
    <row r="275" spans="1:11" x14ac:dyDescent="0.3">
      <c r="A275" t="s">
        <v>102</v>
      </c>
      <c r="B275" t="s">
        <v>1257</v>
      </c>
      <c r="C275" t="s">
        <v>57</v>
      </c>
      <c r="D275" t="s">
        <v>125</v>
      </c>
      <c r="E275" t="s">
        <v>201</v>
      </c>
      <c r="F275" t="s">
        <v>3331</v>
      </c>
      <c r="G275" t="s">
        <v>116</v>
      </c>
      <c r="H275">
        <v>5</v>
      </c>
      <c r="J275">
        <v>5</v>
      </c>
      <c r="K275" s="6">
        <v>1.2833392421527778</v>
      </c>
    </row>
    <row r="276" spans="1:11" x14ac:dyDescent="0.3">
      <c r="A276" t="s">
        <v>102</v>
      </c>
      <c r="B276" t="s">
        <v>1259</v>
      </c>
      <c r="C276" t="s">
        <v>25</v>
      </c>
      <c r="D276" t="s">
        <v>1258</v>
      </c>
      <c r="E276" t="s">
        <v>202</v>
      </c>
      <c r="F276" t="s">
        <v>3333</v>
      </c>
      <c r="G276" t="s">
        <v>1260</v>
      </c>
      <c r="H276">
        <v>1</v>
      </c>
      <c r="J276">
        <v>1</v>
      </c>
      <c r="K276" s="6">
        <v>0.31783195027592792</v>
      </c>
    </row>
    <row r="277" spans="1:11" x14ac:dyDescent="0.3">
      <c r="A277" t="s">
        <v>102</v>
      </c>
      <c r="B277" t="s">
        <v>1261</v>
      </c>
      <c r="C277" t="s">
        <v>290</v>
      </c>
      <c r="D277" t="s">
        <v>1168</v>
      </c>
      <c r="E277" t="s">
        <v>189</v>
      </c>
      <c r="F277" t="s">
        <v>3335</v>
      </c>
      <c r="G277" t="s">
        <v>1262</v>
      </c>
      <c r="H277">
        <v>1</v>
      </c>
      <c r="J277">
        <v>1</v>
      </c>
      <c r="K277" s="6">
        <v>0.3178300935052083</v>
      </c>
    </row>
    <row r="278" spans="1:11" x14ac:dyDescent="0.3">
      <c r="A278" t="s">
        <v>102</v>
      </c>
      <c r="B278" t="s">
        <v>1273</v>
      </c>
      <c r="C278" t="s">
        <v>42</v>
      </c>
      <c r="D278" t="s">
        <v>1264</v>
      </c>
      <c r="E278" t="s">
        <v>1265</v>
      </c>
      <c r="F278" t="s">
        <v>3337</v>
      </c>
      <c r="G278" t="s">
        <v>116</v>
      </c>
      <c r="H278">
        <v>42</v>
      </c>
      <c r="J278">
        <v>42</v>
      </c>
      <c r="K278" s="6">
        <v>47.966917711806047</v>
      </c>
    </row>
    <row r="279" spans="1:11" x14ac:dyDescent="0.3">
      <c r="A279" t="s">
        <v>102</v>
      </c>
      <c r="B279" t="s">
        <v>1274</v>
      </c>
      <c r="C279" t="s">
        <v>42</v>
      </c>
      <c r="D279" t="s">
        <v>1264</v>
      </c>
      <c r="E279" t="s">
        <v>1267</v>
      </c>
      <c r="F279" t="s">
        <v>3339</v>
      </c>
      <c r="G279" t="s">
        <v>116</v>
      </c>
      <c r="H279">
        <v>4</v>
      </c>
      <c r="J279">
        <v>4</v>
      </c>
      <c r="K279" s="6">
        <v>5.4384260444224539</v>
      </c>
    </row>
    <row r="280" spans="1:11" x14ac:dyDescent="0.3">
      <c r="A280" t="s">
        <v>102</v>
      </c>
      <c r="B280" t="s">
        <v>1276</v>
      </c>
      <c r="C280" t="s">
        <v>218</v>
      </c>
      <c r="D280" t="s">
        <v>1264</v>
      </c>
      <c r="E280" t="s">
        <v>1267</v>
      </c>
      <c r="F280" t="s">
        <v>3351</v>
      </c>
      <c r="G280" t="s">
        <v>116</v>
      </c>
      <c r="H280">
        <v>29</v>
      </c>
      <c r="J280">
        <v>29</v>
      </c>
      <c r="K280" s="6">
        <v>39.428588822062792</v>
      </c>
    </row>
    <row r="281" spans="1:11" x14ac:dyDescent="0.3">
      <c r="A281" t="s">
        <v>102</v>
      </c>
      <c r="B281" t="s">
        <v>1408</v>
      </c>
      <c r="C281" t="s">
        <v>21</v>
      </c>
      <c r="D281" t="s">
        <v>1409</v>
      </c>
      <c r="E281" t="s">
        <v>496</v>
      </c>
      <c r="F281" t="s">
        <v>3473</v>
      </c>
      <c r="G281" t="s">
        <v>1410</v>
      </c>
      <c r="H281">
        <v>1</v>
      </c>
      <c r="J281">
        <v>1</v>
      </c>
      <c r="K281" s="6">
        <v>0.50852814960833337</v>
      </c>
    </row>
    <row r="282" spans="1:11" x14ac:dyDescent="0.3">
      <c r="A282" t="s">
        <v>54</v>
      </c>
      <c r="B282" t="s">
        <v>782</v>
      </c>
      <c r="C282" t="s">
        <v>33</v>
      </c>
      <c r="D282" t="s">
        <v>783</v>
      </c>
      <c r="E282" t="s">
        <v>263</v>
      </c>
      <c r="F282" t="s">
        <v>2942</v>
      </c>
      <c r="G282" t="s">
        <v>784</v>
      </c>
      <c r="H282">
        <v>1</v>
      </c>
      <c r="J282">
        <v>1</v>
      </c>
      <c r="K282" s="6">
        <v>0.63241733217592599</v>
      </c>
    </row>
    <row r="283" spans="1:11" x14ac:dyDescent="0.3">
      <c r="A283" t="s">
        <v>54</v>
      </c>
      <c r="B283" t="s">
        <v>1171</v>
      </c>
      <c r="C283" t="s">
        <v>32</v>
      </c>
      <c r="D283" t="s">
        <v>1172</v>
      </c>
      <c r="E283" t="s">
        <v>1173</v>
      </c>
      <c r="F283" t="s">
        <v>3267</v>
      </c>
      <c r="G283" t="s">
        <v>1174</v>
      </c>
      <c r="H283">
        <v>1</v>
      </c>
      <c r="J283">
        <v>1</v>
      </c>
      <c r="K283" s="6">
        <v>0.40355288733705558</v>
      </c>
    </row>
    <row r="284" spans="1:11" x14ac:dyDescent="0.3">
      <c r="A284" t="s">
        <v>39</v>
      </c>
      <c r="B284" t="s">
        <v>1566</v>
      </c>
      <c r="C284" t="s">
        <v>21</v>
      </c>
      <c r="D284" t="s">
        <v>105</v>
      </c>
      <c r="E284" t="s">
        <v>1567</v>
      </c>
      <c r="F284" t="s">
        <v>2426</v>
      </c>
      <c r="G284" t="s">
        <v>107</v>
      </c>
      <c r="I284">
        <v>2</v>
      </c>
      <c r="J284">
        <v>2</v>
      </c>
      <c r="K284" s="6">
        <v>0.37766018466139123</v>
      </c>
    </row>
    <row r="285" spans="1:11" x14ac:dyDescent="0.3">
      <c r="A285" t="s">
        <v>39</v>
      </c>
      <c r="B285" t="s">
        <v>1661</v>
      </c>
      <c r="C285" t="s">
        <v>1664</v>
      </c>
      <c r="D285" t="s">
        <v>1662</v>
      </c>
      <c r="E285" t="s">
        <v>1663</v>
      </c>
      <c r="F285" t="s">
        <v>3670</v>
      </c>
      <c r="G285" t="s">
        <v>1665</v>
      </c>
      <c r="I285">
        <v>3</v>
      </c>
      <c r="J285">
        <v>3</v>
      </c>
      <c r="K285" s="6">
        <v>0.26514359085648148</v>
      </c>
    </row>
    <row r="286" spans="1:11" x14ac:dyDescent="0.3">
      <c r="A286" t="s">
        <v>39</v>
      </c>
      <c r="B286" t="s">
        <v>1666</v>
      </c>
      <c r="C286" t="s">
        <v>1668</v>
      </c>
      <c r="D286" t="s">
        <v>1662</v>
      </c>
      <c r="E286" t="s">
        <v>1667</v>
      </c>
      <c r="F286" t="s">
        <v>3670</v>
      </c>
      <c r="G286" t="s">
        <v>116</v>
      </c>
      <c r="I286">
        <v>2</v>
      </c>
      <c r="J286">
        <v>2</v>
      </c>
      <c r="K286" s="6">
        <v>0.17538923993262412</v>
      </c>
    </row>
    <row r="287" spans="1:11" x14ac:dyDescent="0.3">
      <c r="A287" t="s">
        <v>39</v>
      </c>
      <c r="B287" t="s">
        <v>1669</v>
      </c>
      <c r="C287" t="s">
        <v>1671</v>
      </c>
      <c r="D287" t="s">
        <v>1670</v>
      </c>
      <c r="E287" t="s">
        <v>1663</v>
      </c>
      <c r="F287" t="s">
        <v>3673</v>
      </c>
      <c r="G287" t="s">
        <v>116</v>
      </c>
      <c r="I287">
        <v>19</v>
      </c>
      <c r="J287">
        <v>19</v>
      </c>
      <c r="K287" s="6">
        <v>1.6792427420910494</v>
      </c>
    </row>
    <row r="288" spans="1:11" x14ac:dyDescent="0.3">
      <c r="A288" t="s">
        <v>39</v>
      </c>
      <c r="B288" t="s">
        <v>266</v>
      </c>
      <c r="C288" t="s">
        <v>34</v>
      </c>
      <c r="D288" t="s">
        <v>267</v>
      </c>
      <c r="E288" t="s">
        <v>268</v>
      </c>
      <c r="F288" t="s">
        <v>2518</v>
      </c>
      <c r="G288" t="s">
        <v>162</v>
      </c>
      <c r="H288">
        <v>1</v>
      </c>
      <c r="J288">
        <v>1</v>
      </c>
      <c r="K288" s="6">
        <v>0.31465179257015624</v>
      </c>
    </row>
    <row r="289" spans="1:11" x14ac:dyDescent="0.3">
      <c r="A289" t="s">
        <v>39</v>
      </c>
      <c r="B289" t="s">
        <v>801</v>
      </c>
      <c r="C289" t="s">
        <v>67</v>
      </c>
      <c r="D289" t="s">
        <v>800</v>
      </c>
      <c r="E289" t="s">
        <v>49</v>
      </c>
      <c r="F289" t="s">
        <v>800</v>
      </c>
      <c r="G289" t="s">
        <v>26</v>
      </c>
      <c r="H289">
        <v>4</v>
      </c>
      <c r="J289">
        <v>4</v>
      </c>
      <c r="K289" s="6">
        <v>0.99446160692049534</v>
      </c>
    </row>
    <row r="290" spans="1:11" x14ac:dyDescent="0.3">
      <c r="A290" t="s">
        <v>39</v>
      </c>
      <c r="B290" t="s">
        <v>802</v>
      </c>
      <c r="C290" t="s">
        <v>22</v>
      </c>
      <c r="D290" t="s">
        <v>800</v>
      </c>
      <c r="E290" t="s">
        <v>49</v>
      </c>
      <c r="F290" t="s">
        <v>800</v>
      </c>
      <c r="G290" t="s">
        <v>26</v>
      </c>
      <c r="H290">
        <v>3</v>
      </c>
      <c r="J290">
        <v>3</v>
      </c>
      <c r="K290" s="6">
        <v>0.74584620519037148</v>
      </c>
    </row>
    <row r="291" spans="1:11" x14ac:dyDescent="0.3">
      <c r="A291" t="s">
        <v>39</v>
      </c>
      <c r="B291" t="s">
        <v>803</v>
      </c>
      <c r="C291" t="s">
        <v>72</v>
      </c>
      <c r="D291" t="s">
        <v>800</v>
      </c>
      <c r="E291" t="s">
        <v>49</v>
      </c>
      <c r="F291" t="s">
        <v>800</v>
      </c>
      <c r="G291" t="s">
        <v>804</v>
      </c>
      <c r="H291">
        <v>12</v>
      </c>
      <c r="J291">
        <v>12</v>
      </c>
      <c r="K291" s="6">
        <v>2.9833848207614859</v>
      </c>
    </row>
    <row r="292" spans="1:11" x14ac:dyDescent="0.3">
      <c r="A292" t="s">
        <v>39</v>
      </c>
      <c r="B292" t="s">
        <v>991</v>
      </c>
      <c r="C292" t="s">
        <v>59</v>
      </c>
      <c r="D292" t="s">
        <v>992</v>
      </c>
      <c r="E292" t="s">
        <v>993</v>
      </c>
      <c r="F292" t="s">
        <v>3117</v>
      </c>
      <c r="G292" t="s">
        <v>582</v>
      </c>
      <c r="H292">
        <v>2</v>
      </c>
      <c r="J292">
        <v>2</v>
      </c>
      <c r="K292" s="6">
        <v>1.9098180313084707</v>
      </c>
    </row>
    <row r="293" spans="1:11" x14ac:dyDescent="0.3">
      <c r="A293" t="s">
        <v>39</v>
      </c>
      <c r="B293" t="s">
        <v>1000</v>
      </c>
      <c r="C293" t="s">
        <v>1001</v>
      </c>
      <c r="D293" t="s">
        <v>995</v>
      </c>
      <c r="E293" t="s">
        <v>996</v>
      </c>
      <c r="F293" t="s">
        <v>3120</v>
      </c>
      <c r="G293" t="s">
        <v>31</v>
      </c>
      <c r="H293">
        <v>1</v>
      </c>
      <c r="J293">
        <v>1</v>
      </c>
      <c r="K293" s="6">
        <v>0.16209415497770838</v>
      </c>
    </row>
    <row r="294" spans="1:11" x14ac:dyDescent="0.3">
      <c r="A294" t="s">
        <v>39</v>
      </c>
      <c r="B294" t="s">
        <v>1004</v>
      </c>
      <c r="C294" t="s">
        <v>1005</v>
      </c>
      <c r="D294" t="s">
        <v>995</v>
      </c>
      <c r="E294" t="s">
        <v>1002</v>
      </c>
      <c r="F294" t="s">
        <v>3120</v>
      </c>
      <c r="G294" t="s">
        <v>1006</v>
      </c>
      <c r="H294">
        <v>2</v>
      </c>
      <c r="J294">
        <v>2</v>
      </c>
      <c r="K294" s="6">
        <v>0.3444517948275348</v>
      </c>
    </row>
    <row r="295" spans="1:11" x14ac:dyDescent="0.3">
      <c r="A295" t="s">
        <v>39</v>
      </c>
      <c r="B295" t="s">
        <v>1008</v>
      </c>
      <c r="C295" t="s">
        <v>1009</v>
      </c>
      <c r="D295" t="s">
        <v>995</v>
      </c>
      <c r="E295" t="s">
        <v>651</v>
      </c>
      <c r="F295" t="s">
        <v>3120</v>
      </c>
      <c r="G295" t="s">
        <v>153</v>
      </c>
      <c r="H295">
        <v>9</v>
      </c>
      <c r="J295">
        <v>9</v>
      </c>
      <c r="K295" s="6">
        <v>1.1322697081123048</v>
      </c>
    </row>
    <row r="296" spans="1:11" x14ac:dyDescent="0.3">
      <c r="A296" t="s">
        <v>39</v>
      </c>
      <c r="B296" t="s">
        <v>1010</v>
      </c>
      <c r="C296" t="s">
        <v>1009</v>
      </c>
      <c r="D296" t="s">
        <v>995</v>
      </c>
      <c r="E296" t="s">
        <v>647</v>
      </c>
      <c r="F296" t="s">
        <v>3120</v>
      </c>
      <c r="G296" t="s">
        <v>1006</v>
      </c>
      <c r="H296">
        <v>1</v>
      </c>
      <c r="J296">
        <v>1</v>
      </c>
      <c r="K296" s="6">
        <v>0.14567212618988715</v>
      </c>
    </row>
    <row r="297" spans="1:11" x14ac:dyDescent="0.3">
      <c r="A297" t="s">
        <v>39</v>
      </c>
      <c r="B297" t="s">
        <v>1012</v>
      </c>
      <c r="C297" t="s">
        <v>25</v>
      </c>
      <c r="D297" t="s">
        <v>867</v>
      </c>
      <c r="E297" t="s">
        <v>647</v>
      </c>
      <c r="F297" t="s">
        <v>3129</v>
      </c>
      <c r="G297" t="s">
        <v>1013</v>
      </c>
      <c r="H297">
        <v>3</v>
      </c>
      <c r="J297">
        <v>3</v>
      </c>
      <c r="K297" s="6">
        <v>0.27248341885739497</v>
      </c>
    </row>
    <row r="298" spans="1:11" x14ac:dyDescent="0.3">
      <c r="A298" t="s">
        <v>39</v>
      </c>
      <c r="B298" t="s">
        <v>1014</v>
      </c>
      <c r="C298" t="s">
        <v>91</v>
      </c>
      <c r="D298" t="s">
        <v>998</v>
      </c>
      <c r="E298" t="s">
        <v>996</v>
      </c>
      <c r="F298" t="s">
        <v>3131</v>
      </c>
      <c r="G298" t="s">
        <v>1015</v>
      </c>
      <c r="H298">
        <v>1</v>
      </c>
      <c r="J298">
        <v>1</v>
      </c>
      <c r="K298" s="6">
        <v>0.13733034202274885</v>
      </c>
    </row>
    <row r="299" spans="1:11" x14ac:dyDescent="0.3">
      <c r="A299" t="s">
        <v>39</v>
      </c>
      <c r="B299" t="s">
        <v>1019</v>
      </c>
      <c r="C299" t="s">
        <v>21</v>
      </c>
      <c r="D299" t="s">
        <v>1018</v>
      </c>
      <c r="E299" t="s">
        <v>651</v>
      </c>
      <c r="F299" t="s">
        <v>3134</v>
      </c>
      <c r="G299" t="s">
        <v>1020</v>
      </c>
      <c r="H299">
        <v>2</v>
      </c>
      <c r="J299">
        <v>2</v>
      </c>
      <c r="K299" s="6">
        <v>0.18527757638888889</v>
      </c>
    </row>
    <row r="300" spans="1:11" x14ac:dyDescent="0.3">
      <c r="A300" t="s">
        <v>39</v>
      </c>
      <c r="B300" t="s">
        <v>1023</v>
      </c>
      <c r="C300" t="s">
        <v>32</v>
      </c>
      <c r="D300" t="s">
        <v>853</v>
      </c>
      <c r="E300" t="s">
        <v>647</v>
      </c>
      <c r="F300" t="s">
        <v>3137</v>
      </c>
      <c r="G300" t="s">
        <v>1024</v>
      </c>
      <c r="H300">
        <v>4</v>
      </c>
      <c r="J300">
        <v>4</v>
      </c>
      <c r="K300" s="6">
        <v>0.52185529968644562</v>
      </c>
    </row>
    <row r="301" spans="1:11" x14ac:dyDescent="0.3">
      <c r="A301" t="s">
        <v>39</v>
      </c>
      <c r="B301" t="s">
        <v>1027</v>
      </c>
      <c r="C301" t="s">
        <v>57</v>
      </c>
      <c r="D301" t="s">
        <v>1025</v>
      </c>
      <c r="E301" t="s">
        <v>1026</v>
      </c>
      <c r="F301" t="s">
        <v>3139</v>
      </c>
      <c r="G301" t="s">
        <v>162</v>
      </c>
      <c r="H301">
        <v>7</v>
      </c>
      <c r="J301">
        <v>7</v>
      </c>
      <c r="K301" s="6">
        <v>0.76137964621914356</v>
      </c>
    </row>
    <row r="302" spans="1:11" x14ac:dyDescent="0.3">
      <c r="A302" t="s">
        <v>39</v>
      </c>
      <c r="B302" t="s">
        <v>1030</v>
      </c>
      <c r="C302" t="s">
        <v>57</v>
      </c>
      <c r="D302" t="s">
        <v>1025</v>
      </c>
      <c r="E302" t="s">
        <v>1028</v>
      </c>
      <c r="F302" t="s">
        <v>3141</v>
      </c>
      <c r="G302" t="s">
        <v>1031</v>
      </c>
      <c r="H302">
        <v>5</v>
      </c>
      <c r="J302">
        <v>5</v>
      </c>
      <c r="K302" s="6">
        <v>0.47674514025781256</v>
      </c>
    </row>
    <row r="303" spans="1:11" x14ac:dyDescent="0.3">
      <c r="A303" t="s">
        <v>39</v>
      </c>
      <c r="B303" t="s">
        <v>1032</v>
      </c>
      <c r="C303" t="s">
        <v>21</v>
      </c>
      <c r="D303" t="s">
        <v>1033</v>
      </c>
      <c r="E303" t="s">
        <v>650</v>
      </c>
      <c r="F303" t="s">
        <v>3143</v>
      </c>
      <c r="G303" t="s">
        <v>116</v>
      </c>
      <c r="H303">
        <v>11</v>
      </c>
      <c r="J303">
        <v>11</v>
      </c>
      <c r="K303" s="6">
        <v>1.4089408045085887</v>
      </c>
    </row>
    <row r="304" spans="1:11" x14ac:dyDescent="0.3">
      <c r="A304" t="s">
        <v>39</v>
      </c>
      <c r="B304" t="s">
        <v>1034</v>
      </c>
      <c r="C304" t="s">
        <v>21</v>
      </c>
      <c r="D304" t="s">
        <v>1033</v>
      </c>
      <c r="E304" t="s">
        <v>1035</v>
      </c>
      <c r="F304" t="s">
        <v>3143</v>
      </c>
      <c r="G304" t="s">
        <v>1006</v>
      </c>
      <c r="H304">
        <v>8</v>
      </c>
      <c r="J304">
        <v>8</v>
      </c>
      <c r="K304" s="6">
        <v>1.0816111226530578</v>
      </c>
    </row>
    <row r="305" spans="1:11" x14ac:dyDescent="0.3">
      <c r="A305" t="s">
        <v>39</v>
      </c>
      <c r="B305" t="s">
        <v>1037</v>
      </c>
      <c r="C305" t="s">
        <v>21</v>
      </c>
      <c r="D305" t="s">
        <v>994</v>
      </c>
      <c r="E305" t="s">
        <v>1036</v>
      </c>
      <c r="F305" t="s">
        <v>3146</v>
      </c>
      <c r="G305" t="s">
        <v>116</v>
      </c>
      <c r="H305">
        <v>1</v>
      </c>
      <c r="J305">
        <v>1</v>
      </c>
      <c r="K305" s="6">
        <v>0.17877942759667964</v>
      </c>
    </row>
    <row r="306" spans="1:11" x14ac:dyDescent="0.3">
      <c r="A306" t="s">
        <v>39</v>
      </c>
      <c r="B306" t="s">
        <v>1038</v>
      </c>
      <c r="C306" t="s">
        <v>182</v>
      </c>
      <c r="D306" t="s">
        <v>998</v>
      </c>
      <c r="E306" t="s">
        <v>1017</v>
      </c>
      <c r="F306" t="s">
        <v>3148</v>
      </c>
      <c r="G306" t="s">
        <v>1006</v>
      </c>
      <c r="H306">
        <v>4</v>
      </c>
      <c r="J306">
        <v>4</v>
      </c>
      <c r="K306" s="6">
        <v>0.55933360355277784</v>
      </c>
    </row>
    <row r="307" spans="1:11" x14ac:dyDescent="0.3">
      <c r="A307" t="s">
        <v>39</v>
      </c>
      <c r="B307" t="s">
        <v>1046</v>
      </c>
      <c r="C307" t="s">
        <v>21</v>
      </c>
      <c r="D307" t="s">
        <v>1045</v>
      </c>
      <c r="E307" t="s">
        <v>1029</v>
      </c>
      <c r="F307" t="s">
        <v>3152</v>
      </c>
      <c r="G307" t="s">
        <v>1006</v>
      </c>
      <c r="H307">
        <v>1</v>
      </c>
      <c r="J307">
        <v>1</v>
      </c>
      <c r="K307" s="6">
        <v>7.5823111111111119E-2</v>
      </c>
    </row>
    <row r="308" spans="1:11" x14ac:dyDescent="0.3">
      <c r="A308" t="s">
        <v>39</v>
      </c>
      <c r="B308" t="s">
        <v>1048</v>
      </c>
      <c r="C308" t="s">
        <v>21</v>
      </c>
      <c r="D308" t="s">
        <v>1049</v>
      </c>
      <c r="E308" t="s">
        <v>647</v>
      </c>
      <c r="F308" t="s">
        <v>3156</v>
      </c>
      <c r="G308" t="s">
        <v>454</v>
      </c>
      <c r="H308">
        <v>4</v>
      </c>
      <c r="J308">
        <v>4</v>
      </c>
      <c r="K308" s="6">
        <v>0.56503127734259251</v>
      </c>
    </row>
    <row r="309" spans="1:11" x14ac:dyDescent="0.3">
      <c r="A309" t="s">
        <v>39</v>
      </c>
      <c r="B309" t="s">
        <v>1052</v>
      </c>
      <c r="C309" t="s">
        <v>21</v>
      </c>
      <c r="D309" t="s">
        <v>1051</v>
      </c>
      <c r="E309" t="s">
        <v>1050</v>
      </c>
      <c r="F309" t="s">
        <v>3158</v>
      </c>
      <c r="G309" t="s">
        <v>31</v>
      </c>
      <c r="H309">
        <v>6</v>
      </c>
      <c r="J309">
        <v>6</v>
      </c>
      <c r="K309" s="6">
        <v>2.0826458379629633</v>
      </c>
    </row>
    <row r="310" spans="1:11" x14ac:dyDescent="0.3">
      <c r="A310" t="s">
        <v>39</v>
      </c>
      <c r="B310" t="s">
        <v>1060</v>
      </c>
      <c r="C310" t="s">
        <v>25</v>
      </c>
      <c r="D310" t="s">
        <v>1051</v>
      </c>
      <c r="E310" t="s">
        <v>1042</v>
      </c>
      <c r="F310" t="s">
        <v>3158</v>
      </c>
      <c r="G310" t="s">
        <v>1061</v>
      </c>
      <c r="H310">
        <v>1</v>
      </c>
      <c r="J310">
        <v>1</v>
      </c>
      <c r="K310" s="6">
        <v>5.5326364945931183E-2</v>
      </c>
    </row>
    <row r="311" spans="1:11" x14ac:dyDescent="0.3">
      <c r="A311" t="s">
        <v>39</v>
      </c>
      <c r="B311" t="s">
        <v>1078</v>
      </c>
      <c r="C311" t="s">
        <v>21</v>
      </c>
      <c r="D311" t="s">
        <v>1040</v>
      </c>
      <c r="E311" t="s">
        <v>1042</v>
      </c>
      <c r="F311" t="s">
        <v>3180</v>
      </c>
      <c r="G311" t="s">
        <v>116</v>
      </c>
      <c r="H311">
        <v>18</v>
      </c>
      <c r="J311">
        <v>18</v>
      </c>
      <c r="K311" s="6">
        <v>5.078621891347014</v>
      </c>
    </row>
    <row r="312" spans="1:11" x14ac:dyDescent="0.3">
      <c r="A312" t="s">
        <v>39</v>
      </c>
      <c r="B312" t="s">
        <v>1080</v>
      </c>
      <c r="C312" t="s">
        <v>47</v>
      </c>
      <c r="D312" t="s">
        <v>1040</v>
      </c>
      <c r="E312" t="s">
        <v>1054</v>
      </c>
      <c r="F312" t="s">
        <v>3180</v>
      </c>
      <c r="G312" t="s">
        <v>31</v>
      </c>
      <c r="H312">
        <v>1</v>
      </c>
      <c r="J312">
        <v>1</v>
      </c>
      <c r="K312" s="6">
        <v>0.57539349279344298</v>
      </c>
    </row>
    <row r="313" spans="1:11" x14ac:dyDescent="0.3">
      <c r="A313" t="s">
        <v>39</v>
      </c>
      <c r="B313" t="s">
        <v>1081</v>
      </c>
      <c r="C313" t="s">
        <v>13</v>
      </c>
      <c r="D313" t="s">
        <v>1082</v>
      </c>
      <c r="E313" t="s">
        <v>49</v>
      </c>
      <c r="F313" t="s">
        <v>3185</v>
      </c>
      <c r="G313" t="s">
        <v>31</v>
      </c>
      <c r="H313">
        <v>3</v>
      </c>
      <c r="J313">
        <v>3</v>
      </c>
      <c r="K313" s="6">
        <v>0.49581825845555061</v>
      </c>
    </row>
    <row r="314" spans="1:11" x14ac:dyDescent="0.3">
      <c r="A314" t="s">
        <v>39</v>
      </c>
      <c r="B314" t="s">
        <v>1083</v>
      </c>
      <c r="C314" t="s">
        <v>48</v>
      </c>
      <c r="D314" t="s">
        <v>1082</v>
      </c>
      <c r="E314" t="s">
        <v>49</v>
      </c>
      <c r="F314" t="s">
        <v>3185</v>
      </c>
      <c r="G314" t="s">
        <v>1006</v>
      </c>
      <c r="H314">
        <v>2</v>
      </c>
      <c r="J314">
        <v>2</v>
      </c>
      <c r="K314" s="6">
        <v>0.33054550563703372</v>
      </c>
    </row>
    <row r="315" spans="1:11" x14ac:dyDescent="0.3">
      <c r="A315" t="s">
        <v>39</v>
      </c>
      <c r="B315" t="s">
        <v>1084</v>
      </c>
      <c r="C315" t="s">
        <v>22</v>
      </c>
      <c r="D315" t="s">
        <v>1045</v>
      </c>
      <c r="E315" t="s">
        <v>996</v>
      </c>
      <c r="F315" t="s">
        <v>3154</v>
      </c>
      <c r="G315" t="s">
        <v>31</v>
      </c>
      <c r="H315">
        <v>1</v>
      </c>
      <c r="J315">
        <v>1</v>
      </c>
      <c r="K315" s="6">
        <v>6.8125333333333343E-2</v>
      </c>
    </row>
    <row r="316" spans="1:11" x14ac:dyDescent="0.3">
      <c r="A316" t="s">
        <v>39</v>
      </c>
      <c r="B316" t="s">
        <v>1085</v>
      </c>
      <c r="C316" t="s">
        <v>22</v>
      </c>
      <c r="D316" t="s">
        <v>1045</v>
      </c>
      <c r="E316" t="s">
        <v>647</v>
      </c>
      <c r="F316" t="s">
        <v>3154</v>
      </c>
      <c r="G316" t="s">
        <v>1086</v>
      </c>
      <c r="H316">
        <v>3</v>
      </c>
      <c r="J316">
        <v>3</v>
      </c>
      <c r="K316" s="6">
        <v>0.20142560886672656</v>
      </c>
    </row>
    <row r="317" spans="1:11" x14ac:dyDescent="0.3">
      <c r="A317" t="s">
        <v>39</v>
      </c>
      <c r="B317" t="s">
        <v>1087</v>
      </c>
      <c r="C317" t="s">
        <v>22</v>
      </c>
      <c r="D317" t="s">
        <v>1045</v>
      </c>
      <c r="E317" t="s">
        <v>1028</v>
      </c>
      <c r="F317" t="s">
        <v>3154</v>
      </c>
      <c r="G317" t="s">
        <v>1088</v>
      </c>
      <c r="H317">
        <v>2</v>
      </c>
      <c r="J317">
        <v>2</v>
      </c>
      <c r="K317" s="6">
        <v>0.13428373924448436</v>
      </c>
    </row>
    <row r="318" spans="1:11" x14ac:dyDescent="0.3">
      <c r="A318" t="s">
        <v>39</v>
      </c>
      <c r="B318" t="s">
        <v>1089</v>
      </c>
      <c r="C318" t="s">
        <v>21</v>
      </c>
      <c r="D318" t="s">
        <v>1090</v>
      </c>
      <c r="E318" t="s">
        <v>1042</v>
      </c>
      <c r="F318" t="s">
        <v>3191</v>
      </c>
      <c r="G318" t="s">
        <v>162</v>
      </c>
      <c r="H318">
        <v>1</v>
      </c>
      <c r="J318">
        <v>1</v>
      </c>
      <c r="K318" s="6">
        <v>0.30890810185185191</v>
      </c>
    </row>
    <row r="319" spans="1:11" x14ac:dyDescent="0.3">
      <c r="A319" t="s">
        <v>39</v>
      </c>
      <c r="B319" t="s">
        <v>1093</v>
      </c>
      <c r="C319" t="s">
        <v>1001</v>
      </c>
      <c r="D319" t="s">
        <v>995</v>
      </c>
      <c r="E319" t="s">
        <v>1092</v>
      </c>
      <c r="F319" t="s">
        <v>3193</v>
      </c>
      <c r="G319" t="s">
        <v>404</v>
      </c>
      <c r="H319">
        <v>3</v>
      </c>
      <c r="J319">
        <v>3</v>
      </c>
      <c r="K319" s="6">
        <v>0.22283788715277777</v>
      </c>
    </row>
    <row r="320" spans="1:11" x14ac:dyDescent="0.3">
      <c r="A320" t="s">
        <v>39</v>
      </c>
      <c r="B320" t="s">
        <v>1094</v>
      </c>
      <c r="C320" t="s">
        <v>999</v>
      </c>
      <c r="D320" t="s">
        <v>995</v>
      </c>
      <c r="E320" t="s">
        <v>1092</v>
      </c>
      <c r="F320" t="s">
        <v>3193</v>
      </c>
      <c r="G320" t="s">
        <v>1031</v>
      </c>
      <c r="H320">
        <v>10</v>
      </c>
      <c r="J320">
        <v>10</v>
      </c>
      <c r="K320" s="6">
        <v>0.74293154364782998</v>
      </c>
    </row>
    <row r="321" spans="1:11" x14ac:dyDescent="0.3">
      <c r="A321" t="s">
        <v>39</v>
      </c>
      <c r="B321" t="s">
        <v>1095</v>
      </c>
      <c r="C321" t="s">
        <v>1005</v>
      </c>
      <c r="D321" t="s">
        <v>995</v>
      </c>
      <c r="E321" t="s">
        <v>1092</v>
      </c>
      <c r="F321" t="s">
        <v>3193</v>
      </c>
      <c r="G321" t="s">
        <v>1096</v>
      </c>
      <c r="H321">
        <v>1</v>
      </c>
      <c r="J321">
        <v>1</v>
      </c>
      <c r="K321" s="6">
        <v>5.3395455708874995E-2</v>
      </c>
    </row>
    <row r="322" spans="1:11" x14ac:dyDescent="0.3">
      <c r="A322" t="s">
        <v>39</v>
      </c>
      <c r="B322" t="s">
        <v>1097</v>
      </c>
      <c r="C322" t="s">
        <v>48</v>
      </c>
      <c r="D322" t="s">
        <v>853</v>
      </c>
      <c r="E322" t="s">
        <v>1092</v>
      </c>
      <c r="F322" t="s">
        <v>3198</v>
      </c>
      <c r="G322" t="s">
        <v>1098</v>
      </c>
      <c r="H322">
        <v>5</v>
      </c>
      <c r="J322">
        <v>5</v>
      </c>
      <c r="K322" s="6">
        <v>0.19685270601851851</v>
      </c>
    </row>
    <row r="323" spans="1:11" x14ac:dyDescent="0.3">
      <c r="A323" t="s">
        <v>39</v>
      </c>
      <c r="B323" t="s">
        <v>1099</v>
      </c>
      <c r="C323" t="s">
        <v>32</v>
      </c>
      <c r="D323" t="s">
        <v>853</v>
      </c>
      <c r="E323" t="s">
        <v>1092</v>
      </c>
      <c r="F323" t="s">
        <v>3200</v>
      </c>
      <c r="G323" t="s">
        <v>1100</v>
      </c>
      <c r="H323">
        <v>4</v>
      </c>
      <c r="J323">
        <v>4</v>
      </c>
      <c r="K323" s="6">
        <v>0.15748216481481481</v>
      </c>
    </row>
    <row r="324" spans="1:11" x14ac:dyDescent="0.3">
      <c r="A324" t="s">
        <v>39</v>
      </c>
      <c r="B324" t="s">
        <v>1102</v>
      </c>
      <c r="C324" t="s">
        <v>127</v>
      </c>
      <c r="D324" t="s">
        <v>997</v>
      </c>
      <c r="E324" t="s">
        <v>1101</v>
      </c>
      <c r="F324" t="s">
        <v>3202</v>
      </c>
      <c r="G324" t="s">
        <v>1006</v>
      </c>
      <c r="H324">
        <v>2</v>
      </c>
      <c r="J324">
        <v>2</v>
      </c>
      <c r="K324" s="6">
        <v>7.9245636647298612E-2</v>
      </c>
    </row>
    <row r="325" spans="1:11" x14ac:dyDescent="0.3">
      <c r="A325" t="s">
        <v>39</v>
      </c>
      <c r="B325" t="s">
        <v>1287</v>
      </c>
      <c r="C325" t="s">
        <v>93</v>
      </c>
      <c r="D325" t="s">
        <v>1286</v>
      </c>
      <c r="E325" t="s">
        <v>1035</v>
      </c>
      <c r="F325" t="s">
        <v>3363</v>
      </c>
      <c r="G325" t="s">
        <v>162</v>
      </c>
      <c r="H325">
        <v>2</v>
      </c>
      <c r="J325">
        <v>2</v>
      </c>
      <c r="K325" s="6">
        <v>0.31309795655746414</v>
      </c>
    </row>
    <row r="326" spans="1:11" x14ac:dyDescent="0.3">
      <c r="A326" t="s">
        <v>39</v>
      </c>
      <c r="B326" t="s">
        <v>1289</v>
      </c>
      <c r="C326" t="s">
        <v>1288</v>
      </c>
      <c r="D326" t="s">
        <v>1286</v>
      </c>
      <c r="E326" t="s">
        <v>1035</v>
      </c>
      <c r="F326" t="s">
        <v>3363</v>
      </c>
      <c r="G326" t="s">
        <v>162</v>
      </c>
      <c r="H326">
        <v>1</v>
      </c>
      <c r="J326">
        <v>1</v>
      </c>
      <c r="K326" s="6">
        <v>0.15654897827873207</v>
      </c>
    </row>
    <row r="327" spans="1:11" x14ac:dyDescent="0.3">
      <c r="A327" t="s">
        <v>39</v>
      </c>
      <c r="B327" t="s">
        <v>1292</v>
      </c>
      <c r="C327" t="s">
        <v>33</v>
      </c>
      <c r="D327" t="s">
        <v>1286</v>
      </c>
      <c r="E327" t="s">
        <v>650</v>
      </c>
      <c r="F327" t="s">
        <v>3363</v>
      </c>
      <c r="G327" t="s">
        <v>31</v>
      </c>
      <c r="H327">
        <v>8</v>
      </c>
      <c r="J327">
        <v>8</v>
      </c>
      <c r="K327" s="6">
        <v>1.2523918262298566</v>
      </c>
    </row>
    <row r="328" spans="1:11" x14ac:dyDescent="0.3">
      <c r="A328" t="s">
        <v>39</v>
      </c>
      <c r="B328" t="s">
        <v>1293</v>
      </c>
      <c r="C328" t="s">
        <v>33</v>
      </c>
      <c r="D328" t="s">
        <v>1286</v>
      </c>
      <c r="E328" t="s">
        <v>1035</v>
      </c>
      <c r="F328" t="s">
        <v>3363</v>
      </c>
      <c r="G328" t="s">
        <v>145</v>
      </c>
      <c r="H328">
        <v>1</v>
      </c>
      <c r="J328">
        <v>1</v>
      </c>
      <c r="K328" s="6">
        <v>0.15652148148148146</v>
      </c>
    </row>
    <row r="329" spans="1:11" x14ac:dyDescent="0.3">
      <c r="A329" t="s">
        <v>39</v>
      </c>
      <c r="B329" t="s">
        <v>1295</v>
      </c>
      <c r="C329" t="s">
        <v>93</v>
      </c>
      <c r="D329" t="s">
        <v>1290</v>
      </c>
      <c r="E329" t="s">
        <v>1284</v>
      </c>
      <c r="F329" t="s">
        <v>3368</v>
      </c>
      <c r="G329" t="s">
        <v>162</v>
      </c>
      <c r="H329">
        <v>8</v>
      </c>
      <c r="J329">
        <v>8</v>
      </c>
      <c r="K329" s="6">
        <v>1.5934103703703701</v>
      </c>
    </row>
    <row r="330" spans="1:11" x14ac:dyDescent="0.3">
      <c r="A330" t="s">
        <v>39</v>
      </c>
      <c r="B330" t="s">
        <v>1296</v>
      </c>
      <c r="C330" t="s">
        <v>33</v>
      </c>
      <c r="D330" t="s">
        <v>1286</v>
      </c>
      <c r="E330" t="s">
        <v>1294</v>
      </c>
      <c r="F330" t="s">
        <v>3363</v>
      </c>
      <c r="G330" t="s">
        <v>31</v>
      </c>
      <c r="H330">
        <v>5</v>
      </c>
      <c r="J330">
        <v>5</v>
      </c>
      <c r="K330" s="6">
        <v>1.2805481481481482</v>
      </c>
    </row>
    <row r="331" spans="1:11" x14ac:dyDescent="0.3">
      <c r="A331" t="s">
        <v>39</v>
      </c>
      <c r="B331" t="s">
        <v>1297</v>
      </c>
      <c r="C331" t="s">
        <v>33</v>
      </c>
      <c r="D331" t="s">
        <v>1290</v>
      </c>
      <c r="E331" t="s">
        <v>1002</v>
      </c>
      <c r="F331" t="s">
        <v>3371</v>
      </c>
      <c r="G331" t="s">
        <v>162</v>
      </c>
      <c r="H331">
        <v>7</v>
      </c>
      <c r="J331">
        <v>7</v>
      </c>
      <c r="K331" s="6">
        <v>1.394234074074074</v>
      </c>
    </row>
    <row r="332" spans="1:11" x14ac:dyDescent="0.3">
      <c r="A332" t="s">
        <v>39</v>
      </c>
      <c r="B332" t="s">
        <v>1298</v>
      </c>
      <c r="C332" t="s">
        <v>67</v>
      </c>
      <c r="D332" t="s">
        <v>1299</v>
      </c>
      <c r="E332" t="s">
        <v>661</v>
      </c>
      <c r="F332" t="s">
        <v>2716</v>
      </c>
      <c r="G332" t="s">
        <v>116</v>
      </c>
      <c r="H332">
        <v>1</v>
      </c>
      <c r="J332">
        <v>1</v>
      </c>
      <c r="K332" s="6">
        <v>7.5961481481481477E-2</v>
      </c>
    </row>
    <row r="333" spans="1:11" x14ac:dyDescent="0.3">
      <c r="A333" t="s">
        <v>39</v>
      </c>
      <c r="B333" t="s">
        <v>1300</v>
      </c>
      <c r="C333" t="s">
        <v>67</v>
      </c>
      <c r="D333" t="s">
        <v>1299</v>
      </c>
      <c r="E333" t="s">
        <v>658</v>
      </c>
      <c r="F333" t="s">
        <v>2716</v>
      </c>
      <c r="G333" t="s">
        <v>1006</v>
      </c>
      <c r="H333">
        <v>4</v>
      </c>
      <c r="J333">
        <v>4</v>
      </c>
      <c r="K333" s="6">
        <v>0.37387291666666667</v>
      </c>
    </row>
    <row r="334" spans="1:11" x14ac:dyDescent="0.3">
      <c r="A334" t="s">
        <v>39</v>
      </c>
      <c r="B334" t="s">
        <v>1301</v>
      </c>
      <c r="C334" t="s">
        <v>56</v>
      </c>
      <c r="D334" t="s">
        <v>1299</v>
      </c>
      <c r="E334" t="s">
        <v>661</v>
      </c>
      <c r="F334" t="s">
        <v>2716</v>
      </c>
      <c r="G334" t="s">
        <v>116</v>
      </c>
      <c r="H334">
        <v>2</v>
      </c>
      <c r="J334">
        <v>2</v>
      </c>
      <c r="K334" s="6">
        <v>0.15192296296296295</v>
      </c>
    </row>
    <row r="335" spans="1:11" x14ac:dyDescent="0.3">
      <c r="A335" t="s">
        <v>39</v>
      </c>
      <c r="B335" t="s">
        <v>1303</v>
      </c>
      <c r="C335" t="s">
        <v>33</v>
      </c>
      <c r="D335" t="s">
        <v>1291</v>
      </c>
      <c r="E335" t="s">
        <v>1035</v>
      </c>
      <c r="F335" t="s">
        <v>3377</v>
      </c>
      <c r="G335" t="s">
        <v>31</v>
      </c>
      <c r="H335">
        <v>16</v>
      </c>
      <c r="J335">
        <v>16</v>
      </c>
      <c r="K335" s="6">
        <v>2.5043437037037033</v>
      </c>
    </row>
    <row r="336" spans="1:11" x14ac:dyDescent="0.3">
      <c r="A336" t="s">
        <v>39</v>
      </c>
      <c r="B336" t="s">
        <v>1306</v>
      </c>
      <c r="C336" t="s">
        <v>33</v>
      </c>
      <c r="D336" t="s">
        <v>1304</v>
      </c>
      <c r="E336" t="s">
        <v>1284</v>
      </c>
      <c r="F336" t="s">
        <v>3379</v>
      </c>
      <c r="G336" t="s">
        <v>31</v>
      </c>
      <c r="H336">
        <v>3</v>
      </c>
      <c r="J336">
        <v>3</v>
      </c>
      <c r="K336" s="6">
        <v>0.65552852358364189</v>
      </c>
    </row>
    <row r="337" spans="1:11" x14ac:dyDescent="0.3">
      <c r="A337" t="s">
        <v>39</v>
      </c>
      <c r="B337" t="s">
        <v>1307</v>
      </c>
      <c r="C337" t="s">
        <v>32</v>
      </c>
      <c r="D337" t="s">
        <v>1285</v>
      </c>
      <c r="E337" t="s">
        <v>650</v>
      </c>
      <c r="F337" t="s">
        <v>3382</v>
      </c>
      <c r="G337" t="s">
        <v>31</v>
      </c>
      <c r="H337">
        <v>9</v>
      </c>
      <c r="J337">
        <v>9</v>
      </c>
      <c r="K337" s="6">
        <v>1.6626486766491211</v>
      </c>
    </row>
    <row r="338" spans="1:11" x14ac:dyDescent="0.3">
      <c r="A338" t="s">
        <v>39</v>
      </c>
      <c r="B338" t="s">
        <v>1418</v>
      </c>
      <c r="C338" t="s">
        <v>127</v>
      </c>
      <c r="D338" t="s">
        <v>997</v>
      </c>
      <c r="E338" t="s">
        <v>647</v>
      </c>
      <c r="F338" t="s">
        <v>3481</v>
      </c>
      <c r="G338" t="s">
        <v>1006</v>
      </c>
      <c r="H338">
        <v>2</v>
      </c>
      <c r="J338">
        <v>2</v>
      </c>
      <c r="K338" s="6">
        <v>0.24790908751416668</v>
      </c>
    </row>
    <row r="339" spans="1:11" x14ac:dyDescent="0.3">
      <c r="A339" t="s">
        <v>336</v>
      </c>
      <c r="B339" t="s">
        <v>337</v>
      </c>
      <c r="C339" t="s">
        <v>25</v>
      </c>
      <c r="D339" t="s">
        <v>338</v>
      </c>
      <c r="E339" t="s">
        <v>339</v>
      </c>
      <c r="F339" t="s">
        <v>2569</v>
      </c>
      <c r="G339" t="s">
        <v>31</v>
      </c>
      <c r="H339">
        <v>2</v>
      </c>
      <c r="J339">
        <v>2</v>
      </c>
      <c r="K339" s="6">
        <v>2.1478592847078128</v>
      </c>
    </row>
    <row r="340" spans="1:11" x14ac:dyDescent="0.3">
      <c r="A340" t="s">
        <v>336</v>
      </c>
      <c r="B340" t="s">
        <v>365</v>
      </c>
      <c r="C340" t="s">
        <v>38</v>
      </c>
      <c r="D340" t="s">
        <v>366</v>
      </c>
      <c r="E340" t="s">
        <v>364</v>
      </c>
      <c r="F340" t="s">
        <v>2589</v>
      </c>
      <c r="G340" t="s">
        <v>31</v>
      </c>
      <c r="H340">
        <v>2</v>
      </c>
      <c r="J340">
        <v>2</v>
      </c>
      <c r="K340" s="6">
        <v>2.5406120797908378</v>
      </c>
    </row>
    <row r="341" spans="1:11" x14ac:dyDescent="0.3">
      <c r="A341" t="s">
        <v>336</v>
      </c>
      <c r="B341" t="s">
        <v>418</v>
      </c>
      <c r="C341" t="s">
        <v>34</v>
      </c>
      <c r="D341" t="s">
        <v>419</v>
      </c>
      <c r="E341" t="s">
        <v>420</v>
      </c>
      <c r="F341" t="s">
        <v>2632</v>
      </c>
      <c r="G341" t="s">
        <v>31</v>
      </c>
      <c r="H341">
        <v>1</v>
      </c>
      <c r="J341">
        <v>1</v>
      </c>
      <c r="K341" s="6">
        <v>1.4097752083333333</v>
      </c>
    </row>
    <row r="342" spans="1:11" x14ac:dyDescent="0.3">
      <c r="A342" t="s">
        <v>336</v>
      </c>
      <c r="B342" t="s">
        <v>437</v>
      </c>
      <c r="C342" t="s">
        <v>22</v>
      </c>
      <c r="D342" t="s">
        <v>424</v>
      </c>
      <c r="E342" t="s">
        <v>438</v>
      </c>
      <c r="F342" t="s">
        <v>2646</v>
      </c>
      <c r="G342" t="s">
        <v>116</v>
      </c>
      <c r="H342">
        <v>21</v>
      </c>
      <c r="J342">
        <v>21</v>
      </c>
      <c r="K342" s="6">
        <v>18.860461522057072</v>
      </c>
    </row>
    <row r="343" spans="1:11" x14ac:dyDescent="0.3">
      <c r="A343" t="s">
        <v>336</v>
      </c>
      <c r="B343" t="s">
        <v>452</v>
      </c>
      <c r="C343" t="s">
        <v>57</v>
      </c>
      <c r="D343" t="s">
        <v>453</v>
      </c>
      <c r="E343" t="s">
        <v>451</v>
      </c>
      <c r="F343" t="s">
        <v>2663</v>
      </c>
      <c r="G343" t="s">
        <v>454</v>
      </c>
      <c r="H343">
        <v>1</v>
      </c>
      <c r="J343">
        <v>1</v>
      </c>
      <c r="K343" s="6">
        <v>0.96969326157407421</v>
      </c>
    </row>
    <row r="344" spans="1:11" x14ac:dyDescent="0.3">
      <c r="A344" t="s">
        <v>336</v>
      </c>
      <c r="B344" t="s">
        <v>459</v>
      </c>
      <c r="C344" t="s">
        <v>38</v>
      </c>
      <c r="D344" t="s">
        <v>460</v>
      </c>
      <c r="E344" t="s">
        <v>367</v>
      </c>
      <c r="F344" t="s">
        <v>2669</v>
      </c>
      <c r="G344" t="s">
        <v>116</v>
      </c>
      <c r="H344">
        <v>49</v>
      </c>
      <c r="J344">
        <v>49</v>
      </c>
      <c r="K344" s="6">
        <v>50.83247383484899</v>
      </c>
    </row>
    <row r="345" spans="1:11" x14ac:dyDescent="0.3">
      <c r="A345" t="s">
        <v>336</v>
      </c>
      <c r="B345" t="s">
        <v>573</v>
      </c>
      <c r="C345" t="s">
        <v>565</v>
      </c>
      <c r="D345" t="s">
        <v>568</v>
      </c>
      <c r="E345" t="s">
        <v>464</v>
      </c>
      <c r="F345" t="s">
        <v>2766</v>
      </c>
      <c r="G345" t="s">
        <v>116</v>
      </c>
      <c r="H345">
        <v>49</v>
      </c>
      <c r="J345">
        <v>49</v>
      </c>
      <c r="K345" s="6">
        <v>62.281511250000008</v>
      </c>
    </row>
    <row r="346" spans="1:11" x14ac:dyDescent="0.3">
      <c r="A346" t="s">
        <v>336</v>
      </c>
      <c r="B346" t="s">
        <v>574</v>
      </c>
      <c r="C346" t="s">
        <v>290</v>
      </c>
      <c r="D346" t="s">
        <v>575</v>
      </c>
      <c r="E346" t="s">
        <v>148</v>
      </c>
      <c r="F346" t="s">
        <v>2768</v>
      </c>
      <c r="G346" t="s">
        <v>138</v>
      </c>
      <c r="H346">
        <v>1</v>
      </c>
      <c r="J346">
        <v>1</v>
      </c>
      <c r="K346" s="6">
        <v>2.729101069564722</v>
      </c>
    </row>
    <row r="347" spans="1:11" x14ac:dyDescent="0.3">
      <c r="A347" t="s">
        <v>336</v>
      </c>
      <c r="B347" t="s">
        <v>579</v>
      </c>
      <c r="C347" t="s">
        <v>225</v>
      </c>
      <c r="D347" t="s">
        <v>580</v>
      </c>
      <c r="E347" t="s">
        <v>581</v>
      </c>
      <c r="F347" t="s">
        <v>2772</v>
      </c>
      <c r="G347" t="s">
        <v>582</v>
      </c>
      <c r="H347">
        <v>1</v>
      </c>
      <c r="J347">
        <v>1</v>
      </c>
      <c r="K347" s="6">
        <v>2.3307259259259259</v>
      </c>
    </row>
    <row r="348" spans="1:11" x14ac:dyDescent="0.3">
      <c r="A348" t="s">
        <v>336</v>
      </c>
      <c r="B348" t="s">
        <v>584</v>
      </c>
      <c r="C348" t="s">
        <v>147</v>
      </c>
      <c r="D348" t="s">
        <v>585</v>
      </c>
      <c r="E348" t="s">
        <v>363</v>
      </c>
      <c r="F348" t="s">
        <v>2774</v>
      </c>
      <c r="G348" t="s">
        <v>313</v>
      </c>
      <c r="H348">
        <v>1</v>
      </c>
      <c r="J348">
        <v>1</v>
      </c>
      <c r="K348" s="6">
        <v>2.5542740162037036</v>
      </c>
    </row>
    <row r="349" spans="1:11" x14ac:dyDescent="0.3">
      <c r="A349" t="s">
        <v>336</v>
      </c>
      <c r="B349" t="s">
        <v>586</v>
      </c>
      <c r="C349" t="s">
        <v>21</v>
      </c>
      <c r="D349" t="s">
        <v>587</v>
      </c>
      <c r="E349" t="s">
        <v>570</v>
      </c>
      <c r="F349" t="s">
        <v>2776</v>
      </c>
      <c r="G349" t="s">
        <v>116</v>
      </c>
      <c r="H349">
        <v>1</v>
      </c>
      <c r="J349">
        <v>1</v>
      </c>
      <c r="K349" s="6">
        <v>0.96055317148240726</v>
      </c>
    </row>
    <row r="350" spans="1:11" x14ac:dyDescent="0.3">
      <c r="A350" t="s">
        <v>336</v>
      </c>
      <c r="B350" t="s">
        <v>588</v>
      </c>
      <c r="C350" t="s">
        <v>21</v>
      </c>
      <c r="D350" t="s">
        <v>587</v>
      </c>
      <c r="E350" t="s">
        <v>363</v>
      </c>
      <c r="F350" t="s">
        <v>2778</v>
      </c>
      <c r="G350" t="s">
        <v>116</v>
      </c>
      <c r="H350">
        <v>32</v>
      </c>
      <c r="J350">
        <v>32</v>
      </c>
      <c r="K350" s="6">
        <v>30.737701487437032</v>
      </c>
    </row>
    <row r="351" spans="1:11" x14ac:dyDescent="0.3">
      <c r="A351" t="s">
        <v>336</v>
      </c>
      <c r="B351" t="s">
        <v>595</v>
      </c>
      <c r="C351" t="s">
        <v>596</v>
      </c>
      <c r="D351" t="s">
        <v>571</v>
      </c>
      <c r="E351" t="s">
        <v>564</v>
      </c>
      <c r="F351" t="s">
        <v>2786</v>
      </c>
      <c r="G351" t="s">
        <v>46</v>
      </c>
      <c r="H351">
        <v>15</v>
      </c>
      <c r="J351">
        <v>15</v>
      </c>
      <c r="K351" s="6">
        <v>17.922597656250002</v>
      </c>
    </row>
    <row r="352" spans="1:11" x14ac:dyDescent="0.3">
      <c r="A352" t="s">
        <v>336</v>
      </c>
      <c r="B352" t="s">
        <v>607</v>
      </c>
      <c r="C352" t="s">
        <v>50</v>
      </c>
      <c r="D352" t="s">
        <v>602</v>
      </c>
      <c r="E352" t="s">
        <v>35</v>
      </c>
      <c r="F352" t="s">
        <v>2794</v>
      </c>
      <c r="G352" t="s">
        <v>70</v>
      </c>
      <c r="H352">
        <v>17</v>
      </c>
      <c r="J352">
        <v>17</v>
      </c>
      <c r="K352" s="6">
        <v>39.712870183475772</v>
      </c>
    </row>
    <row r="353" spans="1:11" x14ac:dyDescent="0.3">
      <c r="A353" t="s">
        <v>336</v>
      </c>
      <c r="B353" t="s">
        <v>618</v>
      </c>
      <c r="C353" t="s">
        <v>411</v>
      </c>
      <c r="D353" t="s">
        <v>563</v>
      </c>
      <c r="E353" t="s">
        <v>619</v>
      </c>
      <c r="F353" t="s">
        <v>2806</v>
      </c>
      <c r="G353" t="s">
        <v>620</v>
      </c>
      <c r="H353">
        <v>1</v>
      </c>
      <c r="J353">
        <v>1</v>
      </c>
      <c r="K353" s="6">
        <v>1.0507196041666669</v>
      </c>
    </row>
    <row r="354" spans="1:11" x14ac:dyDescent="0.3">
      <c r="A354" t="s">
        <v>336</v>
      </c>
      <c r="B354" t="s">
        <v>1204</v>
      </c>
      <c r="C354" t="s">
        <v>432</v>
      </c>
      <c r="D354" t="s">
        <v>1205</v>
      </c>
      <c r="E354" t="s">
        <v>108</v>
      </c>
      <c r="F354" t="s">
        <v>3290</v>
      </c>
      <c r="G354" t="s">
        <v>548</v>
      </c>
      <c r="H354">
        <v>1</v>
      </c>
      <c r="J354">
        <v>1</v>
      </c>
      <c r="K354" s="6">
        <v>2.5016875336519626</v>
      </c>
    </row>
    <row r="355" spans="1:11" x14ac:dyDescent="0.3">
      <c r="A355" t="s">
        <v>336</v>
      </c>
      <c r="B355" t="s">
        <v>1206</v>
      </c>
      <c r="C355" t="s">
        <v>375</v>
      </c>
      <c r="D355" t="s">
        <v>1202</v>
      </c>
      <c r="E355" t="s">
        <v>1207</v>
      </c>
      <c r="F355" t="s">
        <v>3292</v>
      </c>
      <c r="G355" t="s">
        <v>1208</v>
      </c>
      <c r="H355">
        <v>1</v>
      </c>
      <c r="J355">
        <v>1</v>
      </c>
      <c r="K355" s="6">
        <v>0.54384348958333339</v>
      </c>
    </row>
    <row r="356" spans="1:11" x14ac:dyDescent="0.3">
      <c r="A356" t="s">
        <v>336</v>
      </c>
      <c r="B356" t="s">
        <v>1391</v>
      </c>
      <c r="C356" t="s">
        <v>59</v>
      </c>
      <c r="D356" t="s">
        <v>1390</v>
      </c>
      <c r="E356" t="s">
        <v>149</v>
      </c>
      <c r="F356" t="s">
        <v>3454</v>
      </c>
      <c r="G356" t="s">
        <v>116</v>
      </c>
      <c r="H356">
        <v>1</v>
      </c>
      <c r="J356">
        <v>1</v>
      </c>
      <c r="K356" s="6">
        <v>3.5817376614583334</v>
      </c>
    </row>
    <row r="357" spans="1:11" x14ac:dyDescent="0.3">
      <c r="A357" t="s">
        <v>336</v>
      </c>
      <c r="B357" t="s">
        <v>1399</v>
      </c>
      <c r="C357" t="s">
        <v>281</v>
      </c>
      <c r="D357" t="s">
        <v>1400</v>
      </c>
      <c r="E357" t="s">
        <v>708</v>
      </c>
      <c r="F357" t="s">
        <v>3460</v>
      </c>
      <c r="G357" t="s">
        <v>643</v>
      </c>
      <c r="H357">
        <v>1</v>
      </c>
      <c r="J357">
        <v>1</v>
      </c>
      <c r="K357" s="6">
        <v>1.1445597187499998</v>
      </c>
    </row>
    <row r="358" spans="1:11" x14ac:dyDescent="0.3">
      <c r="A358" t="s">
        <v>336</v>
      </c>
      <c r="B358" t="s">
        <v>1403</v>
      </c>
      <c r="C358" t="s">
        <v>33</v>
      </c>
      <c r="D358" t="s">
        <v>1394</v>
      </c>
      <c r="E358" t="s">
        <v>1396</v>
      </c>
      <c r="F358" t="s">
        <v>3465</v>
      </c>
      <c r="G358" t="s">
        <v>1404</v>
      </c>
      <c r="H358">
        <v>1</v>
      </c>
      <c r="J358">
        <v>1</v>
      </c>
      <c r="K358" s="6">
        <v>1.0011647945414064</v>
      </c>
    </row>
    <row r="359" spans="1:11" x14ac:dyDescent="0.3">
      <c r="A359" t="s">
        <v>336</v>
      </c>
      <c r="B359" t="s">
        <v>1407</v>
      </c>
      <c r="C359" t="s">
        <v>21</v>
      </c>
      <c r="D359" t="s">
        <v>1395</v>
      </c>
      <c r="E359" t="s">
        <v>1396</v>
      </c>
      <c r="F359" t="s">
        <v>3471</v>
      </c>
      <c r="G359" t="s">
        <v>1240</v>
      </c>
      <c r="H359">
        <v>1</v>
      </c>
      <c r="J359">
        <v>1</v>
      </c>
      <c r="K359" s="6">
        <v>2.9134599926923408</v>
      </c>
    </row>
    <row r="360" spans="1:11" x14ac:dyDescent="0.3">
      <c r="A360" t="s">
        <v>336</v>
      </c>
      <c r="B360" t="s">
        <v>1414</v>
      </c>
      <c r="C360" t="s">
        <v>375</v>
      </c>
      <c r="D360" t="s">
        <v>1415</v>
      </c>
      <c r="E360" t="s">
        <v>1413</v>
      </c>
      <c r="F360" t="s">
        <v>3475</v>
      </c>
      <c r="G360" t="s">
        <v>31</v>
      </c>
      <c r="H360">
        <v>1</v>
      </c>
      <c r="J360">
        <v>1</v>
      </c>
      <c r="K360" s="6">
        <v>0.89778937500000011</v>
      </c>
    </row>
    <row r="361" spans="1:11" x14ac:dyDescent="0.3">
      <c r="A361" t="s">
        <v>336</v>
      </c>
      <c r="B361" t="s">
        <v>1416</v>
      </c>
      <c r="C361" t="s">
        <v>33</v>
      </c>
      <c r="D361" t="s">
        <v>1415</v>
      </c>
      <c r="E361" t="s">
        <v>1411</v>
      </c>
      <c r="F361" t="s">
        <v>3477</v>
      </c>
      <c r="G361" t="s">
        <v>70</v>
      </c>
      <c r="H361">
        <v>9</v>
      </c>
      <c r="J361">
        <v>9</v>
      </c>
      <c r="K361" s="6">
        <v>11.123132343750001</v>
      </c>
    </row>
    <row r="362" spans="1:11" x14ac:dyDescent="0.3">
      <c r="A362" t="s">
        <v>336</v>
      </c>
      <c r="B362" t="s">
        <v>2349</v>
      </c>
      <c r="C362" t="s">
        <v>40</v>
      </c>
      <c r="D362" t="s">
        <v>2350</v>
      </c>
      <c r="E362" t="s">
        <v>2351</v>
      </c>
      <c r="F362" t="s">
        <v>4159</v>
      </c>
      <c r="G362" t="s">
        <v>116</v>
      </c>
      <c r="I362">
        <v>2</v>
      </c>
      <c r="J362">
        <v>2</v>
      </c>
      <c r="K362" s="6">
        <v>3.7020849291486666</v>
      </c>
    </row>
    <row r="363" spans="1:11" x14ac:dyDescent="0.3">
      <c r="A363" t="s">
        <v>336</v>
      </c>
      <c r="B363" t="s">
        <v>2352</v>
      </c>
      <c r="C363" t="s">
        <v>2354</v>
      </c>
      <c r="D363" t="s">
        <v>2353</v>
      </c>
      <c r="E363" t="s">
        <v>2351</v>
      </c>
      <c r="F363" t="s">
        <v>4161</v>
      </c>
      <c r="G363" t="s">
        <v>2355</v>
      </c>
      <c r="I363">
        <v>4</v>
      </c>
      <c r="J363">
        <v>4</v>
      </c>
      <c r="K363" s="6">
        <v>7.4041698582973332</v>
      </c>
    </row>
  </sheetData>
  <autoFilter ref="A1:M363" xr:uid="{E1B250FE-BD76-4FF5-8F79-7F8B651197C3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2AD20-2A46-4F36-8280-E46061CF9CBB}">
  <sheetPr filterMode="1"/>
  <dimension ref="A1:U1033"/>
  <sheetViews>
    <sheetView workbookViewId="0">
      <selection activeCell="A861" sqref="A861"/>
    </sheetView>
  </sheetViews>
  <sheetFormatPr defaultRowHeight="14.4" x14ac:dyDescent="0.3"/>
  <sheetData>
    <row r="1" spans="1:21" x14ac:dyDescent="0.3">
      <c r="A1" s="7" t="s">
        <v>0</v>
      </c>
      <c r="B1" s="7" t="s">
        <v>2382</v>
      </c>
      <c r="C1" s="7" t="s">
        <v>1</v>
      </c>
      <c r="D1" s="7" t="s">
        <v>2383</v>
      </c>
      <c r="E1" s="7" t="s">
        <v>2</v>
      </c>
      <c r="F1" s="7" t="s">
        <v>3</v>
      </c>
      <c r="G1" s="7" t="s">
        <v>4</v>
      </c>
      <c r="H1" s="7" t="s">
        <v>5</v>
      </c>
      <c r="I1" s="7" t="s">
        <v>2384</v>
      </c>
      <c r="J1" s="7" t="s">
        <v>2385</v>
      </c>
      <c r="K1" s="7" t="s">
        <v>2386</v>
      </c>
      <c r="L1" s="7" t="s">
        <v>2387</v>
      </c>
      <c r="M1" s="7" t="s">
        <v>6</v>
      </c>
      <c r="N1" s="7" t="s">
        <v>7</v>
      </c>
      <c r="O1" s="7" t="s">
        <v>8</v>
      </c>
      <c r="P1" s="7" t="s">
        <v>2388</v>
      </c>
      <c r="Q1" s="7" t="s">
        <v>2389</v>
      </c>
      <c r="R1" s="7" t="s">
        <v>9</v>
      </c>
      <c r="S1" s="7" t="s">
        <v>10</v>
      </c>
      <c r="T1" s="7" t="s">
        <v>4162</v>
      </c>
      <c r="U1" s="7" t="s">
        <v>4163</v>
      </c>
    </row>
    <row r="2" spans="1:21" hidden="1" x14ac:dyDescent="0.3">
      <c r="A2" s="7" t="s">
        <v>23</v>
      </c>
      <c r="B2" s="7" t="s">
        <v>2390</v>
      </c>
      <c r="C2" s="7" t="s">
        <v>11</v>
      </c>
      <c r="D2" s="7" t="s">
        <v>2391</v>
      </c>
      <c r="E2" s="7" t="s">
        <v>24</v>
      </c>
      <c r="F2" s="7" t="s">
        <v>25</v>
      </c>
      <c r="G2" s="7" t="s">
        <v>26</v>
      </c>
      <c r="H2" s="7" t="s">
        <v>15</v>
      </c>
      <c r="I2" s="8">
        <v>1</v>
      </c>
      <c r="J2" s="8">
        <v>0</v>
      </c>
      <c r="K2" s="8">
        <v>1</v>
      </c>
      <c r="L2" s="10">
        <v>1</v>
      </c>
      <c r="M2" s="9">
        <v>22.0472</v>
      </c>
      <c r="N2" s="9">
        <v>19.2913</v>
      </c>
      <c r="O2" s="9">
        <v>10.2362</v>
      </c>
      <c r="P2" s="7" t="s">
        <v>14</v>
      </c>
      <c r="Q2" s="7" t="s">
        <v>2392</v>
      </c>
      <c r="R2" s="7" t="s">
        <v>16</v>
      </c>
      <c r="S2" s="10">
        <v>601</v>
      </c>
      <c r="T2" s="6">
        <f>M2*N2*O2/L2/1728</f>
        <v>2.5194744656706205</v>
      </c>
      <c r="U2" s="11">
        <f>T2*K2</f>
        <v>2.5194744656706205</v>
      </c>
    </row>
    <row r="3" spans="1:21" hidden="1" x14ac:dyDescent="0.3">
      <c r="A3" s="7" t="s">
        <v>28</v>
      </c>
      <c r="B3" s="7" t="s">
        <v>2393</v>
      </c>
      <c r="C3" s="7" t="s">
        <v>20</v>
      </c>
      <c r="D3" s="7" t="s">
        <v>2394</v>
      </c>
      <c r="E3" s="7" t="s">
        <v>29</v>
      </c>
      <c r="F3" s="7" t="s">
        <v>30</v>
      </c>
      <c r="G3" s="7" t="s">
        <v>31</v>
      </c>
      <c r="H3" s="7" t="s">
        <v>15</v>
      </c>
      <c r="I3" s="8">
        <v>1</v>
      </c>
      <c r="J3" s="8">
        <v>0</v>
      </c>
      <c r="K3" s="8">
        <v>1</v>
      </c>
      <c r="L3" s="10">
        <v>1</v>
      </c>
      <c r="M3" s="9">
        <v>19.488199999999999</v>
      </c>
      <c r="N3" s="9">
        <v>12.795299999999999</v>
      </c>
      <c r="O3" s="9">
        <v>12.4016</v>
      </c>
      <c r="P3" s="7" t="s">
        <v>14</v>
      </c>
      <c r="Q3" s="7" t="s">
        <v>2392</v>
      </c>
      <c r="R3" s="7" t="s">
        <v>16</v>
      </c>
      <c r="S3" s="10">
        <v>601</v>
      </c>
      <c r="T3" s="6">
        <f t="shared" ref="T3:T66" si="0">M3*N3*O3/L3/1728</f>
        <v>1.7896008700744999</v>
      </c>
      <c r="U3" s="11">
        <f t="shared" ref="U3:U66" si="1">T3*K3</f>
        <v>1.7896008700744999</v>
      </c>
    </row>
    <row r="4" spans="1:21" hidden="1" x14ac:dyDescent="0.3">
      <c r="A4" s="7" t="s">
        <v>44</v>
      </c>
      <c r="B4" s="7" t="s">
        <v>2395</v>
      </c>
      <c r="C4" s="7" t="s">
        <v>41</v>
      </c>
      <c r="D4" s="7" t="s">
        <v>2396</v>
      </c>
      <c r="E4" s="7" t="s">
        <v>43</v>
      </c>
      <c r="F4" s="7" t="s">
        <v>45</v>
      </c>
      <c r="G4" s="7" t="s">
        <v>46</v>
      </c>
      <c r="H4" s="7" t="s">
        <v>15</v>
      </c>
      <c r="I4" s="8">
        <v>64</v>
      </c>
      <c r="J4" s="8">
        <v>0</v>
      </c>
      <c r="K4" s="8">
        <v>64</v>
      </c>
      <c r="L4" s="10">
        <v>4</v>
      </c>
      <c r="M4" s="9">
        <v>13.78</v>
      </c>
      <c r="N4" s="9">
        <v>9.4499999999999993</v>
      </c>
      <c r="O4" s="9">
        <v>11.81</v>
      </c>
      <c r="P4" s="7" t="s">
        <v>14</v>
      </c>
      <c r="Q4" s="7" t="s">
        <v>2397</v>
      </c>
      <c r="R4" s="7" t="s">
        <v>39</v>
      </c>
      <c r="S4" s="10">
        <v>1062</v>
      </c>
      <c r="T4" s="6">
        <f t="shared" si="0"/>
        <v>0.22249855468749999</v>
      </c>
      <c r="U4" s="11">
        <f t="shared" si="1"/>
        <v>14.239907499999999</v>
      </c>
    </row>
    <row r="5" spans="1:21" hidden="1" x14ac:dyDescent="0.3">
      <c r="A5" s="7" t="s">
        <v>69</v>
      </c>
      <c r="B5" s="7" t="s">
        <v>2398</v>
      </c>
      <c r="C5" s="7" t="s">
        <v>68</v>
      </c>
      <c r="D5" s="7" t="s">
        <v>2399</v>
      </c>
      <c r="E5" s="7" t="s">
        <v>62</v>
      </c>
      <c r="F5" s="7" t="s">
        <v>67</v>
      </c>
      <c r="G5" s="7" t="s">
        <v>70</v>
      </c>
      <c r="H5" s="7" t="s">
        <v>15</v>
      </c>
      <c r="I5" s="8">
        <v>954</v>
      </c>
      <c r="J5" s="8">
        <v>0</v>
      </c>
      <c r="K5" s="8">
        <v>954</v>
      </c>
      <c r="L5" s="10">
        <v>3</v>
      </c>
      <c r="M5" s="9">
        <v>18.503900000000002</v>
      </c>
      <c r="N5" s="9">
        <v>16.535399999999999</v>
      </c>
      <c r="O5" s="9">
        <v>13.189</v>
      </c>
      <c r="P5" s="7" t="s">
        <v>14</v>
      </c>
      <c r="Q5" s="7" t="s">
        <v>2392</v>
      </c>
      <c r="R5" s="7" t="s">
        <v>16</v>
      </c>
      <c r="S5" s="10">
        <v>1060</v>
      </c>
      <c r="T5" s="6">
        <f t="shared" si="0"/>
        <v>0.77843947899755794</v>
      </c>
      <c r="U5" s="11">
        <f t="shared" si="1"/>
        <v>742.63126296367022</v>
      </c>
    </row>
    <row r="6" spans="1:21" hidden="1" x14ac:dyDescent="0.3">
      <c r="A6" s="7" t="s">
        <v>71</v>
      </c>
      <c r="B6" s="7" t="s">
        <v>2400</v>
      </c>
      <c r="C6" s="7" t="s">
        <v>68</v>
      </c>
      <c r="D6" s="7" t="s">
        <v>2401</v>
      </c>
      <c r="E6" s="7" t="s">
        <v>61</v>
      </c>
      <c r="F6" s="7" t="s">
        <v>72</v>
      </c>
      <c r="G6" s="7" t="s">
        <v>70</v>
      </c>
      <c r="H6" s="7" t="s">
        <v>15</v>
      </c>
      <c r="I6" s="8">
        <v>238</v>
      </c>
      <c r="J6" s="8">
        <v>2</v>
      </c>
      <c r="K6" s="8">
        <v>236</v>
      </c>
      <c r="L6" s="10">
        <v>3</v>
      </c>
      <c r="M6" s="9">
        <v>16.929099999999998</v>
      </c>
      <c r="N6" s="9">
        <v>13.779500000000001</v>
      </c>
      <c r="O6" s="9">
        <v>13.189</v>
      </c>
      <c r="P6" s="7" t="s">
        <v>14</v>
      </c>
      <c r="Q6" s="7" t="s">
        <v>2392</v>
      </c>
      <c r="R6" s="7" t="s">
        <v>16</v>
      </c>
      <c r="S6" s="10">
        <v>1060</v>
      </c>
      <c r="T6" s="6">
        <f t="shared" si="0"/>
        <v>0.59349109214352813</v>
      </c>
      <c r="U6" s="11">
        <f t="shared" si="1"/>
        <v>140.06389774587265</v>
      </c>
    </row>
    <row r="7" spans="1:21" hidden="1" x14ac:dyDescent="0.3">
      <c r="A7" s="7" t="s">
        <v>73</v>
      </c>
      <c r="B7" s="7" t="s">
        <v>2402</v>
      </c>
      <c r="C7" s="7" t="s">
        <v>68</v>
      </c>
      <c r="D7" s="7" t="s">
        <v>2399</v>
      </c>
      <c r="E7" s="7" t="s">
        <v>62</v>
      </c>
      <c r="F7" s="7" t="s">
        <v>72</v>
      </c>
      <c r="G7" s="7" t="s">
        <v>70</v>
      </c>
      <c r="H7" s="7" t="s">
        <v>15</v>
      </c>
      <c r="I7" s="8">
        <v>152</v>
      </c>
      <c r="J7" s="8">
        <v>3</v>
      </c>
      <c r="K7" s="8">
        <v>149</v>
      </c>
      <c r="L7" s="10">
        <v>3</v>
      </c>
      <c r="M7" s="9">
        <v>18.503900000000002</v>
      </c>
      <c r="N7" s="9">
        <v>16.929099999999998</v>
      </c>
      <c r="O7" s="9">
        <v>13.189</v>
      </c>
      <c r="P7" s="7" t="s">
        <v>14</v>
      </c>
      <c r="Q7" s="7" t="s">
        <v>2392</v>
      </c>
      <c r="R7" s="7" t="s">
        <v>16</v>
      </c>
      <c r="S7" s="10">
        <v>1060</v>
      </c>
      <c r="T7" s="6">
        <f t="shared" si="0"/>
        <v>0.7969737523070235</v>
      </c>
      <c r="U7" s="11">
        <f t="shared" si="1"/>
        <v>118.74908909374651</v>
      </c>
    </row>
    <row r="8" spans="1:21" hidden="1" x14ac:dyDescent="0.3">
      <c r="A8" s="7" t="s">
        <v>74</v>
      </c>
      <c r="B8" s="7" t="s">
        <v>2403</v>
      </c>
      <c r="C8" s="7" t="s">
        <v>68</v>
      </c>
      <c r="D8" s="7" t="s">
        <v>2404</v>
      </c>
      <c r="E8" s="7" t="s">
        <v>63</v>
      </c>
      <c r="F8" s="7" t="s">
        <v>72</v>
      </c>
      <c r="G8" s="7" t="s">
        <v>70</v>
      </c>
      <c r="H8" s="7" t="s">
        <v>15</v>
      </c>
      <c r="I8" s="8">
        <v>145</v>
      </c>
      <c r="J8" s="8">
        <v>3</v>
      </c>
      <c r="K8" s="8">
        <v>142</v>
      </c>
      <c r="L8" s="10">
        <v>3</v>
      </c>
      <c r="M8" s="9">
        <v>18.503900000000002</v>
      </c>
      <c r="N8" s="9">
        <v>16.929099999999998</v>
      </c>
      <c r="O8" s="9">
        <v>13.189</v>
      </c>
      <c r="P8" s="7" t="s">
        <v>14</v>
      </c>
      <c r="Q8" s="7" t="s">
        <v>2392</v>
      </c>
      <c r="R8" s="7" t="s">
        <v>16</v>
      </c>
      <c r="S8" s="10">
        <v>1060</v>
      </c>
      <c r="T8" s="6">
        <f t="shared" si="0"/>
        <v>0.7969737523070235</v>
      </c>
      <c r="U8" s="11">
        <f t="shared" si="1"/>
        <v>113.17027282759733</v>
      </c>
    </row>
    <row r="9" spans="1:21" hidden="1" x14ac:dyDescent="0.3">
      <c r="A9" s="7" t="s">
        <v>75</v>
      </c>
      <c r="B9" s="7" t="s">
        <v>2405</v>
      </c>
      <c r="C9" s="7" t="s">
        <v>68</v>
      </c>
      <c r="D9" s="7" t="s">
        <v>2401</v>
      </c>
      <c r="E9" s="7" t="s">
        <v>61</v>
      </c>
      <c r="F9" s="7" t="s">
        <v>59</v>
      </c>
      <c r="G9" s="7" t="s">
        <v>70</v>
      </c>
      <c r="H9" s="7" t="s">
        <v>15</v>
      </c>
      <c r="I9" s="8">
        <v>64</v>
      </c>
      <c r="J9" s="8">
        <v>0</v>
      </c>
      <c r="K9" s="8">
        <v>64</v>
      </c>
      <c r="L9" s="10">
        <v>3</v>
      </c>
      <c r="M9" s="9">
        <v>16.535399999999999</v>
      </c>
      <c r="N9" s="9">
        <v>13.779500000000001</v>
      </c>
      <c r="O9" s="9">
        <v>13.189</v>
      </c>
      <c r="P9" s="7" t="s">
        <v>14</v>
      </c>
      <c r="Q9" s="7" t="s">
        <v>2392</v>
      </c>
      <c r="R9" s="7" t="s">
        <v>16</v>
      </c>
      <c r="S9" s="10">
        <v>1060</v>
      </c>
      <c r="T9" s="6">
        <f t="shared" si="0"/>
        <v>0.57968897372158557</v>
      </c>
      <c r="U9" s="11">
        <f t="shared" si="1"/>
        <v>37.100094318181476</v>
      </c>
    </row>
    <row r="10" spans="1:21" hidden="1" x14ac:dyDescent="0.3">
      <c r="A10" s="7" t="s">
        <v>76</v>
      </c>
      <c r="B10" s="7" t="s">
        <v>2406</v>
      </c>
      <c r="C10" s="7" t="s">
        <v>68</v>
      </c>
      <c r="D10" s="7" t="s">
        <v>2399</v>
      </c>
      <c r="E10" s="7" t="s">
        <v>62</v>
      </c>
      <c r="F10" s="7" t="s">
        <v>59</v>
      </c>
      <c r="G10" s="7" t="s">
        <v>70</v>
      </c>
      <c r="H10" s="7" t="s">
        <v>15</v>
      </c>
      <c r="I10" s="8">
        <v>1306</v>
      </c>
      <c r="J10" s="8">
        <v>6</v>
      </c>
      <c r="K10" s="8">
        <v>1300</v>
      </c>
      <c r="L10" s="10">
        <v>3</v>
      </c>
      <c r="M10" s="9">
        <v>18.503900000000002</v>
      </c>
      <c r="N10" s="9">
        <v>16.535399999999999</v>
      </c>
      <c r="O10" s="9">
        <v>13.189</v>
      </c>
      <c r="P10" s="7" t="s">
        <v>14</v>
      </c>
      <c r="Q10" s="7" t="s">
        <v>2392</v>
      </c>
      <c r="R10" s="7" t="s">
        <v>16</v>
      </c>
      <c r="S10" s="10">
        <v>1060</v>
      </c>
      <c r="T10" s="6">
        <f t="shared" si="0"/>
        <v>0.77843947899755794</v>
      </c>
      <c r="U10" s="11">
        <f t="shared" si="1"/>
        <v>1011.9713226968254</v>
      </c>
    </row>
    <row r="11" spans="1:21" hidden="1" x14ac:dyDescent="0.3">
      <c r="A11" s="7" t="s">
        <v>77</v>
      </c>
      <c r="B11" s="7" t="s">
        <v>2407</v>
      </c>
      <c r="C11" s="7" t="s">
        <v>68</v>
      </c>
      <c r="D11" s="7" t="s">
        <v>2404</v>
      </c>
      <c r="E11" s="7" t="s">
        <v>63</v>
      </c>
      <c r="F11" s="7" t="s">
        <v>59</v>
      </c>
      <c r="G11" s="7" t="s">
        <v>70</v>
      </c>
      <c r="H11" s="7" t="s">
        <v>15</v>
      </c>
      <c r="I11" s="8">
        <v>325</v>
      </c>
      <c r="J11" s="8">
        <v>0</v>
      </c>
      <c r="K11" s="8">
        <v>325</v>
      </c>
      <c r="L11" s="10">
        <v>3</v>
      </c>
      <c r="M11" s="9">
        <v>18.503900000000002</v>
      </c>
      <c r="N11" s="9">
        <v>16.535399999999999</v>
      </c>
      <c r="O11" s="9">
        <v>13.189</v>
      </c>
      <c r="P11" s="7" t="s">
        <v>14</v>
      </c>
      <c r="Q11" s="7" t="s">
        <v>2392</v>
      </c>
      <c r="R11" s="7" t="s">
        <v>16</v>
      </c>
      <c r="S11" s="10">
        <v>1060</v>
      </c>
      <c r="T11" s="6">
        <f t="shared" si="0"/>
        <v>0.77843947899755794</v>
      </c>
      <c r="U11" s="11">
        <f t="shared" si="1"/>
        <v>252.99283067420635</v>
      </c>
    </row>
    <row r="12" spans="1:21" hidden="1" x14ac:dyDescent="0.3">
      <c r="A12" s="7" t="s">
        <v>78</v>
      </c>
      <c r="B12" s="7" t="s">
        <v>2408</v>
      </c>
      <c r="C12" s="7" t="s">
        <v>79</v>
      </c>
      <c r="D12" s="7" t="s">
        <v>2404</v>
      </c>
      <c r="E12" s="7" t="s">
        <v>63</v>
      </c>
      <c r="F12" s="7" t="s">
        <v>25</v>
      </c>
      <c r="G12" s="7" t="s">
        <v>70</v>
      </c>
      <c r="H12" s="7" t="s">
        <v>15</v>
      </c>
      <c r="I12" s="8">
        <v>93</v>
      </c>
      <c r="J12" s="8">
        <v>0</v>
      </c>
      <c r="K12" s="8">
        <v>93</v>
      </c>
      <c r="L12" s="10">
        <v>3</v>
      </c>
      <c r="M12" s="9">
        <v>19.684999999999999</v>
      </c>
      <c r="N12" s="9">
        <v>16.732299999999999</v>
      </c>
      <c r="O12" s="9">
        <v>12.992100000000001</v>
      </c>
      <c r="P12" s="7" t="s">
        <v>14</v>
      </c>
      <c r="Q12" s="7" t="s">
        <v>2392</v>
      </c>
      <c r="R12" s="7" t="s">
        <v>16</v>
      </c>
      <c r="S12" s="10">
        <v>1060</v>
      </c>
      <c r="T12" s="6">
        <f t="shared" si="0"/>
        <v>0.82547784846229744</v>
      </c>
      <c r="U12" s="11">
        <f t="shared" si="1"/>
        <v>76.769439906993668</v>
      </c>
    </row>
    <row r="13" spans="1:21" hidden="1" x14ac:dyDescent="0.3">
      <c r="A13" s="7" t="s">
        <v>80</v>
      </c>
      <c r="B13" s="7" t="s">
        <v>2409</v>
      </c>
      <c r="C13" s="7" t="s">
        <v>79</v>
      </c>
      <c r="D13" s="7" t="s">
        <v>2401</v>
      </c>
      <c r="E13" s="7" t="s">
        <v>61</v>
      </c>
      <c r="F13" s="7" t="s">
        <v>81</v>
      </c>
      <c r="G13" s="7" t="s">
        <v>70</v>
      </c>
      <c r="H13" s="7" t="s">
        <v>15</v>
      </c>
      <c r="I13" s="8">
        <v>166</v>
      </c>
      <c r="J13" s="8">
        <v>0</v>
      </c>
      <c r="K13" s="8">
        <v>166</v>
      </c>
      <c r="L13" s="10">
        <v>3</v>
      </c>
      <c r="M13" s="9">
        <v>16.535399999999999</v>
      </c>
      <c r="N13" s="9">
        <v>15.157500000000001</v>
      </c>
      <c r="O13" s="9">
        <v>12.992100000000001</v>
      </c>
      <c r="P13" s="7" t="s">
        <v>14</v>
      </c>
      <c r="Q13" s="7" t="s">
        <v>2392</v>
      </c>
      <c r="R13" s="7" t="s">
        <v>16</v>
      </c>
      <c r="S13" s="10">
        <v>1060</v>
      </c>
      <c r="T13" s="6">
        <f t="shared" si="0"/>
        <v>0.62814028017526047</v>
      </c>
      <c r="U13" s="11">
        <f t="shared" si="1"/>
        <v>104.27128650909324</v>
      </c>
    </row>
    <row r="14" spans="1:21" hidden="1" x14ac:dyDescent="0.3">
      <c r="A14" s="7" t="s">
        <v>82</v>
      </c>
      <c r="B14" s="7" t="s">
        <v>2410</v>
      </c>
      <c r="C14" s="7" t="s">
        <v>79</v>
      </c>
      <c r="D14" s="7" t="s">
        <v>2399</v>
      </c>
      <c r="E14" s="7" t="s">
        <v>62</v>
      </c>
      <c r="F14" s="7" t="s">
        <v>81</v>
      </c>
      <c r="G14" s="7" t="s">
        <v>70</v>
      </c>
      <c r="H14" s="7" t="s">
        <v>15</v>
      </c>
      <c r="I14" s="8">
        <v>314</v>
      </c>
      <c r="J14" s="8">
        <v>1</v>
      </c>
      <c r="K14" s="8">
        <v>313</v>
      </c>
      <c r="L14" s="10">
        <v>3</v>
      </c>
      <c r="M14" s="9">
        <v>17.322800000000001</v>
      </c>
      <c r="N14" s="9">
        <v>16.732299999999999</v>
      </c>
      <c r="O14" s="9">
        <v>12.992100000000001</v>
      </c>
      <c r="P14" s="7" t="s">
        <v>14</v>
      </c>
      <c r="Q14" s="7" t="s">
        <v>2392</v>
      </c>
      <c r="R14" s="7" t="s">
        <v>16</v>
      </c>
      <c r="S14" s="10">
        <v>1060</v>
      </c>
      <c r="T14" s="6">
        <f t="shared" si="0"/>
        <v>0.72642050664682167</v>
      </c>
      <c r="U14" s="11">
        <f t="shared" si="1"/>
        <v>227.36961858045518</v>
      </c>
    </row>
    <row r="15" spans="1:21" hidden="1" x14ac:dyDescent="0.3">
      <c r="A15" s="7" t="s">
        <v>83</v>
      </c>
      <c r="B15" s="7" t="s">
        <v>2411</v>
      </c>
      <c r="C15" s="7" t="s">
        <v>84</v>
      </c>
      <c r="D15" s="7" t="s">
        <v>2399</v>
      </c>
      <c r="E15" s="7" t="s">
        <v>62</v>
      </c>
      <c r="F15" s="7" t="s">
        <v>67</v>
      </c>
      <c r="G15" s="7" t="s">
        <v>70</v>
      </c>
      <c r="H15" s="7" t="s">
        <v>15</v>
      </c>
      <c r="I15" s="8">
        <v>1177</v>
      </c>
      <c r="J15" s="8">
        <v>9</v>
      </c>
      <c r="K15" s="8">
        <v>1168</v>
      </c>
      <c r="L15" s="10">
        <v>3</v>
      </c>
      <c r="M15" s="9">
        <v>18.503900000000002</v>
      </c>
      <c r="N15" s="9">
        <v>16.535399999999999</v>
      </c>
      <c r="O15" s="9">
        <v>13.189</v>
      </c>
      <c r="P15" s="7" t="s">
        <v>14</v>
      </c>
      <c r="Q15" s="7" t="s">
        <v>2392</v>
      </c>
      <c r="R15" s="7" t="s">
        <v>16</v>
      </c>
      <c r="S15" s="10">
        <v>1060</v>
      </c>
      <c r="T15" s="6">
        <f t="shared" si="0"/>
        <v>0.77843947899755794</v>
      </c>
      <c r="U15" s="11">
        <f t="shared" si="1"/>
        <v>909.21731146914772</v>
      </c>
    </row>
    <row r="16" spans="1:21" hidden="1" x14ac:dyDescent="0.3">
      <c r="A16" s="7" t="s">
        <v>85</v>
      </c>
      <c r="B16" s="7" t="s">
        <v>2412</v>
      </c>
      <c r="C16" s="7" t="s">
        <v>84</v>
      </c>
      <c r="D16" s="7" t="s">
        <v>2404</v>
      </c>
      <c r="E16" s="7" t="s">
        <v>63</v>
      </c>
      <c r="F16" s="7" t="s">
        <v>67</v>
      </c>
      <c r="G16" s="7" t="s">
        <v>70</v>
      </c>
      <c r="H16" s="7" t="s">
        <v>15</v>
      </c>
      <c r="I16" s="8">
        <v>46</v>
      </c>
      <c r="J16" s="8">
        <v>1</v>
      </c>
      <c r="K16" s="8">
        <v>45</v>
      </c>
      <c r="L16" s="10">
        <v>3</v>
      </c>
      <c r="M16" s="9">
        <v>18.5</v>
      </c>
      <c r="N16" s="9">
        <v>16.54</v>
      </c>
      <c r="O16" s="9">
        <v>13.19</v>
      </c>
      <c r="P16" s="7" t="s">
        <v>14</v>
      </c>
      <c r="Q16" s="7" t="s">
        <v>2392</v>
      </c>
      <c r="R16" s="7" t="s">
        <v>16</v>
      </c>
      <c r="S16" s="10">
        <v>1060</v>
      </c>
      <c r="T16" s="6">
        <f t="shared" si="0"/>
        <v>0.77855094521604939</v>
      </c>
      <c r="U16" s="11">
        <f t="shared" si="1"/>
        <v>35.034792534722222</v>
      </c>
    </row>
    <row r="17" spans="1:21" hidden="1" x14ac:dyDescent="0.3">
      <c r="A17" s="7" t="s">
        <v>92</v>
      </c>
      <c r="B17" s="7" t="s">
        <v>2413</v>
      </c>
      <c r="C17" s="7" t="s">
        <v>84</v>
      </c>
      <c r="D17" s="7" t="s">
        <v>2414</v>
      </c>
      <c r="E17" s="7" t="s">
        <v>62</v>
      </c>
      <c r="F17" s="7" t="s">
        <v>93</v>
      </c>
      <c r="G17" s="7" t="s">
        <v>70</v>
      </c>
      <c r="H17" s="7" t="s">
        <v>15</v>
      </c>
      <c r="I17" s="8">
        <v>197</v>
      </c>
      <c r="J17" s="8">
        <v>0</v>
      </c>
      <c r="K17" s="8">
        <v>197</v>
      </c>
      <c r="L17" s="10">
        <v>4</v>
      </c>
      <c r="M17" s="9">
        <v>13.3858</v>
      </c>
      <c r="N17" s="9">
        <v>11.811</v>
      </c>
      <c r="O17" s="9">
        <v>9.8424999999999994</v>
      </c>
      <c r="P17" s="7" t="s">
        <v>14</v>
      </c>
      <c r="Q17" s="7" t="s">
        <v>2415</v>
      </c>
      <c r="R17" s="7" t="s">
        <v>16</v>
      </c>
      <c r="S17" s="10">
        <v>1060</v>
      </c>
      <c r="T17" s="6">
        <f t="shared" si="0"/>
        <v>0.22512964956618922</v>
      </c>
      <c r="U17" s="11">
        <f t="shared" si="1"/>
        <v>44.350540964539277</v>
      </c>
    </row>
    <row r="18" spans="1:21" hidden="1" x14ac:dyDescent="0.3">
      <c r="A18" s="7" t="s">
        <v>94</v>
      </c>
      <c r="B18" s="7" t="s">
        <v>2416</v>
      </c>
      <c r="C18" s="7" t="s">
        <v>84</v>
      </c>
      <c r="D18" s="7" t="s">
        <v>2417</v>
      </c>
      <c r="E18" s="7" t="s">
        <v>63</v>
      </c>
      <c r="F18" s="7" t="s">
        <v>93</v>
      </c>
      <c r="G18" s="7" t="s">
        <v>70</v>
      </c>
      <c r="H18" s="7" t="s">
        <v>15</v>
      </c>
      <c r="I18" s="8">
        <v>392</v>
      </c>
      <c r="J18" s="8">
        <v>0</v>
      </c>
      <c r="K18" s="8">
        <v>392</v>
      </c>
      <c r="L18" s="10">
        <v>4</v>
      </c>
      <c r="M18" s="9">
        <v>13.39</v>
      </c>
      <c r="N18" s="9">
        <v>11.81</v>
      </c>
      <c r="O18" s="9">
        <v>9.84</v>
      </c>
      <c r="P18" s="7" t="s">
        <v>14</v>
      </c>
      <c r="Q18" s="7" t="s">
        <v>2415</v>
      </c>
      <c r="R18" s="7" t="s">
        <v>16</v>
      </c>
      <c r="S18" s="10">
        <v>1060</v>
      </c>
      <c r="T18" s="6">
        <f t="shared" si="0"/>
        <v>0.22512402430555559</v>
      </c>
      <c r="U18" s="11">
        <f t="shared" si="1"/>
        <v>88.248617527777796</v>
      </c>
    </row>
    <row r="19" spans="1:21" hidden="1" x14ac:dyDescent="0.3">
      <c r="A19" s="7" t="s">
        <v>95</v>
      </c>
      <c r="B19" s="7" t="s">
        <v>2418</v>
      </c>
      <c r="C19" s="7" t="s">
        <v>84</v>
      </c>
      <c r="D19" s="7" t="s">
        <v>2419</v>
      </c>
      <c r="E19" s="7" t="s">
        <v>61</v>
      </c>
      <c r="F19" s="7" t="s">
        <v>67</v>
      </c>
      <c r="G19" s="7" t="s">
        <v>70</v>
      </c>
      <c r="H19" s="7" t="s">
        <v>15</v>
      </c>
      <c r="I19" s="8">
        <v>60</v>
      </c>
      <c r="J19" s="8">
        <v>4</v>
      </c>
      <c r="K19" s="8">
        <v>56</v>
      </c>
      <c r="L19" s="10">
        <v>4</v>
      </c>
      <c r="M19" s="9">
        <v>11.81</v>
      </c>
      <c r="N19" s="9">
        <v>10.24</v>
      </c>
      <c r="O19" s="9">
        <v>9.84</v>
      </c>
      <c r="P19" s="7" t="s">
        <v>14</v>
      </c>
      <c r="Q19" s="7" t="s">
        <v>2415</v>
      </c>
      <c r="R19" s="7" t="s">
        <v>16</v>
      </c>
      <c r="S19" s="10">
        <v>1060</v>
      </c>
      <c r="T19" s="6">
        <f t="shared" si="0"/>
        <v>0.17216355555555557</v>
      </c>
      <c r="U19" s="11">
        <f t="shared" si="1"/>
        <v>9.6411591111111115</v>
      </c>
    </row>
    <row r="20" spans="1:21" hidden="1" x14ac:dyDescent="0.3">
      <c r="A20" s="7" t="s">
        <v>96</v>
      </c>
      <c r="B20" s="7" t="s">
        <v>2420</v>
      </c>
      <c r="C20" s="7" t="s">
        <v>84</v>
      </c>
      <c r="D20" s="7" t="s">
        <v>2414</v>
      </c>
      <c r="E20" s="7" t="s">
        <v>62</v>
      </c>
      <c r="F20" s="7" t="s">
        <v>67</v>
      </c>
      <c r="G20" s="7" t="s">
        <v>70</v>
      </c>
      <c r="H20" s="7" t="s">
        <v>15</v>
      </c>
      <c r="I20" s="8">
        <v>2179</v>
      </c>
      <c r="J20" s="8">
        <v>0</v>
      </c>
      <c r="K20" s="8">
        <v>2179</v>
      </c>
      <c r="L20" s="10">
        <v>4</v>
      </c>
      <c r="M20" s="9">
        <v>13.3858</v>
      </c>
      <c r="N20" s="9">
        <v>11.811</v>
      </c>
      <c r="O20" s="9">
        <v>9.8424999999999994</v>
      </c>
      <c r="P20" s="7" t="s">
        <v>14</v>
      </c>
      <c r="Q20" s="7" t="s">
        <v>2415</v>
      </c>
      <c r="R20" s="7" t="s">
        <v>16</v>
      </c>
      <c r="S20" s="10">
        <v>1060</v>
      </c>
      <c r="T20" s="6">
        <f t="shared" si="0"/>
        <v>0.22512964956618922</v>
      </c>
      <c r="U20" s="11">
        <f t="shared" si="1"/>
        <v>490.55750640472633</v>
      </c>
    </row>
    <row r="21" spans="1:21" hidden="1" x14ac:dyDescent="0.3">
      <c r="A21" s="7" t="s">
        <v>97</v>
      </c>
      <c r="B21" s="7" t="s">
        <v>2421</v>
      </c>
      <c r="C21" s="7" t="s">
        <v>84</v>
      </c>
      <c r="D21" s="7" t="s">
        <v>2417</v>
      </c>
      <c r="E21" s="7" t="s">
        <v>63</v>
      </c>
      <c r="F21" s="7" t="s">
        <v>67</v>
      </c>
      <c r="G21" s="7" t="s">
        <v>70</v>
      </c>
      <c r="H21" s="7" t="s">
        <v>15</v>
      </c>
      <c r="I21" s="8">
        <v>447</v>
      </c>
      <c r="J21" s="8">
        <v>0</v>
      </c>
      <c r="K21" s="8">
        <v>447</v>
      </c>
      <c r="L21" s="10">
        <v>4</v>
      </c>
      <c r="M21" s="9">
        <v>13.39</v>
      </c>
      <c r="N21" s="9">
        <v>11.81</v>
      </c>
      <c r="O21" s="9">
        <v>9.84</v>
      </c>
      <c r="P21" s="7" t="s">
        <v>14</v>
      </c>
      <c r="Q21" s="7" t="s">
        <v>2415</v>
      </c>
      <c r="R21" s="7" t="s">
        <v>16</v>
      </c>
      <c r="S21" s="10">
        <v>1060</v>
      </c>
      <c r="T21" s="6">
        <f t="shared" si="0"/>
        <v>0.22512402430555559</v>
      </c>
      <c r="U21" s="11">
        <f t="shared" si="1"/>
        <v>100.63043886458335</v>
      </c>
    </row>
    <row r="22" spans="1:21" hidden="1" x14ac:dyDescent="0.3">
      <c r="A22" s="7" t="s">
        <v>98</v>
      </c>
      <c r="B22" s="7" t="s">
        <v>2422</v>
      </c>
      <c r="C22" s="7" t="s">
        <v>84</v>
      </c>
      <c r="D22" s="7" t="s">
        <v>2419</v>
      </c>
      <c r="E22" s="7" t="s">
        <v>61</v>
      </c>
      <c r="F22" s="7" t="s">
        <v>99</v>
      </c>
      <c r="G22" s="7" t="s">
        <v>70</v>
      </c>
      <c r="H22" s="7" t="s">
        <v>15</v>
      </c>
      <c r="I22" s="8">
        <v>91</v>
      </c>
      <c r="J22" s="8">
        <v>16</v>
      </c>
      <c r="K22" s="8">
        <v>75</v>
      </c>
      <c r="L22" s="10">
        <v>4</v>
      </c>
      <c r="M22" s="9">
        <v>11.811</v>
      </c>
      <c r="N22" s="9">
        <v>10.2362</v>
      </c>
      <c r="O22" s="9">
        <v>9.8424999999999994</v>
      </c>
      <c r="P22" s="7" t="s">
        <v>14</v>
      </c>
      <c r="Q22" s="7" t="s">
        <v>2415</v>
      </c>
      <c r="R22" s="7" t="s">
        <v>16</v>
      </c>
      <c r="S22" s="10">
        <v>1060</v>
      </c>
      <c r="T22" s="6">
        <f t="shared" si="0"/>
        <v>0.17215796731532118</v>
      </c>
      <c r="U22" s="11">
        <f t="shared" si="1"/>
        <v>12.911847548649089</v>
      </c>
    </row>
    <row r="23" spans="1:21" hidden="1" x14ac:dyDescent="0.3">
      <c r="A23" s="7" t="s">
        <v>100</v>
      </c>
      <c r="B23" s="7" t="s">
        <v>2423</v>
      </c>
      <c r="C23" s="7" t="s">
        <v>84</v>
      </c>
      <c r="D23" s="7" t="s">
        <v>2414</v>
      </c>
      <c r="E23" s="7" t="s">
        <v>62</v>
      </c>
      <c r="F23" s="7" t="s">
        <v>99</v>
      </c>
      <c r="G23" s="7" t="s">
        <v>70</v>
      </c>
      <c r="H23" s="7" t="s">
        <v>15</v>
      </c>
      <c r="I23" s="8">
        <v>290</v>
      </c>
      <c r="J23" s="8">
        <v>0</v>
      </c>
      <c r="K23" s="8">
        <v>290</v>
      </c>
      <c r="L23" s="10">
        <v>4</v>
      </c>
      <c r="M23" s="9">
        <v>13.3858</v>
      </c>
      <c r="N23" s="9">
        <v>11.811</v>
      </c>
      <c r="O23" s="9">
        <v>9.8424999999999994</v>
      </c>
      <c r="P23" s="7" t="s">
        <v>14</v>
      </c>
      <c r="Q23" s="7" t="s">
        <v>2415</v>
      </c>
      <c r="R23" s="7" t="s">
        <v>16</v>
      </c>
      <c r="S23" s="10">
        <v>1060</v>
      </c>
      <c r="T23" s="6">
        <f t="shared" si="0"/>
        <v>0.22512964956618922</v>
      </c>
      <c r="U23" s="11">
        <f t="shared" si="1"/>
        <v>65.287598374194872</v>
      </c>
    </row>
    <row r="24" spans="1:21" hidden="1" x14ac:dyDescent="0.3">
      <c r="A24" s="7" t="s">
        <v>101</v>
      </c>
      <c r="B24" s="7" t="s">
        <v>2424</v>
      </c>
      <c r="C24" s="7" t="s">
        <v>84</v>
      </c>
      <c r="D24" s="7" t="s">
        <v>2417</v>
      </c>
      <c r="E24" s="7" t="s">
        <v>63</v>
      </c>
      <c r="F24" s="7" t="s">
        <v>99</v>
      </c>
      <c r="G24" s="7" t="s">
        <v>70</v>
      </c>
      <c r="H24" s="7" t="s">
        <v>15</v>
      </c>
      <c r="I24" s="8">
        <v>280</v>
      </c>
      <c r="J24" s="8">
        <v>0</v>
      </c>
      <c r="K24" s="8">
        <v>280</v>
      </c>
      <c r="L24" s="10">
        <v>4</v>
      </c>
      <c r="M24" s="9">
        <v>13.39</v>
      </c>
      <c r="N24" s="9">
        <v>11.81</v>
      </c>
      <c r="O24" s="9">
        <v>9.84</v>
      </c>
      <c r="P24" s="7" t="s">
        <v>14</v>
      </c>
      <c r="Q24" s="7" t="s">
        <v>2415</v>
      </c>
      <c r="R24" s="7" t="s">
        <v>16</v>
      </c>
      <c r="S24" s="10">
        <v>1060</v>
      </c>
      <c r="T24" s="6">
        <f t="shared" si="0"/>
        <v>0.22512402430555559</v>
      </c>
      <c r="U24" s="11">
        <f t="shared" si="1"/>
        <v>63.034726805555565</v>
      </c>
    </row>
    <row r="25" spans="1:21" hidden="1" x14ac:dyDescent="0.3">
      <c r="A25" s="7" t="s">
        <v>104</v>
      </c>
      <c r="B25" s="7" t="s">
        <v>2425</v>
      </c>
      <c r="C25" s="7" t="s">
        <v>105</v>
      </c>
      <c r="D25" s="7" t="s">
        <v>2426</v>
      </c>
      <c r="E25" s="7" t="s">
        <v>106</v>
      </c>
      <c r="F25" s="7" t="s">
        <v>42</v>
      </c>
      <c r="G25" s="7" t="s">
        <v>107</v>
      </c>
      <c r="H25" s="7" t="s">
        <v>15</v>
      </c>
      <c r="I25" s="8">
        <v>239</v>
      </c>
      <c r="J25" s="8">
        <v>0</v>
      </c>
      <c r="K25" s="8">
        <v>239</v>
      </c>
      <c r="L25" s="10">
        <v>4</v>
      </c>
      <c r="M25" s="9">
        <v>12.007899999999999</v>
      </c>
      <c r="N25" s="9">
        <v>10.039400000000001</v>
      </c>
      <c r="O25" s="9">
        <v>12.795299999999999</v>
      </c>
      <c r="P25" s="7" t="s">
        <v>14</v>
      </c>
      <c r="Q25" s="7" t="s">
        <v>2397</v>
      </c>
      <c r="R25" s="7" t="s">
        <v>39</v>
      </c>
      <c r="S25" s="10">
        <v>1062</v>
      </c>
      <c r="T25" s="6">
        <f t="shared" si="0"/>
        <v>0.22316267783638283</v>
      </c>
      <c r="U25" s="11">
        <f t="shared" si="1"/>
        <v>53.335880002895493</v>
      </c>
    </row>
    <row r="26" spans="1:21" hidden="1" x14ac:dyDescent="0.3">
      <c r="A26" s="7" t="s">
        <v>113</v>
      </c>
      <c r="B26" s="7" t="s">
        <v>2427</v>
      </c>
      <c r="C26" s="7" t="s">
        <v>114</v>
      </c>
      <c r="D26" s="7" t="s">
        <v>2428</v>
      </c>
      <c r="E26" s="7" t="s">
        <v>115</v>
      </c>
      <c r="F26" s="7" t="s">
        <v>34</v>
      </c>
      <c r="G26" s="7" t="s">
        <v>116</v>
      </c>
      <c r="H26" s="7" t="s">
        <v>15</v>
      </c>
      <c r="I26" s="8">
        <v>1</v>
      </c>
      <c r="J26" s="8">
        <v>0</v>
      </c>
      <c r="K26" s="8">
        <v>1</v>
      </c>
      <c r="L26" s="10">
        <v>1</v>
      </c>
      <c r="M26" s="9">
        <v>15.747999999999999</v>
      </c>
      <c r="N26" s="9">
        <v>17.7165</v>
      </c>
      <c r="O26" s="9">
        <v>10.629899999999999</v>
      </c>
      <c r="P26" s="7" t="s">
        <v>14</v>
      </c>
      <c r="Q26" s="7" t="s">
        <v>2429</v>
      </c>
      <c r="R26" s="7" t="s">
        <v>109</v>
      </c>
      <c r="S26" s="10">
        <v>734</v>
      </c>
      <c r="T26" s="6">
        <f t="shared" si="0"/>
        <v>1.716282504928125</v>
      </c>
      <c r="U26" s="11">
        <f t="shared" si="1"/>
        <v>1.716282504928125</v>
      </c>
    </row>
    <row r="27" spans="1:21" hidden="1" x14ac:dyDescent="0.3">
      <c r="A27" s="7" t="s">
        <v>117</v>
      </c>
      <c r="B27" s="7" t="s">
        <v>2430</v>
      </c>
      <c r="C27" s="7" t="s">
        <v>110</v>
      </c>
      <c r="D27" s="7" t="s">
        <v>2431</v>
      </c>
      <c r="E27" s="7" t="s">
        <v>118</v>
      </c>
      <c r="F27" s="7" t="s">
        <v>34</v>
      </c>
      <c r="G27" s="7" t="s">
        <v>116</v>
      </c>
      <c r="H27" s="7" t="s">
        <v>15</v>
      </c>
      <c r="I27" s="8">
        <v>18</v>
      </c>
      <c r="J27" s="8">
        <v>0</v>
      </c>
      <c r="K27" s="8">
        <v>18</v>
      </c>
      <c r="L27" s="10">
        <v>1</v>
      </c>
      <c r="M27" s="9">
        <v>14.960599999999999</v>
      </c>
      <c r="N27" s="9">
        <v>6.2991999999999999</v>
      </c>
      <c r="O27" s="9">
        <v>6.2991999999999999</v>
      </c>
      <c r="P27" s="7" t="s">
        <v>14</v>
      </c>
      <c r="Q27" s="7" t="s">
        <v>2429</v>
      </c>
      <c r="R27" s="7" t="s">
        <v>109</v>
      </c>
      <c r="S27" s="10">
        <v>734</v>
      </c>
      <c r="T27" s="6">
        <f t="shared" si="0"/>
        <v>0.3435390166242962</v>
      </c>
      <c r="U27" s="11">
        <f t="shared" si="1"/>
        <v>6.1837022992373321</v>
      </c>
    </row>
    <row r="28" spans="1:21" hidden="1" x14ac:dyDescent="0.3">
      <c r="A28" s="7" t="s">
        <v>119</v>
      </c>
      <c r="B28" s="7" t="s">
        <v>2432</v>
      </c>
      <c r="C28" s="7" t="s">
        <v>110</v>
      </c>
      <c r="D28" s="7" t="s">
        <v>2433</v>
      </c>
      <c r="E28" s="7" t="s">
        <v>120</v>
      </c>
      <c r="F28" s="7" t="s">
        <v>34</v>
      </c>
      <c r="G28" s="7" t="s">
        <v>116</v>
      </c>
      <c r="H28" s="7" t="s">
        <v>15</v>
      </c>
      <c r="I28" s="8">
        <v>60</v>
      </c>
      <c r="J28" s="8">
        <v>0</v>
      </c>
      <c r="K28" s="8">
        <v>60</v>
      </c>
      <c r="L28" s="10">
        <v>1</v>
      </c>
      <c r="M28" s="9">
        <v>16.93</v>
      </c>
      <c r="N28" s="9">
        <v>7.09</v>
      </c>
      <c r="O28" s="9">
        <v>7.09</v>
      </c>
      <c r="P28" s="7" t="s">
        <v>14</v>
      </c>
      <c r="Q28" s="7" t="s">
        <v>2429</v>
      </c>
      <c r="R28" s="7" t="s">
        <v>109</v>
      </c>
      <c r="S28" s="10">
        <v>734</v>
      </c>
      <c r="T28" s="6">
        <f t="shared" si="0"/>
        <v>0.49249938252314812</v>
      </c>
      <c r="U28" s="11">
        <f t="shared" si="1"/>
        <v>29.549962951388888</v>
      </c>
    </row>
    <row r="29" spans="1:21" hidden="1" x14ac:dyDescent="0.3">
      <c r="A29" s="7" t="s">
        <v>121</v>
      </c>
      <c r="B29" s="7" t="s">
        <v>2434</v>
      </c>
      <c r="C29" s="7" t="s">
        <v>122</v>
      </c>
      <c r="D29" s="7" t="s">
        <v>2435</v>
      </c>
      <c r="E29" s="7" t="s">
        <v>123</v>
      </c>
      <c r="F29" s="7" t="s">
        <v>34</v>
      </c>
      <c r="G29" s="7" t="s">
        <v>116</v>
      </c>
      <c r="H29" s="7" t="s">
        <v>15</v>
      </c>
      <c r="I29" s="8">
        <v>26</v>
      </c>
      <c r="J29" s="8">
        <v>1</v>
      </c>
      <c r="K29" s="8">
        <v>25</v>
      </c>
      <c r="L29" s="10">
        <v>1</v>
      </c>
      <c r="M29" s="9">
        <v>16.535399999999999</v>
      </c>
      <c r="N29" s="9">
        <v>9.0550999999999995</v>
      </c>
      <c r="O29" s="9">
        <v>8.4646000000000008</v>
      </c>
      <c r="P29" s="7" t="s">
        <v>14</v>
      </c>
      <c r="Q29" s="7" t="s">
        <v>2429</v>
      </c>
      <c r="R29" s="7" t="s">
        <v>109</v>
      </c>
      <c r="S29" s="10">
        <v>734</v>
      </c>
      <c r="T29" s="6">
        <f t="shared" si="0"/>
        <v>0.73345024490213195</v>
      </c>
      <c r="U29" s="11">
        <f t="shared" si="1"/>
        <v>18.336256122553298</v>
      </c>
    </row>
    <row r="30" spans="1:21" hidden="1" x14ac:dyDescent="0.3">
      <c r="A30" s="7" t="s">
        <v>131</v>
      </c>
      <c r="B30" s="7" t="s">
        <v>2436</v>
      </c>
      <c r="C30" s="7" t="s">
        <v>132</v>
      </c>
      <c r="D30" s="7" t="s">
        <v>2399</v>
      </c>
      <c r="E30" s="7" t="s">
        <v>133</v>
      </c>
      <c r="F30" s="7" t="s">
        <v>42</v>
      </c>
      <c r="G30" s="7" t="s">
        <v>134</v>
      </c>
      <c r="H30" s="7" t="s">
        <v>15</v>
      </c>
      <c r="I30" s="8">
        <v>2</v>
      </c>
      <c r="J30" s="8">
        <v>0</v>
      </c>
      <c r="K30" s="8">
        <v>2</v>
      </c>
      <c r="L30" s="10">
        <v>1</v>
      </c>
      <c r="M30" s="9">
        <v>23.228300000000001</v>
      </c>
      <c r="N30" s="9">
        <v>18.503900000000002</v>
      </c>
      <c r="O30" s="9">
        <v>7.8739999999999997</v>
      </c>
      <c r="P30" s="7" t="s">
        <v>14</v>
      </c>
      <c r="Q30" s="7" t="s">
        <v>2392</v>
      </c>
      <c r="R30" s="7" t="s">
        <v>90</v>
      </c>
      <c r="S30" s="10">
        <v>734</v>
      </c>
      <c r="T30" s="6">
        <f t="shared" si="0"/>
        <v>1.9585396650887619</v>
      </c>
      <c r="U30" s="11">
        <f t="shared" si="1"/>
        <v>3.9170793301775237</v>
      </c>
    </row>
    <row r="31" spans="1:21" hidden="1" x14ac:dyDescent="0.3">
      <c r="A31" s="7" t="s">
        <v>135</v>
      </c>
      <c r="B31" s="7" t="s">
        <v>2437</v>
      </c>
      <c r="C31" s="7" t="s">
        <v>136</v>
      </c>
      <c r="D31" s="7" t="s">
        <v>2438</v>
      </c>
      <c r="E31" s="7" t="s">
        <v>137</v>
      </c>
      <c r="F31" s="7" t="s">
        <v>47</v>
      </c>
      <c r="G31" s="7" t="s">
        <v>138</v>
      </c>
      <c r="H31" s="7" t="s">
        <v>15</v>
      </c>
      <c r="I31" s="8">
        <v>1</v>
      </c>
      <c r="J31" s="8">
        <v>0</v>
      </c>
      <c r="K31" s="8">
        <v>1</v>
      </c>
      <c r="L31" s="10">
        <v>1</v>
      </c>
      <c r="M31" s="9">
        <v>17.716539999999998</v>
      </c>
      <c r="N31" s="9">
        <v>13.779529999999999</v>
      </c>
      <c r="O31" s="9">
        <v>7.2835000000000001</v>
      </c>
      <c r="P31" s="7" t="s">
        <v>14</v>
      </c>
      <c r="Q31" s="7" t="s">
        <v>2439</v>
      </c>
      <c r="R31" s="7" t="s">
        <v>90</v>
      </c>
      <c r="S31" s="10">
        <v>979</v>
      </c>
      <c r="T31" s="6">
        <f t="shared" si="0"/>
        <v>1.0289865549787196</v>
      </c>
      <c r="U31" s="11">
        <f t="shared" si="1"/>
        <v>1.0289865549787196</v>
      </c>
    </row>
    <row r="32" spans="1:21" hidden="1" x14ac:dyDescent="0.3">
      <c r="A32" s="7" t="s">
        <v>139</v>
      </c>
      <c r="B32" s="7" t="s">
        <v>2440</v>
      </c>
      <c r="C32" s="7" t="s">
        <v>140</v>
      </c>
      <c r="D32" s="7" t="s">
        <v>2441</v>
      </c>
      <c r="E32" s="7" t="s">
        <v>141</v>
      </c>
      <c r="F32" s="7" t="s">
        <v>21</v>
      </c>
      <c r="G32" s="7" t="s">
        <v>142</v>
      </c>
      <c r="H32" s="7" t="s">
        <v>15</v>
      </c>
      <c r="I32" s="8">
        <v>1</v>
      </c>
      <c r="J32" s="8">
        <v>0</v>
      </c>
      <c r="K32" s="8">
        <v>1</v>
      </c>
      <c r="L32" s="10">
        <v>1</v>
      </c>
      <c r="M32" s="9">
        <v>15.944900000000001</v>
      </c>
      <c r="N32" s="9">
        <v>12.992100000000001</v>
      </c>
      <c r="O32" s="9">
        <v>5.3150000000000004</v>
      </c>
      <c r="P32" s="7" t="s">
        <v>14</v>
      </c>
      <c r="Q32" s="7" t="s">
        <v>2439</v>
      </c>
      <c r="R32" s="7" t="s">
        <v>90</v>
      </c>
      <c r="S32" s="10">
        <v>979</v>
      </c>
      <c r="T32" s="6">
        <f t="shared" si="0"/>
        <v>0.63717787214487853</v>
      </c>
      <c r="U32" s="11">
        <f t="shared" si="1"/>
        <v>0.63717787214487853</v>
      </c>
    </row>
    <row r="33" spans="1:21" hidden="1" x14ac:dyDescent="0.3">
      <c r="A33" s="7" t="s">
        <v>143</v>
      </c>
      <c r="B33" s="7" t="s">
        <v>2442</v>
      </c>
      <c r="C33" s="7" t="s">
        <v>144</v>
      </c>
      <c r="D33" s="7" t="s">
        <v>2443</v>
      </c>
      <c r="E33" s="7" t="s">
        <v>129</v>
      </c>
      <c r="F33" s="7" t="s">
        <v>42</v>
      </c>
      <c r="G33" s="7" t="s">
        <v>145</v>
      </c>
      <c r="H33" s="7" t="s">
        <v>15</v>
      </c>
      <c r="I33" s="8">
        <v>1</v>
      </c>
      <c r="J33" s="8">
        <v>0</v>
      </c>
      <c r="K33" s="8">
        <v>1</v>
      </c>
      <c r="L33" s="10">
        <v>1</v>
      </c>
      <c r="M33" s="9">
        <v>13.3858</v>
      </c>
      <c r="N33" s="9">
        <v>6.6928999999999998</v>
      </c>
      <c r="O33" s="9">
        <v>6.6928999999999998</v>
      </c>
      <c r="P33" s="7" t="s">
        <v>14</v>
      </c>
      <c r="Q33" s="7" t="s">
        <v>2439</v>
      </c>
      <c r="R33" s="7" t="s">
        <v>90</v>
      </c>
      <c r="S33" s="10">
        <v>1049</v>
      </c>
      <c r="T33" s="6">
        <f t="shared" si="0"/>
        <v>0.34699983319801969</v>
      </c>
      <c r="U33" s="11">
        <f t="shared" si="1"/>
        <v>0.34699983319801969</v>
      </c>
    </row>
    <row r="34" spans="1:21" hidden="1" x14ac:dyDescent="0.3">
      <c r="A34" s="7" t="s">
        <v>150</v>
      </c>
      <c r="B34" s="7" t="s">
        <v>2444</v>
      </c>
      <c r="C34" s="7" t="s">
        <v>151</v>
      </c>
      <c r="D34" s="7" t="s">
        <v>2445</v>
      </c>
      <c r="E34" s="7" t="s">
        <v>152</v>
      </c>
      <c r="F34" s="7" t="s">
        <v>147</v>
      </c>
      <c r="G34" s="7" t="s">
        <v>153</v>
      </c>
      <c r="H34" s="7" t="s">
        <v>15</v>
      </c>
      <c r="I34" s="8">
        <v>2</v>
      </c>
      <c r="J34" s="8">
        <v>0</v>
      </c>
      <c r="K34" s="8">
        <v>2</v>
      </c>
      <c r="L34" s="10">
        <v>1</v>
      </c>
      <c r="M34" s="9">
        <v>18.50394</v>
      </c>
      <c r="N34" s="9">
        <v>13.38583</v>
      </c>
      <c r="O34" s="9">
        <v>9.8425200000000004</v>
      </c>
      <c r="P34" s="7" t="s">
        <v>2446</v>
      </c>
      <c r="Q34" s="7" t="s">
        <v>2392</v>
      </c>
      <c r="R34" s="7" t="s">
        <v>16</v>
      </c>
      <c r="S34" s="10">
        <v>601</v>
      </c>
      <c r="T34" s="6">
        <f t="shared" si="0"/>
        <v>1.4108215490593734</v>
      </c>
      <c r="U34" s="11">
        <f t="shared" si="1"/>
        <v>2.8216430981187468</v>
      </c>
    </row>
    <row r="35" spans="1:21" hidden="1" x14ac:dyDescent="0.3">
      <c r="A35" s="7" t="s">
        <v>156</v>
      </c>
      <c r="B35" s="7" t="s">
        <v>2447</v>
      </c>
      <c r="C35" s="7" t="s">
        <v>157</v>
      </c>
      <c r="D35" s="7" t="s">
        <v>2448</v>
      </c>
      <c r="E35" s="7" t="s">
        <v>155</v>
      </c>
      <c r="F35" s="7" t="s">
        <v>25</v>
      </c>
      <c r="G35" s="7" t="s">
        <v>31</v>
      </c>
      <c r="H35" s="7" t="s">
        <v>15</v>
      </c>
      <c r="I35" s="8">
        <v>1</v>
      </c>
      <c r="J35" s="8">
        <v>0</v>
      </c>
      <c r="K35" s="8">
        <v>1</v>
      </c>
      <c r="L35" s="10">
        <v>1</v>
      </c>
      <c r="M35" s="9">
        <v>9.4488199999999996</v>
      </c>
      <c r="N35" s="9">
        <v>11.41732</v>
      </c>
      <c r="O35" s="9">
        <v>5.1181099999999997</v>
      </c>
      <c r="P35" s="7" t="s">
        <v>2446</v>
      </c>
      <c r="Q35" s="7" t="s">
        <v>2415</v>
      </c>
      <c r="R35" s="7" t="s">
        <v>16</v>
      </c>
      <c r="S35" s="10">
        <v>601</v>
      </c>
      <c r="T35" s="6">
        <f t="shared" si="0"/>
        <v>0.3195270476959115</v>
      </c>
      <c r="U35" s="11">
        <f t="shared" si="1"/>
        <v>0.3195270476959115</v>
      </c>
    </row>
    <row r="36" spans="1:21" hidden="1" x14ac:dyDescent="0.3">
      <c r="A36" s="7" t="s">
        <v>158</v>
      </c>
      <c r="B36" s="7" t="s">
        <v>2449</v>
      </c>
      <c r="C36" s="7" t="s">
        <v>154</v>
      </c>
      <c r="D36" s="7" t="s">
        <v>2450</v>
      </c>
      <c r="E36" s="7" t="s">
        <v>152</v>
      </c>
      <c r="F36" s="7" t="s">
        <v>25</v>
      </c>
      <c r="G36" s="7" t="s">
        <v>31</v>
      </c>
      <c r="H36" s="7" t="s">
        <v>15</v>
      </c>
      <c r="I36" s="8">
        <v>1</v>
      </c>
      <c r="J36" s="8">
        <v>0</v>
      </c>
      <c r="K36" s="8">
        <v>1</v>
      </c>
      <c r="L36" s="10">
        <v>1</v>
      </c>
      <c r="M36" s="9">
        <v>12.795299999999999</v>
      </c>
      <c r="N36" s="9">
        <v>10.8268</v>
      </c>
      <c r="O36" s="9">
        <v>4.9212999999999996</v>
      </c>
      <c r="P36" s="7" t="s">
        <v>2446</v>
      </c>
      <c r="Q36" s="7" t="s">
        <v>2415</v>
      </c>
      <c r="R36" s="7" t="s">
        <v>16</v>
      </c>
      <c r="S36" s="10">
        <v>601</v>
      </c>
      <c r="T36" s="6">
        <f t="shared" si="0"/>
        <v>0.39453604726681246</v>
      </c>
      <c r="U36" s="11">
        <f t="shared" si="1"/>
        <v>0.39453604726681246</v>
      </c>
    </row>
    <row r="37" spans="1:21" hidden="1" x14ac:dyDescent="0.3">
      <c r="A37" s="7" t="s">
        <v>159</v>
      </c>
      <c r="B37" s="7" t="s">
        <v>2451</v>
      </c>
      <c r="C37" s="7" t="s">
        <v>160</v>
      </c>
      <c r="D37" s="7" t="s">
        <v>2452</v>
      </c>
      <c r="E37" s="7" t="s">
        <v>161</v>
      </c>
      <c r="F37" s="7" t="s">
        <v>34</v>
      </c>
      <c r="G37" s="7" t="s">
        <v>162</v>
      </c>
      <c r="H37" s="7" t="s">
        <v>15</v>
      </c>
      <c r="I37" s="8">
        <v>53</v>
      </c>
      <c r="J37" s="8">
        <v>0</v>
      </c>
      <c r="K37" s="8">
        <v>53</v>
      </c>
      <c r="L37" s="10">
        <v>1</v>
      </c>
      <c r="M37" s="9">
        <v>11.5</v>
      </c>
      <c r="N37" s="9">
        <v>9.5</v>
      </c>
      <c r="O37" s="9">
        <v>3.25</v>
      </c>
      <c r="P37" s="7" t="s">
        <v>2446</v>
      </c>
      <c r="Q37" s="7" t="s">
        <v>2453</v>
      </c>
      <c r="R37" s="7" t="s">
        <v>102</v>
      </c>
      <c r="S37" s="10">
        <v>964</v>
      </c>
      <c r="T37" s="6">
        <f t="shared" si="0"/>
        <v>0.20547598379629631</v>
      </c>
      <c r="U37" s="11">
        <f t="shared" si="1"/>
        <v>10.890227141203704</v>
      </c>
    </row>
    <row r="38" spans="1:21" hidden="1" x14ac:dyDescent="0.3">
      <c r="A38" s="7" t="s">
        <v>166</v>
      </c>
      <c r="B38" s="7" t="s">
        <v>2454</v>
      </c>
      <c r="C38" s="7" t="s">
        <v>160</v>
      </c>
      <c r="D38" s="7" t="s">
        <v>2452</v>
      </c>
      <c r="E38" s="7" t="s">
        <v>161</v>
      </c>
      <c r="F38" s="7" t="s">
        <v>21</v>
      </c>
      <c r="G38" s="7" t="s">
        <v>26</v>
      </c>
      <c r="H38" s="7" t="s">
        <v>15</v>
      </c>
      <c r="I38" s="8">
        <v>31</v>
      </c>
      <c r="J38" s="8">
        <v>0</v>
      </c>
      <c r="K38" s="8">
        <v>31</v>
      </c>
      <c r="L38" s="10">
        <v>1</v>
      </c>
      <c r="M38" s="9">
        <v>11.5</v>
      </c>
      <c r="N38" s="9">
        <v>9.5</v>
      </c>
      <c r="O38" s="9">
        <v>3.25</v>
      </c>
      <c r="P38" s="7" t="s">
        <v>2446</v>
      </c>
      <c r="Q38" s="7" t="s">
        <v>2453</v>
      </c>
      <c r="R38" s="7" t="s">
        <v>102</v>
      </c>
      <c r="S38" s="10">
        <v>964</v>
      </c>
      <c r="T38" s="6">
        <f t="shared" si="0"/>
        <v>0.20547598379629631</v>
      </c>
      <c r="U38" s="11">
        <f t="shared" si="1"/>
        <v>6.3697554976851851</v>
      </c>
    </row>
    <row r="39" spans="1:21" hidden="1" x14ac:dyDescent="0.3">
      <c r="A39" s="7" t="s">
        <v>167</v>
      </c>
      <c r="B39" s="7" t="s">
        <v>2455</v>
      </c>
      <c r="C39" s="7" t="s">
        <v>160</v>
      </c>
      <c r="D39" s="7" t="s">
        <v>2456</v>
      </c>
      <c r="E39" s="7" t="s">
        <v>163</v>
      </c>
      <c r="F39" s="7" t="s">
        <v>21</v>
      </c>
      <c r="G39" s="7" t="s">
        <v>26</v>
      </c>
      <c r="H39" s="7" t="s">
        <v>15</v>
      </c>
      <c r="I39" s="8">
        <v>76</v>
      </c>
      <c r="J39" s="8">
        <v>0</v>
      </c>
      <c r="K39" s="8">
        <v>76</v>
      </c>
      <c r="L39" s="10">
        <v>1</v>
      </c>
      <c r="M39" s="9">
        <v>11.5</v>
      </c>
      <c r="N39" s="9">
        <v>9.5</v>
      </c>
      <c r="O39" s="9">
        <v>3.75</v>
      </c>
      <c r="P39" s="7" t="s">
        <v>2446</v>
      </c>
      <c r="Q39" s="7" t="s">
        <v>2453</v>
      </c>
      <c r="R39" s="7" t="s">
        <v>102</v>
      </c>
      <c r="S39" s="10">
        <v>964</v>
      </c>
      <c r="T39" s="6">
        <f t="shared" si="0"/>
        <v>0.2370876736111111</v>
      </c>
      <c r="U39" s="11">
        <f t="shared" si="1"/>
        <v>18.018663194444443</v>
      </c>
    </row>
    <row r="40" spans="1:21" hidden="1" x14ac:dyDescent="0.3">
      <c r="A40" s="7" t="s">
        <v>168</v>
      </c>
      <c r="B40" s="7" t="s">
        <v>2457</v>
      </c>
      <c r="C40" s="7" t="s">
        <v>160</v>
      </c>
      <c r="D40" s="7" t="s">
        <v>2458</v>
      </c>
      <c r="E40" s="7" t="s">
        <v>164</v>
      </c>
      <c r="F40" s="7" t="s">
        <v>21</v>
      </c>
      <c r="G40" s="7" t="s">
        <v>26</v>
      </c>
      <c r="H40" s="7" t="s">
        <v>15</v>
      </c>
      <c r="I40" s="8">
        <v>1</v>
      </c>
      <c r="J40" s="8">
        <v>0</v>
      </c>
      <c r="K40" s="8">
        <v>1</v>
      </c>
      <c r="L40" s="10">
        <v>1</v>
      </c>
      <c r="M40" s="9">
        <v>11.5</v>
      </c>
      <c r="N40" s="9">
        <v>9.5</v>
      </c>
      <c r="O40" s="9">
        <v>5</v>
      </c>
      <c r="P40" s="7" t="s">
        <v>2446</v>
      </c>
      <c r="Q40" s="7" t="s">
        <v>2453</v>
      </c>
      <c r="R40" s="7" t="s">
        <v>102</v>
      </c>
      <c r="S40" s="10">
        <v>964</v>
      </c>
      <c r="T40" s="6">
        <f t="shared" si="0"/>
        <v>0.31611689814814814</v>
      </c>
      <c r="U40" s="11">
        <f t="shared" si="1"/>
        <v>0.31611689814814814</v>
      </c>
    </row>
    <row r="41" spans="1:21" hidden="1" x14ac:dyDescent="0.3">
      <c r="A41" s="7" t="s">
        <v>169</v>
      </c>
      <c r="B41" s="7" t="s">
        <v>2459</v>
      </c>
      <c r="C41" s="7" t="s">
        <v>160</v>
      </c>
      <c r="D41" s="7" t="s">
        <v>2452</v>
      </c>
      <c r="E41" s="7" t="s">
        <v>161</v>
      </c>
      <c r="F41" s="7" t="s">
        <v>19</v>
      </c>
      <c r="G41" s="7" t="s">
        <v>46</v>
      </c>
      <c r="H41" s="7" t="s">
        <v>15</v>
      </c>
      <c r="I41" s="8">
        <v>55</v>
      </c>
      <c r="J41" s="8">
        <v>0</v>
      </c>
      <c r="K41" s="8">
        <v>55</v>
      </c>
      <c r="L41" s="10">
        <v>1</v>
      </c>
      <c r="M41" s="9">
        <v>11.5</v>
      </c>
      <c r="N41" s="9">
        <v>9.5</v>
      </c>
      <c r="O41" s="9">
        <v>3.25</v>
      </c>
      <c r="P41" s="7" t="s">
        <v>2446</v>
      </c>
      <c r="Q41" s="7" t="s">
        <v>2453</v>
      </c>
      <c r="R41" s="7" t="s">
        <v>102</v>
      </c>
      <c r="S41" s="10">
        <v>964</v>
      </c>
      <c r="T41" s="6">
        <f t="shared" si="0"/>
        <v>0.20547598379629631</v>
      </c>
      <c r="U41" s="11">
        <f t="shared" si="1"/>
        <v>11.301179108796298</v>
      </c>
    </row>
    <row r="42" spans="1:21" hidden="1" x14ac:dyDescent="0.3">
      <c r="A42" s="7" t="s">
        <v>170</v>
      </c>
      <c r="B42" s="7" t="s">
        <v>2460</v>
      </c>
      <c r="C42" s="7" t="s">
        <v>160</v>
      </c>
      <c r="D42" s="7" t="s">
        <v>2461</v>
      </c>
      <c r="E42" s="7" t="s">
        <v>165</v>
      </c>
      <c r="F42" s="7" t="s">
        <v>19</v>
      </c>
      <c r="G42" s="7" t="s">
        <v>162</v>
      </c>
      <c r="H42" s="7" t="s">
        <v>15</v>
      </c>
      <c r="I42" s="8">
        <v>3</v>
      </c>
      <c r="J42" s="8">
        <v>0</v>
      </c>
      <c r="K42" s="8">
        <v>3</v>
      </c>
      <c r="L42" s="10">
        <v>1</v>
      </c>
      <c r="M42" s="9">
        <v>11.5</v>
      </c>
      <c r="N42" s="9">
        <v>9.5</v>
      </c>
      <c r="O42" s="9">
        <v>5</v>
      </c>
      <c r="P42" s="7" t="s">
        <v>2446</v>
      </c>
      <c r="Q42" s="7" t="s">
        <v>2453</v>
      </c>
      <c r="R42" s="7" t="s">
        <v>102</v>
      </c>
      <c r="S42" s="10">
        <v>964</v>
      </c>
      <c r="T42" s="6">
        <f t="shared" si="0"/>
        <v>0.31611689814814814</v>
      </c>
      <c r="U42" s="11">
        <f t="shared" si="1"/>
        <v>0.94835069444444442</v>
      </c>
    </row>
    <row r="43" spans="1:21" hidden="1" x14ac:dyDescent="0.3">
      <c r="A43" s="7" t="s">
        <v>177</v>
      </c>
      <c r="B43" s="7" t="s">
        <v>2462</v>
      </c>
      <c r="C43" s="7" t="s">
        <v>176</v>
      </c>
      <c r="D43" s="7" t="s">
        <v>2463</v>
      </c>
      <c r="E43" s="7" t="s">
        <v>173</v>
      </c>
      <c r="F43" s="7" t="s">
        <v>34</v>
      </c>
      <c r="G43" s="7" t="s">
        <v>26</v>
      </c>
      <c r="H43" s="7" t="s">
        <v>15</v>
      </c>
      <c r="I43" s="8">
        <v>12</v>
      </c>
      <c r="J43" s="8">
        <v>6</v>
      </c>
      <c r="K43" s="8">
        <v>6</v>
      </c>
      <c r="L43" s="10">
        <v>1</v>
      </c>
      <c r="M43" s="9">
        <v>11.81</v>
      </c>
      <c r="N43" s="9">
        <v>9.84</v>
      </c>
      <c r="O43" s="9">
        <v>3.54</v>
      </c>
      <c r="P43" s="7" t="s">
        <v>2446</v>
      </c>
      <c r="Q43" s="7" t="s">
        <v>2453</v>
      </c>
      <c r="R43" s="7" t="s">
        <v>102</v>
      </c>
      <c r="S43" s="10">
        <v>964</v>
      </c>
      <c r="T43" s="6">
        <f t="shared" si="0"/>
        <v>0.23806991666666666</v>
      </c>
      <c r="U43" s="11">
        <f t="shared" si="1"/>
        <v>1.4284195</v>
      </c>
    </row>
    <row r="44" spans="1:21" hidden="1" x14ac:dyDescent="0.3">
      <c r="A44" s="7" t="s">
        <v>178</v>
      </c>
      <c r="B44" s="7" t="s">
        <v>2464</v>
      </c>
      <c r="C44" s="7" t="s">
        <v>176</v>
      </c>
      <c r="D44" s="7" t="s">
        <v>2465</v>
      </c>
      <c r="E44" s="7" t="s">
        <v>174</v>
      </c>
      <c r="F44" s="7" t="s">
        <v>34</v>
      </c>
      <c r="G44" s="7" t="s">
        <v>26</v>
      </c>
      <c r="H44" s="7" t="s">
        <v>15</v>
      </c>
      <c r="I44" s="8">
        <v>24</v>
      </c>
      <c r="J44" s="8">
        <v>6</v>
      </c>
      <c r="K44" s="8">
        <v>18</v>
      </c>
      <c r="L44" s="10">
        <v>1</v>
      </c>
      <c r="M44" s="9">
        <v>11.81</v>
      </c>
      <c r="N44" s="9">
        <v>9.84</v>
      </c>
      <c r="O44" s="9">
        <v>3.94</v>
      </c>
      <c r="P44" s="7" t="s">
        <v>2446</v>
      </c>
      <c r="Q44" s="7" t="s">
        <v>2453</v>
      </c>
      <c r="R44" s="7" t="s">
        <v>102</v>
      </c>
      <c r="S44" s="10">
        <v>964</v>
      </c>
      <c r="T44" s="6">
        <f t="shared" si="0"/>
        <v>0.26497047222222225</v>
      </c>
      <c r="U44" s="11">
        <f t="shared" si="1"/>
        <v>4.7694685000000003</v>
      </c>
    </row>
    <row r="45" spans="1:21" hidden="1" x14ac:dyDescent="0.3">
      <c r="A45" s="7" t="s">
        <v>179</v>
      </c>
      <c r="B45" s="7" t="s">
        <v>2466</v>
      </c>
      <c r="C45" s="7" t="s">
        <v>176</v>
      </c>
      <c r="D45" s="7" t="s">
        <v>2467</v>
      </c>
      <c r="E45" s="7" t="s">
        <v>172</v>
      </c>
      <c r="F45" s="7" t="s">
        <v>180</v>
      </c>
      <c r="G45" s="7" t="s">
        <v>181</v>
      </c>
      <c r="H45" s="7" t="s">
        <v>15</v>
      </c>
      <c r="I45" s="8">
        <v>1</v>
      </c>
      <c r="J45" s="8">
        <v>0</v>
      </c>
      <c r="K45" s="8">
        <v>1</v>
      </c>
      <c r="L45" s="10">
        <v>1</v>
      </c>
      <c r="M45" s="9">
        <v>11.81</v>
      </c>
      <c r="N45" s="9">
        <v>9.84</v>
      </c>
      <c r="O45" s="9">
        <v>3.15</v>
      </c>
      <c r="P45" s="7" t="s">
        <v>2446</v>
      </c>
      <c r="Q45" s="7" t="s">
        <v>2453</v>
      </c>
      <c r="R45" s="7" t="s">
        <v>102</v>
      </c>
      <c r="S45" s="10">
        <v>964</v>
      </c>
      <c r="T45" s="6">
        <f t="shared" si="0"/>
        <v>0.21184187500000001</v>
      </c>
      <c r="U45" s="11">
        <f t="shared" si="1"/>
        <v>0.21184187500000001</v>
      </c>
    </row>
    <row r="46" spans="1:21" hidden="1" x14ac:dyDescent="0.3">
      <c r="A46" s="7" t="s">
        <v>183</v>
      </c>
      <c r="B46" s="7" t="s">
        <v>2468</v>
      </c>
      <c r="C46" s="7" t="s">
        <v>184</v>
      </c>
      <c r="D46" s="7" t="s">
        <v>2469</v>
      </c>
      <c r="E46" s="7" t="s">
        <v>185</v>
      </c>
      <c r="F46" s="7" t="s">
        <v>34</v>
      </c>
      <c r="G46" s="7" t="s">
        <v>46</v>
      </c>
      <c r="H46" s="7" t="s">
        <v>15</v>
      </c>
      <c r="I46" s="8">
        <v>86</v>
      </c>
      <c r="J46" s="8">
        <v>0</v>
      </c>
      <c r="K46" s="8">
        <v>86</v>
      </c>
      <c r="L46" s="10">
        <v>1</v>
      </c>
      <c r="M46" s="9">
        <v>11.81</v>
      </c>
      <c r="N46" s="9">
        <v>9.84</v>
      </c>
      <c r="O46" s="9">
        <v>3.54</v>
      </c>
      <c r="P46" s="7" t="s">
        <v>2446</v>
      </c>
      <c r="Q46" s="7" t="s">
        <v>2453</v>
      </c>
      <c r="R46" s="7" t="s">
        <v>102</v>
      </c>
      <c r="S46" s="10">
        <v>964</v>
      </c>
      <c r="T46" s="6">
        <f t="shared" si="0"/>
        <v>0.23806991666666666</v>
      </c>
      <c r="U46" s="11">
        <f t="shared" si="1"/>
        <v>20.474012833333333</v>
      </c>
    </row>
    <row r="47" spans="1:21" hidden="1" x14ac:dyDescent="0.3">
      <c r="A47" s="7" t="s">
        <v>186</v>
      </c>
      <c r="B47" s="7" t="s">
        <v>2470</v>
      </c>
      <c r="C47" s="7" t="s">
        <v>184</v>
      </c>
      <c r="D47" s="7" t="s">
        <v>2471</v>
      </c>
      <c r="E47" s="7" t="s">
        <v>187</v>
      </c>
      <c r="F47" s="7" t="s">
        <v>34</v>
      </c>
      <c r="G47" s="7" t="s">
        <v>46</v>
      </c>
      <c r="H47" s="7" t="s">
        <v>15</v>
      </c>
      <c r="I47" s="8">
        <v>45</v>
      </c>
      <c r="J47" s="8">
        <v>0</v>
      </c>
      <c r="K47" s="8">
        <v>45</v>
      </c>
      <c r="L47" s="10">
        <v>1</v>
      </c>
      <c r="M47" s="9">
        <v>11.81</v>
      </c>
      <c r="N47" s="9">
        <v>9.84</v>
      </c>
      <c r="O47" s="9">
        <v>3.94</v>
      </c>
      <c r="P47" s="7" t="s">
        <v>2446</v>
      </c>
      <c r="Q47" s="7" t="s">
        <v>2453</v>
      </c>
      <c r="R47" s="7" t="s">
        <v>102</v>
      </c>
      <c r="S47" s="10">
        <v>964</v>
      </c>
      <c r="T47" s="6">
        <f t="shared" si="0"/>
        <v>0.26497047222222225</v>
      </c>
      <c r="U47" s="11">
        <f t="shared" si="1"/>
        <v>11.923671250000002</v>
      </c>
    </row>
    <row r="48" spans="1:21" hidden="1" x14ac:dyDescent="0.3">
      <c r="A48" s="7" t="s">
        <v>188</v>
      </c>
      <c r="B48" s="7" t="s">
        <v>2472</v>
      </c>
      <c r="C48" s="7" t="s">
        <v>184</v>
      </c>
      <c r="D48" s="7" t="s">
        <v>2473</v>
      </c>
      <c r="E48" s="7" t="s">
        <v>189</v>
      </c>
      <c r="F48" s="7" t="s">
        <v>34</v>
      </c>
      <c r="G48" s="7" t="s">
        <v>46</v>
      </c>
      <c r="H48" s="7" t="s">
        <v>15</v>
      </c>
      <c r="I48" s="8">
        <v>20</v>
      </c>
      <c r="J48" s="8">
        <v>0</v>
      </c>
      <c r="K48" s="8">
        <v>20</v>
      </c>
      <c r="L48" s="10">
        <v>1</v>
      </c>
      <c r="M48" s="9">
        <v>11.81</v>
      </c>
      <c r="N48" s="9">
        <v>9.84</v>
      </c>
      <c r="O48" s="9">
        <v>4.92</v>
      </c>
      <c r="P48" s="7" t="s">
        <v>2446</v>
      </c>
      <c r="Q48" s="7" t="s">
        <v>2453</v>
      </c>
      <c r="R48" s="7" t="s">
        <v>102</v>
      </c>
      <c r="S48" s="10">
        <v>964</v>
      </c>
      <c r="T48" s="6">
        <f t="shared" si="0"/>
        <v>0.33087683333333334</v>
      </c>
      <c r="U48" s="11">
        <f t="shared" si="1"/>
        <v>6.6175366666666671</v>
      </c>
    </row>
    <row r="49" spans="1:21" hidden="1" x14ac:dyDescent="0.3">
      <c r="A49" s="7" t="s">
        <v>190</v>
      </c>
      <c r="B49" s="7" t="s">
        <v>2474</v>
      </c>
      <c r="C49" s="7" t="s">
        <v>184</v>
      </c>
      <c r="D49" s="7" t="s">
        <v>2475</v>
      </c>
      <c r="E49" s="7" t="s">
        <v>191</v>
      </c>
      <c r="F49" s="7" t="s">
        <v>25</v>
      </c>
      <c r="G49" s="7" t="s">
        <v>46</v>
      </c>
      <c r="H49" s="7" t="s">
        <v>15</v>
      </c>
      <c r="I49" s="8">
        <v>14</v>
      </c>
      <c r="J49" s="8">
        <v>0</v>
      </c>
      <c r="K49" s="8">
        <v>14</v>
      </c>
      <c r="L49" s="10">
        <v>1</v>
      </c>
      <c r="M49" s="9">
        <v>11.81</v>
      </c>
      <c r="N49" s="9">
        <v>9.84</v>
      </c>
      <c r="O49" s="9">
        <v>3.15</v>
      </c>
      <c r="P49" s="7" t="s">
        <v>2446</v>
      </c>
      <c r="Q49" s="7" t="s">
        <v>2453</v>
      </c>
      <c r="R49" s="7" t="s">
        <v>102</v>
      </c>
      <c r="S49" s="10">
        <v>964</v>
      </c>
      <c r="T49" s="6">
        <f t="shared" si="0"/>
        <v>0.21184187500000001</v>
      </c>
      <c r="U49" s="11">
        <f t="shared" si="1"/>
        <v>2.9657862500000003</v>
      </c>
    </row>
    <row r="50" spans="1:21" hidden="1" x14ac:dyDescent="0.3">
      <c r="A50" s="7" t="s">
        <v>192</v>
      </c>
      <c r="B50" s="7" t="s">
        <v>2476</v>
      </c>
      <c r="C50" s="7" t="s">
        <v>184</v>
      </c>
      <c r="D50" s="7" t="s">
        <v>2469</v>
      </c>
      <c r="E50" s="7" t="s">
        <v>185</v>
      </c>
      <c r="F50" s="7" t="s">
        <v>25</v>
      </c>
      <c r="G50" s="7" t="s">
        <v>46</v>
      </c>
      <c r="H50" s="7" t="s">
        <v>15</v>
      </c>
      <c r="I50" s="8">
        <v>35</v>
      </c>
      <c r="J50" s="8">
        <v>0</v>
      </c>
      <c r="K50" s="8">
        <v>35</v>
      </c>
      <c r="L50" s="10">
        <v>1</v>
      </c>
      <c r="M50" s="9">
        <v>11.81</v>
      </c>
      <c r="N50" s="9">
        <v>9.84</v>
      </c>
      <c r="O50" s="9">
        <v>3.54</v>
      </c>
      <c r="P50" s="7" t="s">
        <v>2446</v>
      </c>
      <c r="Q50" s="7" t="s">
        <v>2453</v>
      </c>
      <c r="R50" s="7" t="s">
        <v>102</v>
      </c>
      <c r="S50" s="10">
        <v>964</v>
      </c>
      <c r="T50" s="6">
        <f t="shared" si="0"/>
        <v>0.23806991666666666</v>
      </c>
      <c r="U50" s="11">
        <f t="shared" si="1"/>
        <v>8.3324470833333333</v>
      </c>
    </row>
    <row r="51" spans="1:21" hidden="1" x14ac:dyDescent="0.3">
      <c r="A51" s="7" t="s">
        <v>193</v>
      </c>
      <c r="B51" s="7" t="s">
        <v>2477</v>
      </c>
      <c r="C51" s="7" t="s">
        <v>184</v>
      </c>
      <c r="D51" s="7" t="s">
        <v>2471</v>
      </c>
      <c r="E51" s="7" t="s">
        <v>187</v>
      </c>
      <c r="F51" s="7" t="s">
        <v>25</v>
      </c>
      <c r="G51" s="7" t="s">
        <v>46</v>
      </c>
      <c r="H51" s="7" t="s">
        <v>15</v>
      </c>
      <c r="I51" s="8">
        <v>32</v>
      </c>
      <c r="J51" s="8">
        <v>0</v>
      </c>
      <c r="K51" s="8">
        <v>32</v>
      </c>
      <c r="L51" s="10">
        <v>1</v>
      </c>
      <c r="M51" s="9">
        <v>11.81</v>
      </c>
      <c r="N51" s="9">
        <v>9.84</v>
      </c>
      <c r="O51" s="9">
        <v>3.94</v>
      </c>
      <c r="P51" s="7" t="s">
        <v>2446</v>
      </c>
      <c r="Q51" s="7" t="s">
        <v>2453</v>
      </c>
      <c r="R51" s="7" t="s">
        <v>102</v>
      </c>
      <c r="S51" s="10">
        <v>964</v>
      </c>
      <c r="T51" s="6">
        <f t="shared" si="0"/>
        <v>0.26497047222222225</v>
      </c>
      <c r="U51" s="11">
        <f t="shared" si="1"/>
        <v>8.4790551111111121</v>
      </c>
    </row>
    <row r="52" spans="1:21" hidden="1" x14ac:dyDescent="0.3">
      <c r="A52" s="7" t="s">
        <v>194</v>
      </c>
      <c r="B52" s="7" t="s">
        <v>2478</v>
      </c>
      <c r="C52" s="7" t="s">
        <v>184</v>
      </c>
      <c r="D52" s="7" t="s">
        <v>2473</v>
      </c>
      <c r="E52" s="7" t="s">
        <v>189</v>
      </c>
      <c r="F52" s="7" t="s">
        <v>25</v>
      </c>
      <c r="G52" s="7" t="s">
        <v>46</v>
      </c>
      <c r="H52" s="7" t="s">
        <v>15</v>
      </c>
      <c r="I52" s="8">
        <v>24</v>
      </c>
      <c r="J52" s="8">
        <v>0</v>
      </c>
      <c r="K52" s="8">
        <v>24</v>
      </c>
      <c r="L52" s="10">
        <v>1</v>
      </c>
      <c r="M52" s="9">
        <v>11.81</v>
      </c>
      <c r="N52" s="9">
        <v>9.84</v>
      </c>
      <c r="O52" s="9">
        <v>4.92</v>
      </c>
      <c r="P52" s="7" t="s">
        <v>2446</v>
      </c>
      <c r="Q52" s="7" t="s">
        <v>2453</v>
      </c>
      <c r="R52" s="7" t="s">
        <v>102</v>
      </c>
      <c r="S52" s="10">
        <v>964</v>
      </c>
      <c r="T52" s="6">
        <f t="shared" si="0"/>
        <v>0.33087683333333334</v>
      </c>
      <c r="U52" s="11">
        <f t="shared" si="1"/>
        <v>7.9410439999999998</v>
      </c>
    </row>
    <row r="53" spans="1:21" hidden="1" x14ac:dyDescent="0.3">
      <c r="A53" s="7" t="s">
        <v>195</v>
      </c>
      <c r="B53" s="7" t="s">
        <v>2479</v>
      </c>
      <c r="C53" s="7" t="s">
        <v>184</v>
      </c>
      <c r="D53" s="7" t="s">
        <v>2475</v>
      </c>
      <c r="E53" s="7" t="s">
        <v>191</v>
      </c>
      <c r="F53" s="7" t="s">
        <v>72</v>
      </c>
      <c r="G53" s="7" t="s">
        <v>46</v>
      </c>
      <c r="H53" s="7" t="s">
        <v>15</v>
      </c>
      <c r="I53" s="8">
        <v>26</v>
      </c>
      <c r="J53" s="8">
        <v>0</v>
      </c>
      <c r="K53" s="8">
        <v>26</v>
      </c>
      <c r="L53" s="10">
        <v>1</v>
      </c>
      <c r="M53" s="9">
        <v>11.81</v>
      </c>
      <c r="N53" s="9">
        <v>9.84</v>
      </c>
      <c r="O53" s="9">
        <v>3.15</v>
      </c>
      <c r="P53" s="7" t="s">
        <v>2446</v>
      </c>
      <c r="Q53" s="7" t="s">
        <v>2453</v>
      </c>
      <c r="R53" s="7" t="s">
        <v>102</v>
      </c>
      <c r="S53" s="10">
        <v>964</v>
      </c>
      <c r="T53" s="6">
        <f t="shared" si="0"/>
        <v>0.21184187500000001</v>
      </c>
      <c r="U53" s="11">
        <f t="shared" si="1"/>
        <v>5.5078887500000002</v>
      </c>
    </row>
    <row r="54" spans="1:21" hidden="1" x14ac:dyDescent="0.3">
      <c r="A54" s="7" t="s">
        <v>196</v>
      </c>
      <c r="B54" s="7" t="s">
        <v>2480</v>
      </c>
      <c r="C54" s="7" t="s">
        <v>184</v>
      </c>
      <c r="D54" s="7" t="s">
        <v>2469</v>
      </c>
      <c r="E54" s="7" t="s">
        <v>185</v>
      </c>
      <c r="F54" s="7" t="s">
        <v>72</v>
      </c>
      <c r="G54" s="7" t="s">
        <v>46</v>
      </c>
      <c r="H54" s="7" t="s">
        <v>15</v>
      </c>
      <c r="I54" s="8">
        <v>21</v>
      </c>
      <c r="J54" s="8">
        <v>1</v>
      </c>
      <c r="K54" s="8">
        <v>20</v>
      </c>
      <c r="L54" s="10">
        <v>1</v>
      </c>
      <c r="M54" s="9">
        <v>11.81</v>
      </c>
      <c r="N54" s="9">
        <v>9.84</v>
      </c>
      <c r="O54" s="9">
        <v>3.54</v>
      </c>
      <c r="P54" s="7" t="s">
        <v>2446</v>
      </c>
      <c r="Q54" s="7" t="s">
        <v>2453</v>
      </c>
      <c r="R54" s="7" t="s">
        <v>102</v>
      </c>
      <c r="S54" s="10">
        <v>964</v>
      </c>
      <c r="T54" s="6">
        <f t="shared" si="0"/>
        <v>0.23806991666666666</v>
      </c>
      <c r="U54" s="11">
        <f t="shared" si="1"/>
        <v>4.7613983333333332</v>
      </c>
    </row>
    <row r="55" spans="1:21" hidden="1" x14ac:dyDescent="0.3">
      <c r="A55" s="7" t="s">
        <v>198</v>
      </c>
      <c r="B55" s="7" t="s">
        <v>2481</v>
      </c>
      <c r="C55" s="7" t="s">
        <v>184</v>
      </c>
      <c r="D55" s="7" t="s">
        <v>2475</v>
      </c>
      <c r="E55" s="7" t="s">
        <v>191</v>
      </c>
      <c r="F55" s="7" t="s">
        <v>21</v>
      </c>
      <c r="G55" s="7" t="s">
        <v>46</v>
      </c>
      <c r="H55" s="7" t="s">
        <v>15</v>
      </c>
      <c r="I55" s="8">
        <v>9</v>
      </c>
      <c r="J55" s="8">
        <v>0</v>
      </c>
      <c r="K55" s="8">
        <v>9</v>
      </c>
      <c r="L55" s="10">
        <v>1</v>
      </c>
      <c r="M55" s="9">
        <v>11.81</v>
      </c>
      <c r="N55" s="9">
        <v>9.84</v>
      </c>
      <c r="O55" s="9">
        <v>3.15</v>
      </c>
      <c r="P55" s="7" t="s">
        <v>2446</v>
      </c>
      <c r="Q55" s="7" t="s">
        <v>2453</v>
      </c>
      <c r="R55" s="7" t="s">
        <v>102</v>
      </c>
      <c r="S55" s="10">
        <v>964</v>
      </c>
      <c r="T55" s="6">
        <f t="shared" si="0"/>
        <v>0.21184187500000001</v>
      </c>
      <c r="U55" s="11">
        <f t="shared" si="1"/>
        <v>1.9065768750000001</v>
      </c>
    </row>
    <row r="56" spans="1:21" hidden="1" x14ac:dyDescent="0.3">
      <c r="A56" s="7" t="s">
        <v>199</v>
      </c>
      <c r="B56" s="7" t="s">
        <v>2482</v>
      </c>
      <c r="C56" s="7" t="s">
        <v>184</v>
      </c>
      <c r="D56" s="7" t="s">
        <v>2469</v>
      </c>
      <c r="E56" s="7" t="s">
        <v>185</v>
      </c>
      <c r="F56" s="7" t="s">
        <v>21</v>
      </c>
      <c r="G56" s="7" t="s">
        <v>46</v>
      </c>
      <c r="H56" s="7" t="s">
        <v>15</v>
      </c>
      <c r="I56" s="8">
        <v>21</v>
      </c>
      <c r="J56" s="8">
        <v>0</v>
      </c>
      <c r="K56" s="8">
        <v>21</v>
      </c>
      <c r="L56" s="10">
        <v>1</v>
      </c>
      <c r="M56" s="9">
        <v>11.81</v>
      </c>
      <c r="N56" s="9">
        <v>9.84</v>
      </c>
      <c r="O56" s="9">
        <v>3.54</v>
      </c>
      <c r="P56" s="7" t="s">
        <v>2446</v>
      </c>
      <c r="Q56" s="7" t="s">
        <v>2453</v>
      </c>
      <c r="R56" s="7" t="s">
        <v>102</v>
      </c>
      <c r="S56" s="10">
        <v>964</v>
      </c>
      <c r="T56" s="6">
        <f t="shared" si="0"/>
        <v>0.23806991666666666</v>
      </c>
      <c r="U56" s="11">
        <f t="shared" si="1"/>
        <v>4.9994682499999996</v>
      </c>
    </row>
    <row r="57" spans="1:21" hidden="1" x14ac:dyDescent="0.3">
      <c r="A57" s="7" t="s">
        <v>205</v>
      </c>
      <c r="B57" s="7" t="s">
        <v>2483</v>
      </c>
      <c r="C57" s="7" t="s">
        <v>206</v>
      </c>
      <c r="D57" s="7" t="s">
        <v>2484</v>
      </c>
      <c r="E57" s="7" t="s">
        <v>207</v>
      </c>
      <c r="F57" s="7" t="s">
        <v>21</v>
      </c>
      <c r="G57" s="7" t="s">
        <v>208</v>
      </c>
      <c r="H57" s="7" t="s">
        <v>15</v>
      </c>
      <c r="I57" s="8">
        <v>1</v>
      </c>
      <c r="J57" s="8">
        <v>0</v>
      </c>
      <c r="K57" s="8">
        <v>1</v>
      </c>
      <c r="L57" s="10">
        <v>1</v>
      </c>
      <c r="M57" s="9">
        <v>18.11</v>
      </c>
      <c r="N57" s="9">
        <v>15.35</v>
      </c>
      <c r="O57" s="9">
        <v>6.69</v>
      </c>
      <c r="P57" s="7" t="s">
        <v>2446</v>
      </c>
      <c r="Q57" s="7" t="s">
        <v>2439</v>
      </c>
      <c r="R57" s="7" t="s">
        <v>90</v>
      </c>
      <c r="S57" s="10">
        <v>979</v>
      </c>
      <c r="T57" s="6">
        <f t="shared" si="0"/>
        <v>1.076240199652778</v>
      </c>
      <c r="U57" s="11">
        <f t="shared" si="1"/>
        <v>1.076240199652778</v>
      </c>
    </row>
    <row r="58" spans="1:21" hidden="1" x14ac:dyDescent="0.3">
      <c r="A58" s="7" t="s">
        <v>209</v>
      </c>
      <c r="B58" s="7" t="s">
        <v>2485</v>
      </c>
      <c r="C58" s="7" t="s">
        <v>210</v>
      </c>
      <c r="D58" s="7" t="s">
        <v>2486</v>
      </c>
      <c r="E58" s="7" t="s">
        <v>211</v>
      </c>
      <c r="F58" s="7" t="s">
        <v>33</v>
      </c>
      <c r="G58" s="7" t="s">
        <v>212</v>
      </c>
      <c r="H58" s="7" t="s">
        <v>15</v>
      </c>
      <c r="I58" s="8">
        <v>1</v>
      </c>
      <c r="J58" s="8">
        <v>0</v>
      </c>
      <c r="K58" s="8">
        <v>1</v>
      </c>
      <c r="L58" s="10">
        <v>1</v>
      </c>
      <c r="M58" s="9">
        <v>17.72</v>
      </c>
      <c r="N58" s="9">
        <v>15.75</v>
      </c>
      <c r="O58" s="9">
        <v>7.28</v>
      </c>
      <c r="P58" s="7" t="s">
        <v>2446</v>
      </c>
      <c r="Q58" s="7" t="s">
        <v>2439</v>
      </c>
      <c r="R58" s="7" t="s">
        <v>90</v>
      </c>
      <c r="S58" s="10">
        <v>979</v>
      </c>
      <c r="T58" s="6">
        <f t="shared" si="0"/>
        <v>1.1757958333333332</v>
      </c>
      <c r="U58" s="11">
        <f t="shared" si="1"/>
        <v>1.1757958333333332</v>
      </c>
    </row>
    <row r="59" spans="1:21" hidden="1" x14ac:dyDescent="0.3">
      <c r="A59" s="7" t="s">
        <v>219</v>
      </c>
      <c r="B59" s="7" t="s">
        <v>2487</v>
      </c>
      <c r="C59" s="7" t="s">
        <v>217</v>
      </c>
      <c r="D59" s="7" t="s">
        <v>2488</v>
      </c>
      <c r="E59" s="7" t="s">
        <v>128</v>
      </c>
      <c r="F59" s="7" t="s">
        <v>64</v>
      </c>
      <c r="G59" s="7" t="s">
        <v>220</v>
      </c>
      <c r="H59" s="7" t="s">
        <v>15</v>
      </c>
      <c r="I59" s="8">
        <v>1</v>
      </c>
      <c r="J59" s="8">
        <v>0</v>
      </c>
      <c r="K59" s="8">
        <v>1</v>
      </c>
      <c r="L59" s="10">
        <v>1</v>
      </c>
      <c r="M59" s="9">
        <v>12.992100000000001</v>
      </c>
      <c r="N59" s="9">
        <v>9.8424999999999994</v>
      </c>
      <c r="O59" s="9">
        <v>6.6928999999999998</v>
      </c>
      <c r="P59" s="7" t="s">
        <v>2446</v>
      </c>
      <c r="Q59" s="7" t="s">
        <v>2489</v>
      </c>
      <c r="R59" s="7" t="s">
        <v>90</v>
      </c>
      <c r="S59" s="10">
        <v>979</v>
      </c>
      <c r="T59" s="6">
        <f t="shared" si="0"/>
        <v>0.49528522904561628</v>
      </c>
      <c r="U59" s="11">
        <f t="shared" si="1"/>
        <v>0.49528522904561628</v>
      </c>
    </row>
    <row r="60" spans="1:21" hidden="1" x14ac:dyDescent="0.3">
      <c r="A60" s="7" t="s">
        <v>222</v>
      </c>
      <c r="B60" s="7" t="s">
        <v>2490</v>
      </c>
      <c r="C60" s="7" t="s">
        <v>221</v>
      </c>
      <c r="D60" s="7" t="s">
        <v>2491</v>
      </c>
      <c r="E60" s="7" t="s">
        <v>128</v>
      </c>
      <c r="F60" s="7" t="s">
        <v>203</v>
      </c>
      <c r="G60" s="7" t="s">
        <v>46</v>
      </c>
      <c r="H60" s="7" t="s">
        <v>15</v>
      </c>
      <c r="I60" s="8">
        <v>127</v>
      </c>
      <c r="J60" s="8">
        <v>42</v>
      </c>
      <c r="K60" s="8">
        <v>85</v>
      </c>
      <c r="L60" s="10">
        <v>1</v>
      </c>
      <c r="M60" s="9">
        <v>12.992100000000001</v>
      </c>
      <c r="N60" s="9">
        <v>9.8424999999999994</v>
      </c>
      <c r="O60" s="9">
        <v>6.6928999999999998</v>
      </c>
      <c r="P60" s="7" t="s">
        <v>2446</v>
      </c>
      <c r="Q60" s="7" t="s">
        <v>2489</v>
      </c>
      <c r="R60" s="7" t="s">
        <v>90</v>
      </c>
      <c r="S60" s="10">
        <v>979</v>
      </c>
      <c r="T60" s="6">
        <f t="shared" si="0"/>
        <v>0.49528522904561628</v>
      </c>
      <c r="U60" s="11">
        <f t="shared" si="1"/>
        <v>42.099244468877387</v>
      </c>
    </row>
    <row r="61" spans="1:21" hidden="1" x14ac:dyDescent="0.3">
      <c r="A61" s="7" t="s">
        <v>223</v>
      </c>
      <c r="B61" s="7" t="s">
        <v>2492</v>
      </c>
      <c r="C61" s="7" t="s">
        <v>221</v>
      </c>
      <c r="D61" s="7" t="s">
        <v>2491</v>
      </c>
      <c r="E61" s="7" t="s">
        <v>128</v>
      </c>
      <c r="F61" s="7" t="s">
        <v>66</v>
      </c>
      <c r="G61" s="7" t="s">
        <v>224</v>
      </c>
      <c r="H61" s="7" t="s">
        <v>15</v>
      </c>
      <c r="I61" s="8">
        <v>600</v>
      </c>
      <c r="J61" s="8">
        <v>11</v>
      </c>
      <c r="K61" s="8">
        <v>589</v>
      </c>
      <c r="L61" s="10">
        <v>1</v>
      </c>
      <c r="M61" s="9">
        <v>12.992100000000001</v>
      </c>
      <c r="N61" s="9">
        <v>9.8424999999999994</v>
      </c>
      <c r="O61" s="9">
        <v>6.6928999999999998</v>
      </c>
      <c r="P61" s="7" t="s">
        <v>2446</v>
      </c>
      <c r="Q61" s="7" t="s">
        <v>2489</v>
      </c>
      <c r="R61" s="7" t="s">
        <v>90</v>
      </c>
      <c r="S61" s="10">
        <v>979</v>
      </c>
      <c r="T61" s="6">
        <f t="shared" si="0"/>
        <v>0.49528522904561628</v>
      </c>
      <c r="U61" s="11">
        <f t="shared" si="1"/>
        <v>291.72299990786797</v>
      </c>
    </row>
    <row r="62" spans="1:21" hidden="1" x14ac:dyDescent="0.3">
      <c r="A62" s="7" t="s">
        <v>230</v>
      </c>
      <c r="B62" s="7" t="s">
        <v>2493</v>
      </c>
      <c r="C62" s="7" t="s">
        <v>228</v>
      </c>
      <c r="D62" s="7" t="s">
        <v>2494</v>
      </c>
      <c r="E62" s="7" t="s">
        <v>126</v>
      </c>
      <c r="F62" s="7" t="s">
        <v>42</v>
      </c>
      <c r="G62" s="7" t="s">
        <v>46</v>
      </c>
      <c r="H62" s="7" t="s">
        <v>15</v>
      </c>
      <c r="I62" s="8">
        <v>119</v>
      </c>
      <c r="J62" s="8">
        <v>0</v>
      </c>
      <c r="K62" s="8">
        <v>119</v>
      </c>
      <c r="L62" s="10">
        <v>4</v>
      </c>
      <c r="M62" s="9">
        <v>15.747999999999999</v>
      </c>
      <c r="N62" s="9">
        <v>12.99</v>
      </c>
      <c r="O62" s="9">
        <v>9.0550999999999995</v>
      </c>
      <c r="P62" s="7" t="s">
        <v>2446</v>
      </c>
      <c r="Q62" s="7" t="s">
        <v>2489</v>
      </c>
      <c r="R62" s="7" t="s">
        <v>90</v>
      </c>
      <c r="S62" s="10">
        <v>979</v>
      </c>
      <c r="T62" s="6">
        <f t="shared" si="0"/>
        <v>0.26799338762326386</v>
      </c>
      <c r="U62" s="11">
        <f t="shared" si="1"/>
        <v>31.891213127168399</v>
      </c>
    </row>
    <row r="63" spans="1:21" hidden="1" x14ac:dyDescent="0.3">
      <c r="A63" s="7" t="s">
        <v>231</v>
      </c>
      <c r="B63" s="7" t="s">
        <v>2495</v>
      </c>
      <c r="C63" s="7" t="s">
        <v>228</v>
      </c>
      <c r="D63" s="7" t="s">
        <v>2494</v>
      </c>
      <c r="E63" s="7" t="s">
        <v>126</v>
      </c>
      <c r="F63" s="7" t="s">
        <v>127</v>
      </c>
      <c r="G63" s="7" t="s">
        <v>46</v>
      </c>
      <c r="H63" s="7" t="s">
        <v>15</v>
      </c>
      <c r="I63" s="8">
        <v>301</v>
      </c>
      <c r="J63" s="8">
        <v>8</v>
      </c>
      <c r="K63" s="8">
        <v>293</v>
      </c>
      <c r="L63" s="10">
        <v>4</v>
      </c>
      <c r="M63" s="9">
        <v>15.747999999999999</v>
      </c>
      <c r="N63" s="9">
        <v>12.99</v>
      </c>
      <c r="O63" s="9">
        <v>9.0550999999999995</v>
      </c>
      <c r="P63" s="7" t="s">
        <v>2446</v>
      </c>
      <c r="Q63" s="7" t="s">
        <v>2489</v>
      </c>
      <c r="R63" s="7" t="s">
        <v>90</v>
      </c>
      <c r="S63" s="10">
        <v>979</v>
      </c>
      <c r="T63" s="6">
        <f t="shared" si="0"/>
        <v>0.26799338762326386</v>
      </c>
      <c r="U63" s="11">
        <f t="shared" si="1"/>
        <v>78.52206257361631</v>
      </c>
    </row>
    <row r="64" spans="1:21" hidden="1" x14ac:dyDescent="0.3">
      <c r="A64" s="7" t="s">
        <v>232</v>
      </c>
      <c r="B64" s="7" t="s">
        <v>2496</v>
      </c>
      <c r="C64" s="7" t="s">
        <v>228</v>
      </c>
      <c r="D64" s="7" t="s">
        <v>2494</v>
      </c>
      <c r="E64" s="7" t="s">
        <v>126</v>
      </c>
      <c r="F64" s="7" t="s">
        <v>233</v>
      </c>
      <c r="G64" s="7" t="s">
        <v>46</v>
      </c>
      <c r="H64" s="7" t="s">
        <v>15</v>
      </c>
      <c r="I64" s="8">
        <v>344</v>
      </c>
      <c r="J64" s="8">
        <v>1</v>
      </c>
      <c r="K64" s="8">
        <v>343</v>
      </c>
      <c r="L64" s="10">
        <v>4</v>
      </c>
      <c r="M64" s="9">
        <v>15.747999999999999</v>
      </c>
      <c r="N64" s="9">
        <v>12.992100000000001</v>
      </c>
      <c r="O64" s="9">
        <v>9.0550999999999995</v>
      </c>
      <c r="P64" s="7" t="s">
        <v>2446</v>
      </c>
      <c r="Q64" s="7" t="s">
        <v>2489</v>
      </c>
      <c r="R64" s="7" t="s">
        <v>90</v>
      </c>
      <c r="S64" s="10">
        <v>979</v>
      </c>
      <c r="T64" s="6">
        <f t="shared" si="0"/>
        <v>0.26803671218939235</v>
      </c>
      <c r="U64" s="11">
        <f t="shared" si="1"/>
        <v>91.936592280961577</v>
      </c>
    </row>
    <row r="65" spans="1:21" hidden="1" x14ac:dyDescent="0.3">
      <c r="A65" s="7" t="s">
        <v>236</v>
      </c>
      <c r="B65" s="7" t="s">
        <v>2497</v>
      </c>
      <c r="C65" s="7" t="s">
        <v>237</v>
      </c>
      <c r="D65" s="7" t="s">
        <v>2498</v>
      </c>
      <c r="E65" s="7" t="s">
        <v>238</v>
      </c>
      <c r="F65" s="7" t="s">
        <v>42</v>
      </c>
      <c r="G65" s="7" t="s">
        <v>239</v>
      </c>
      <c r="H65" s="7" t="s">
        <v>15</v>
      </c>
      <c r="I65" s="8">
        <v>988</v>
      </c>
      <c r="J65" s="8">
        <v>0</v>
      </c>
      <c r="K65" s="8">
        <v>988</v>
      </c>
      <c r="L65" s="10">
        <v>4</v>
      </c>
      <c r="M65" s="9">
        <v>15.747999999999999</v>
      </c>
      <c r="N65" s="9">
        <v>14.1732</v>
      </c>
      <c r="O65" s="9">
        <v>12.992100000000001</v>
      </c>
      <c r="P65" s="7" t="s">
        <v>2446</v>
      </c>
      <c r="Q65" s="7" t="s">
        <v>2489</v>
      </c>
      <c r="R65" s="7" t="s">
        <v>90</v>
      </c>
      <c r="S65" s="10">
        <v>979</v>
      </c>
      <c r="T65" s="6">
        <f t="shared" si="0"/>
        <v>0.41953572342687501</v>
      </c>
      <c r="U65" s="11">
        <f t="shared" si="1"/>
        <v>414.50129474575249</v>
      </c>
    </row>
    <row r="66" spans="1:21" hidden="1" x14ac:dyDescent="0.3">
      <c r="A66" s="7" t="s">
        <v>240</v>
      </c>
      <c r="B66" s="7" t="s">
        <v>2499</v>
      </c>
      <c r="C66" s="7" t="s">
        <v>237</v>
      </c>
      <c r="D66" s="7" t="s">
        <v>2498</v>
      </c>
      <c r="E66" s="7" t="s">
        <v>238</v>
      </c>
      <c r="F66" s="7" t="s">
        <v>67</v>
      </c>
      <c r="G66" s="7" t="s">
        <v>239</v>
      </c>
      <c r="H66" s="7" t="s">
        <v>15</v>
      </c>
      <c r="I66" s="8">
        <v>5316</v>
      </c>
      <c r="J66" s="8">
        <v>2</v>
      </c>
      <c r="K66" s="8">
        <v>5314</v>
      </c>
      <c r="L66" s="10">
        <v>4</v>
      </c>
      <c r="M66" s="9">
        <v>15.747999999999999</v>
      </c>
      <c r="N66" s="9">
        <v>14.1732</v>
      </c>
      <c r="O66" s="9">
        <v>12.992100000000001</v>
      </c>
      <c r="P66" s="7" t="s">
        <v>2446</v>
      </c>
      <c r="Q66" s="7" t="s">
        <v>2489</v>
      </c>
      <c r="R66" s="7" t="s">
        <v>90</v>
      </c>
      <c r="S66" s="10">
        <v>979</v>
      </c>
      <c r="T66" s="6">
        <f t="shared" si="0"/>
        <v>0.41953572342687501</v>
      </c>
      <c r="U66" s="11">
        <f t="shared" si="1"/>
        <v>2229.4128342904137</v>
      </c>
    </row>
    <row r="67" spans="1:21" hidden="1" x14ac:dyDescent="0.3">
      <c r="A67" s="7" t="s">
        <v>2500</v>
      </c>
      <c r="B67" s="7" t="s">
        <v>2501</v>
      </c>
      <c r="C67" s="7" t="s">
        <v>242</v>
      </c>
      <c r="D67" s="7" t="s">
        <v>2502</v>
      </c>
      <c r="E67" s="7" t="s">
        <v>126</v>
      </c>
      <c r="F67" s="7" t="s">
        <v>21</v>
      </c>
      <c r="G67" s="7" t="s">
        <v>239</v>
      </c>
      <c r="H67" s="7" t="s">
        <v>15</v>
      </c>
      <c r="I67" s="8">
        <v>1</v>
      </c>
      <c r="J67" s="8">
        <v>0</v>
      </c>
      <c r="K67" s="8">
        <v>1</v>
      </c>
      <c r="L67" s="10">
        <v>4</v>
      </c>
      <c r="M67" s="9">
        <v>15.75</v>
      </c>
      <c r="N67" s="9">
        <v>12.99</v>
      </c>
      <c r="O67" s="9">
        <v>11.81</v>
      </c>
      <c r="P67" s="7" t="s">
        <v>2446</v>
      </c>
      <c r="Q67" s="7" t="s">
        <v>2489</v>
      </c>
      <c r="R67" s="7" t="s">
        <v>90</v>
      </c>
      <c r="S67" s="10">
        <v>979</v>
      </c>
      <c r="T67" s="6">
        <f t="shared" ref="T67:T130" si="2">M67*N67*O67/L67/1728</f>
        <v>0.34957138671875004</v>
      </c>
      <c r="U67" s="11">
        <f t="shared" ref="U67:U130" si="3">T67*K67</f>
        <v>0.34957138671875004</v>
      </c>
    </row>
    <row r="68" spans="1:21" hidden="1" x14ac:dyDescent="0.3">
      <c r="A68" s="7" t="s">
        <v>241</v>
      </c>
      <c r="B68" s="7" t="s">
        <v>2503</v>
      </c>
      <c r="C68" s="7" t="s">
        <v>242</v>
      </c>
      <c r="D68" s="7" t="s">
        <v>2502</v>
      </c>
      <c r="E68" s="7" t="s">
        <v>126</v>
      </c>
      <c r="F68" s="7" t="s">
        <v>33</v>
      </c>
      <c r="G68" s="7" t="s">
        <v>239</v>
      </c>
      <c r="H68" s="7" t="s">
        <v>15</v>
      </c>
      <c r="I68" s="8">
        <v>902</v>
      </c>
      <c r="J68" s="8">
        <v>0</v>
      </c>
      <c r="K68" s="8">
        <v>902</v>
      </c>
      <c r="L68" s="10">
        <v>4</v>
      </c>
      <c r="M68" s="9">
        <v>15.747999999999999</v>
      </c>
      <c r="N68" s="9">
        <v>12.992100000000001</v>
      </c>
      <c r="O68" s="9">
        <v>11.811</v>
      </c>
      <c r="P68" s="7" t="s">
        <v>2446</v>
      </c>
      <c r="Q68" s="7" t="s">
        <v>2489</v>
      </c>
      <c r="R68" s="7" t="s">
        <v>90</v>
      </c>
      <c r="S68" s="10">
        <v>979</v>
      </c>
      <c r="T68" s="6">
        <f t="shared" si="2"/>
        <v>0.34961310285572922</v>
      </c>
      <c r="U68" s="11">
        <f t="shared" si="3"/>
        <v>315.35101877586777</v>
      </c>
    </row>
    <row r="69" spans="1:21" hidden="1" x14ac:dyDescent="0.3">
      <c r="A69" s="7" t="s">
        <v>244</v>
      </c>
      <c r="B69" s="7" t="s">
        <v>2504</v>
      </c>
      <c r="C69" s="7" t="s">
        <v>245</v>
      </c>
      <c r="D69" s="7" t="s">
        <v>2505</v>
      </c>
      <c r="E69" s="7" t="s">
        <v>128</v>
      </c>
      <c r="F69" s="7" t="s">
        <v>246</v>
      </c>
      <c r="G69" s="7" t="s">
        <v>239</v>
      </c>
      <c r="H69" s="7" t="s">
        <v>15</v>
      </c>
      <c r="I69" s="8">
        <v>1</v>
      </c>
      <c r="J69" s="8">
        <v>0</v>
      </c>
      <c r="K69" s="8">
        <v>1</v>
      </c>
      <c r="L69" s="10">
        <v>1</v>
      </c>
      <c r="M69" s="9">
        <v>12.99</v>
      </c>
      <c r="N69" s="9">
        <v>10.039999999999999</v>
      </c>
      <c r="O69" s="9">
        <v>6.6928999999999998</v>
      </c>
      <c r="P69" s="7" t="s">
        <v>2446</v>
      </c>
      <c r="Q69" s="7" t="s">
        <v>2489</v>
      </c>
      <c r="R69" s="7" t="s">
        <v>90</v>
      </c>
      <c r="S69" s="10">
        <v>979</v>
      </c>
      <c r="T69" s="6">
        <f t="shared" si="2"/>
        <v>0.50514197965277774</v>
      </c>
      <c r="U69" s="11">
        <f t="shared" si="3"/>
        <v>0.50514197965277774</v>
      </c>
    </row>
    <row r="70" spans="1:21" hidden="1" x14ac:dyDescent="0.3">
      <c r="A70" s="7" t="s">
        <v>247</v>
      </c>
      <c r="B70" s="7" t="s">
        <v>2506</v>
      </c>
      <c r="C70" s="7" t="s">
        <v>248</v>
      </c>
      <c r="D70" s="7" t="s">
        <v>2507</v>
      </c>
      <c r="E70" s="7" t="s">
        <v>249</v>
      </c>
      <c r="F70" s="7" t="s">
        <v>250</v>
      </c>
      <c r="G70" s="7" t="s">
        <v>26</v>
      </c>
      <c r="H70" s="7" t="s">
        <v>15</v>
      </c>
      <c r="I70" s="8">
        <v>999</v>
      </c>
      <c r="J70" s="8">
        <v>0</v>
      </c>
      <c r="K70" s="8">
        <v>999</v>
      </c>
      <c r="L70" s="10">
        <v>4</v>
      </c>
      <c r="M70" s="9">
        <v>15.75</v>
      </c>
      <c r="N70" s="9">
        <v>12.99</v>
      </c>
      <c r="O70" s="9">
        <v>15.75</v>
      </c>
      <c r="P70" s="7" t="s">
        <v>2446</v>
      </c>
      <c r="Q70" s="7" t="s">
        <v>2489</v>
      </c>
      <c r="R70" s="7" t="s">
        <v>90</v>
      </c>
      <c r="S70" s="10">
        <v>979</v>
      </c>
      <c r="T70" s="6">
        <f t="shared" si="2"/>
        <v>0.46619384765624999</v>
      </c>
      <c r="U70" s="11">
        <f t="shared" si="3"/>
        <v>465.72765380859374</v>
      </c>
    </row>
    <row r="71" spans="1:21" hidden="1" x14ac:dyDescent="0.3">
      <c r="A71" s="7" t="s">
        <v>251</v>
      </c>
      <c r="B71" s="7" t="s">
        <v>2508</v>
      </c>
      <c r="C71" s="7" t="s">
        <v>248</v>
      </c>
      <c r="D71" s="7" t="s">
        <v>2507</v>
      </c>
      <c r="E71" s="7" t="s">
        <v>249</v>
      </c>
      <c r="F71" s="7" t="s">
        <v>235</v>
      </c>
      <c r="G71" s="7" t="s">
        <v>26</v>
      </c>
      <c r="H71" s="7" t="s">
        <v>15</v>
      </c>
      <c r="I71" s="8">
        <v>909</v>
      </c>
      <c r="J71" s="8">
        <v>1</v>
      </c>
      <c r="K71" s="8">
        <v>908</v>
      </c>
      <c r="L71" s="10">
        <v>4</v>
      </c>
      <c r="M71" s="9">
        <v>15.75</v>
      </c>
      <c r="N71" s="9">
        <v>12.99</v>
      </c>
      <c r="O71" s="9">
        <v>15.75</v>
      </c>
      <c r="P71" s="7" t="s">
        <v>2446</v>
      </c>
      <c r="Q71" s="7" t="s">
        <v>2489</v>
      </c>
      <c r="R71" s="7" t="s">
        <v>90</v>
      </c>
      <c r="S71" s="10">
        <v>979</v>
      </c>
      <c r="T71" s="6">
        <f t="shared" si="2"/>
        <v>0.46619384765624999</v>
      </c>
      <c r="U71" s="11">
        <f t="shared" si="3"/>
        <v>423.304013671875</v>
      </c>
    </row>
    <row r="72" spans="1:21" hidden="1" x14ac:dyDescent="0.3">
      <c r="A72" s="7" t="s">
        <v>252</v>
      </c>
      <c r="B72" s="7" t="s">
        <v>2509</v>
      </c>
      <c r="C72" s="7" t="s">
        <v>248</v>
      </c>
      <c r="D72" s="7" t="s">
        <v>2507</v>
      </c>
      <c r="E72" s="7" t="s">
        <v>249</v>
      </c>
      <c r="F72" s="7" t="s">
        <v>253</v>
      </c>
      <c r="G72" s="7" t="s">
        <v>26</v>
      </c>
      <c r="H72" s="7" t="s">
        <v>15</v>
      </c>
      <c r="I72" s="8">
        <v>894</v>
      </c>
      <c r="J72" s="8">
        <v>2</v>
      </c>
      <c r="K72" s="8">
        <v>892</v>
      </c>
      <c r="L72" s="10">
        <v>4</v>
      </c>
      <c r="M72" s="9">
        <v>15.75</v>
      </c>
      <c r="N72" s="9">
        <v>12.99</v>
      </c>
      <c r="O72" s="9">
        <v>15.75</v>
      </c>
      <c r="P72" s="7" t="s">
        <v>2446</v>
      </c>
      <c r="Q72" s="7" t="s">
        <v>2489</v>
      </c>
      <c r="R72" s="7" t="s">
        <v>90</v>
      </c>
      <c r="S72" s="10">
        <v>979</v>
      </c>
      <c r="T72" s="6">
        <f t="shared" si="2"/>
        <v>0.46619384765624999</v>
      </c>
      <c r="U72" s="11">
        <f t="shared" si="3"/>
        <v>415.844912109375</v>
      </c>
    </row>
    <row r="73" spans="1:21" hidden="1" x14ac:dyDescent="0.3">
      <c r="A73" s="7" t="s">
        <v>254</v>
      </c>
      <c r="B73" s="7" t="s">
        <v>2510</v>
      </c>
      <c r="C73" s="7" t="s">
        <v>248</v>
      </c>
      <c r="D73" s="7" t="s">
        <v>2507</v>
      </c>
      <c r="E73" s="7" t="s">
        <v>249</v>
      </c>
      <c r="F73" s="7" t="s">
        <v>21</v>
      </c>
      <c r="G73" s="7" t="s">
        <v>255</v>
      </c>
      <c r="H73" s="7" t="s">
        <v>15</v>
      </c>
      <c r="I73" s="8">
        <v>1111</v>
      </c>
      <c r="J73" s="8">
        <v>3</v>
      </c>
      <c r="K73" s="8">
        <v>1108</v>
      </c>
      <c r="L73" s="10">
        <v>4</v>
      </c>
      <c r="M73" s="9">
        <v>15.75</v>
      </c>
      <c r="N73" s="9">
        <v>12.99</v>
      </c>
      <c r="O73" s="9">
        <v>15.75</v>
      </c>
      <c r="P73" s="7" t="s">
        <v>2446</v>
      </c>
      <c r="Q73" s="7" t="s">
        <v>2489</v>
      </c>
      <c r="R73" s="7" t="s">
        <v>90</v>
      </c>
      <c r="S73" s="10">
        <v>979</v>
      </c>
      <c r="T73" s="6">
        <f t="shared" si="2"/>
        <v>0.46619384765624999</v>
      </c>
      <c r="U73" s="11">
        <f t="shared" si="3"/>
        <v>516.54278320312494</v>
      </c>
    </row>
    <row r="74" spans="1:21" hidden="1" x14ac:dyDescent="0.3">
      <c r="A74" s="7" t="s">
        <v>260</v>
      </c>
      <c r="B74" s="7" t="s">
        <v>2511</v>
      </c>
      <c r="C74" s="7" t="s">
        <v>258</v>
      </c>
      <c r="D74" s="7" t="s">
        <v>2512</v>
      </c>
      <c r="E74" s="7" t="s">
        <v>259</v>
      </c>
      <c r="F74" s="7" t="s">
        <v>34</v>
      </c>
      <c r="G74" s="7" t="s">
        <v>255</v>
      </c>
      <c r="H74" s="7" t="s">
        <v>15</v>
      </c>
      <c r="I74" s="8">
        <v>378</v>
      </c>
      <c r="J74" s="8">
        <v>0</v>
      </c>
      <c r="K74" s="8">
        <v>378</v>
      </c>
      <c r="L74" s="10">
        <v>1</v>
      </c>
      <c r="M74" s="9">
        <v>14.9567</v>
      </c>
      <c r="N74" s="9">
        <v>10.2362</v>
      </c>
      <c r="O74" s="9">
        <v>7.0865999999999998</v>
      </c>
      <c r="P74" s="7" t="s">
        <v>2446</v>
      </c>
      <c r="Q74" s="7" t="s">
        <v>2513</v>
      </c>
      <c r="R74" s="7" t="s">
        <v>54</v>
      </c>
      <c r="S74" s="10">
        <v>1104</v>
      </c>
      <c r="T74" s="6">
        <f t="shared" si="2"/>
        <v>0.62786854634372913</v>
      </c>
      <c r="U74" s="11">
        <f t="shared" si="3"/>
        <v>237.33431051792962</v>
      </c>
    </row>
    <row r="75" spans="1:21" hidden="1" x14ac:dyDescent="0.3">
      <c r="A75" s="7" t="s">
        <v>261</v>
      </c>
      <c r="B75" s="7" t="s">
        <v>2514</v>
      </c>
      <c r="C75" s="7" t="s">
        <v>258</v>
      </c>
      <c r="D75" s="7" t="s">
        <v>2512</v>
      </c>
      <c r="E75" s="7" t="s">
        <v>259</v>
      </c>
      <c r="F75" s="7" t="s">
        <v>19</v>
      </c>
      <c r="G75" s="7" t="s">
        <v>255</v>
      </c>
      <c r="H75" s="7" t="s">
        <v>15</v>
      </c>
      <c r="I75" s="8">
        <v>364</v>
      </c>
      <c r="J75" s="8">
        <v>0</v>
      </c>
      <c r="K75" s="8">
        <v>364</v>
      </c>
      <c r="L75" s="10">
        <v>1</v>
      </c>
      <c r="M75" s="9">
        <v>14.9567</v>
      </c>
      <c r="N75" s="9">
        <v>10.2362</v>
      </c>
      <c r="O75" s="9">
        <v>7.0865999999999998</v>
      </c>
      <c r="P75" s="7" t="s">
        <v>2446</v>
      </c>
      <c r="Q75" s="7" t="s">
        <v>2513</v>
      </c>
      <c r="R75" s="7" t="s">
        <v>54</v>
      </c>
      <c r="S75" s="10">
        <v>1104</v>
      </c>
      <c r="T75" s="6">
        <f t="shared" si="2"/>
        <v>0.62786854634372913</v>
      </c>
      <c r="U75" s="11">
        <f t="shared" si="3"/>
        <v>228.5441508691174</v>
      </c>
    </row>
    <row r="76" spans="1:21" hidden="1" x14ac:dyDescent="0.3">
      <c r="A76" s="7" t="s">
        <v>262</v>
      </c>
      <c r="B76" s="7" t="s">
        <v>2515</v>
      </c>
      <c r="C76" s="7" t="s">
        <v>257</v>
      </c>
      <c r="D76" s="7" t="s">
        <v>2516</v>
      </c>
      <c r="E76" s="7" t="s">
        <v>263</v>
      </c>
      <c r="F76" s="7" t="s">
        <v>33</v>
      </c>
      <c r="G76" s="7" t="s">
        <v>255</v>
      </c>
      <c r="H76" s="7" t="s">
        <v>15</v>
      </c>
      <c r="I76" s="8">
        <v>443</v>
      </c>
      <c r="J76" s="8">
        <v>0</v>
      </c>
      <c r="K76" s="8">
        <v>443</v>
      </c>
      <c r="L76" s="10">
        <v>1</v>
      </c>
      <c r="M76" s="9">
        <v>14.7638</v>
      </c>
      <c r="N76" s="9">
        <v>9.8424999999999994</v>
      </c>
      <c r="O76" s="9">
        <v>7.4802999999999997</v>
      </c>
      <c r="P76" s="7" t="s">
        <v>2446</v>
      </c>
      <c r="Q76" s="7" t="s">
        <v>2513</v>
      </c>
      <c r="R76" s="7" t="s">
        <v>54</v>
      </c>
      <c r="S76" s="10">
        <v>1104</v>
      </c>
      <c r="T76" s="6">
        <f t="shared" si="2"/>
        <v>0.62904085707780677</v>
      </c>
      <c r="U76" s="11">
        <f t="shared" si="3"/>
        <v>278.66509968546842</v>
      </c>
    </row>
    <row r="77" spans="1:21" hidden="1" x14ac:dyDescent="0.3">
      <c r="A77" s="7" t="s">
        <v>266</v>
      </c>
      <c r="B77" s="7" t="s">
        <v>2517</v>
      </c>
      <c r="C77" s="7" t="s">
        <v>267</v>
      </c>
      <c r="D77" s="7" t="s">
        <v>2518</v>
      </c>
      <c r="E77" s="7" t="s">
        <v>268</v>
      </c>
      <c r="F77" s="7" t="s">
        <v>34</v>
      </c>
      <c r="G77" s="7" t="s">
        <v>162</v>
      </c>
      <c r="H77" s="7" t="s">
        <v>15</v>
      </c>
      <c r="I77" s="8">
        <v>1</v>
      </c>
      <c r="J77" s="8">
        <v>0</v>
      </c>
      <c r="K77" s="8">
        <v>1</v>
      </c>
      <c r="L77" s="10">
        <v>4</v>
      </c>
      <c r="M77" s="9">
        <v>21.259799999999998</v>
      </c>
      <c r="N77" s="9">
        <v>12.992100000000001</v>
      </c>
      <c r="O77" s="9">
        <v>7.8739999999999997</v>
      </c>
      <c r="P77" s="7" t="s">
        <v>2446</v>
      </c>
      <c r="Q77" s="7" t="s">
        <v>2397</v>
      </c>
      <c r="R77" s="7" t="s">
        <v>39</v>
      </c>
      <c r="S77" s="10">
        <v>1062</v>
      </c>
      <c r="T77" s="6">
        <f t="shared" si="2"/>
        <v>0.31465179257015624</v>
      </c>
      <c r="U77" s="11">
        <f t="shared" si="3"/>
        <v>0.31465179257015624</v>
      </c>
    </row>
    <row r="78" spans="1:21" hidden="1" x14ac:dyDescent="0.3">
      <c r="A78" s="7" t="s">
        <v>271</v>
      </c>
      <c r="B78" s="7" t="s">
        <v>2519</v>
      </c>
      <c r="C78" s="7" t="s">
        <v>272</v>
      </c>
      <c r="D78" s="7" t="s">
        <v>2520</v>
      </c>
      <c r="E78" s="7" t="s">
        <v>273</v>
      </c>
      <c r="F78" s="7" t="s">
        <v>274</v>
      </c>
      <c r="G78" s="7" t="s">
        <v>116</v>
      </c>
      <c r="H78" s="7" t="s">
        <v>15</v>
      </c>
      <c r="I78" s="8">
        <v>79</v>
      </c>
      <c r="J78" s="8">
        <v>0</v>
      </c>
      <c r="K78" s="8">
        <v>79</v>
      </c>
      <c r="L78" s="10">
        <v>24</v>
      </c>
      <c r="M78" s="9">
        <v>11.81</v>
      </c>
      <c r="N78" s="9">
        <v>9.84</v>
      </c>
      <c r="O78" s="9">
        <v>14.17</v>
      </c>
      <c r="P78" s="7" t="s">
        <v>2521</v>
      </c>
      <c r="Q78" s="7" t="s">
        <v>2522</v>
      </c>
      <c r="R78" s="7" t="s">
        <v>53</v>
      </c>
      <c r="S78" s="10">
        <v>953</v>
      </c>
      <c r="T78" s="6">
        <f t="shared" si="2"/>
        <v>3.9706340856481476E-2</v>
      </c>
      <c r="U78" s="11">
        <f t="shared" si="3"/>
        <v>3.1368009276620366</v>
      </c>
    </row>
    <row r="79" spans="1:21" hidden="1" x14ac:dyDescent="0.3">
      <c r="A79" s="7" t="s">
        <v>275</v>
      </c>
      <c r="B79" s="7" t="s">
        <v>2523</v>
      </c>
      <c r="C79" s="7" t="s">
        <v>272</v>
      </c>
      <c r="D79" s="7" t="s">
        <v>2524</v>
      </c>
      <c r="E79" s="7" t="s">
        <v>273</v>
      </c>
      <c r="F79" s="7" t="s">
        <v>274</v>
      </c>
      <c r="G79" s="7" t="s">
        <v>116</v>
      </c>
      <c r="H79" s="7" t="s">
        <v>15</v>
      </c>
      <c r="I79" s="8">
        <v>91</v>
      </c>
      <c r="J79" s="8">
        <v>0</v>
      </c>
      <c r="K79" s="8">
        <v>91</v>
      </c>
      <c r="L79" s="10">
        <v>24</v>
      </c>
      <c r="M79" s="9">
        <v>11.81</v>
      </c>
      <c r="N79" s="9">
        <v>9.84</v>
      </c>
      <c r="O79" s="9">
        <v>14.17</v>
      </c>
      <c r="P79" s="7" t="s">
        <v>2521</v>
      </c>
      <c r="Q79" s="7" t="s">
        <v>2522</v>
      </c>
      <c r="R79" s="7" t="s">
        <v>53</v>
      </c>
      <c r="S79" s="10">
        <v>953</v>
      </c>
      <c r="T79" s="6">
        <f t="shared" si="2"/>
        <v>3.9706340856481476E-2</v>
      </c>
      <c r="U79" s="11">
        <f t="shared" si="3"/>
        <v>3.6132770179398142</v>
      </c>
    </row>
    <row r="80" spans="1:21" hidden="1" x14ac:dyDescent="0.3">
      <c r="A80" s="7" t="s">
        <v>276</v>
      </c>
      <c r="B80" s="7" t="s">
        <v>2525</v>
      </c>
      <c r="C80" s="7" t="s">
        <v>272</v>
      </c>
      <c r="D80" s="7" t="s">
        <v>2526</v>
      </c>
      <c r="E80" s="7" t="s">
        <v>277</v>
      </c>
      <c r="F80" s="7" t="s">
        <v>274</v>
      </c>
      <c r="G80" s="7" t="s">
        <v>116</v>
      </c>
      <c r="H80" s="7" t="s">
        <v>15</v>
      </c>
      <c r="I80" s="8">
        <v>105</v>
      </c>
      <c r="J80" s="8">
        <v>0</v>
      </c>
      <c r="K80" s="8">
        <v>105</v>
      </c>
      <c r="L80" s="10">
        <v>24</v>
      </c>
      <c r="M80" s="9">
        <v>13.78</v>
      </c>
      <c r="N80" s="9">
        <v>11.02</v>
      </c>
      <c r="O80" s="9">
        <v>9.06</v>
      </c>
      <c r="P80" s="7" t="s">
        <v>2521</v>
      </c>
      <c r="Q80" s="7" t="s">
        <v>2522</v>
      </c>
      <c r="R80" s="7" t="s">
        <v>53</v>
      </c>
      <c r="S80" s="10">
        <v>953</v>
      </c>
      <c r="T80" s="6">
        <f t="shared" si="2"/>
        <v>3.3174472800925926E-2</v>
      </c>
      <c r="U80" s="11">
        <f t="shared" si="3"/>
        <v>3.4833196440972221</v>
      </c>
    </row>
    <row r="81" spans="1:21" hidden="1" x14ac:dyDescent="0.3">
      <c r="A81" s="7" t="s">
        <v>278</v>
      </c>
      <c r="B81" s="7" t="s">
        <v>2527</v>
      </c>
      <c r="C81" s="7" t="s">
        <v>272</v>
      </c>
      <c r="D81" s="7" t="s">
        <v>2528</v>
      </c>
      <c r="E81" s="7" t="s">
        <v>277</v>
      </c>
      <c r="F81" s="7" t="s">
        <v>274</v>
      </c>
      <c r="G81" s="7" t="s">
        <v>116</v>
      </c>
      <c r="H81" s="7" t="s">
        <v>15</v>
      </c>
      <c r="I81" s="8">
        <v>58</v>
      </c>
      <c r="J81" s="8">
        <v>0</v>
      </c>
      <c r="K81" s="8">
        <v>58</v>
      </c>
      <c r="L81" s="10">
        <v>24</v>
      </c>
      <c r="M81" s="9">
        <v>13.78</v>
      </c>
      <c r="N81" s="9">
        <v>11.02</v>
      </c>
      <c r="O81" s="9">
        <v>9.06</v>
      </c>
      <c r="P81" s="7" t="s">
        <v>2521</v>
      </c>
      <c r="Q81" s="7" t="s">
        <v>2522</v>
      </c>
      <c r="R81" s="7" t="s">
        <v>53</v>
      </c>
      <c r="S81" s="10">
        <v>953</v>
      </c>
      <c r="T81" s="6">
        <f t="shared" si="2"/>
        <v>3.3174472800925926E-2</v>
      </c>
      <c r="U81" s="11">
        <f t="shared" si="3"/>
        <v>1.9241194224537037</v>
      </c>
    </row>
    <row r="82" spans="1:21" hidden="1" x14ac:dyDescent="0.3">
      <c r="A82" s="7" t="s">
        <v>282</v>
      </c>
      <c r="B82" s="7" t="s">
        <v>2529</v>
      </c>
      <c r="C82" s="7" t="s">
        <v>283</v>
      </c>
      <c r="D82" s="7" t="s">
        <v>2530</v>
      </c>
      <c r="E82" s="7" t="s">
        <v>284</v>
      </c>
      <c r="F82" s="7" t="s">
        <v>34</v>
      </c>
      <c r="G82" s="7" t="s">
        <v>285</v>
      </c>
      <c r="H82" s="7" t="s">
        <v>15</v>
      </c>
      <c r="I82" s="8">
        <v>364</v>
      </c>
      <c r="J82" s="8">
        <v>0</v>
      </c>
      <c r="K82" s="8">
        <v>364</v>
      </c>
      <c r="L82" s="10">
        <v>12</v>
      </c>
      <c r="M82" s="9">
        <v>15.75</v>
      </c>
      <c r="N82" s="9">
        <v>11.42</v>
      </c>
      <c r="O82" s="9">
        <v>8.66</v>
      </c>
      <c r="P82" s="7" t="s">
        <v>2521</v>
      </c>
      <c r="Q82" s="7" t="s">
        <v>2531</v>
      </c>
      <c r="R82" s="7" t="s">
        <v>53</v>
      </c>
      <c r="S82" s="10">
        <v>953</v>
      </c>
      <c r="T82" s="6">
        <f t="shared" si="2"/>
        <v>7.511723090277779E-2</v>
      </c>
      <c r="U82" s="11">
        <f t="shared" si="3"/>
        <v>27.342672048611117</v>
      </c>
    </row>
    <row r="83" spans="1:21" hidden="1" x14ac:dyDescent="0.3">
      <c r="A83" s="7" t="s">
        <v>286</v>
      </c>
      <c r="B83" s="7" t="s">
        <v>2532</v>
      </c>
      <c r="C83" s="7" t="s">
        <v>283</v>
      </c>
      <c r="D83" s="7" t="s">
        <v>2530</v>
      </c>
      <c r="E83" s="7" t="s">
        <v>284</v>
      </c>
      <c r="F83" s="7" t="s">
        <v>67</v>
      </c>
      <c r="G83" s="7" t="s">
        <v>285</v>
      </c>
      <c r="H83" s="7" t="s">
        <v>15</v>
      </c>
      <c r="I83" s="8">
        <v>460</v>
      </c>
      <c r="J83" s="8">
        <v>0</v>
      </c>
      <c r="K83" s="8">
        <v>460</v>
      </c>
      <c r="L83" s="10">
        <v>12</v>
      </c>
      <c r="M83" s="9">
        <v>15.75</v>
      </c>
      <c r="N83" s="9">
        <v>11.42</v>
      </c>
      <c r="O83" s="9">
        <v>8.66</v>
      </c>
      <c r="P83" s="7" t="s">
        <v>2521</v>
      </c>
      <c r="Q83" s="7" t="s">
        <v>2531</v>
      </c>
      <c r="R83" s="7" t="s">
        <v>53</v>
      </c>
      <c r="S83" s="10">
        <v>953</v>
      </c>
      <c r="T83" s="6">
        <f t="shared" si="2"/>
        <v>7.511723090277779E-2</v>
      </c>
      <c r="U83" s="11">
        <f t="shared" si="3"/>
        <v>34.553926215277784</v>
      </c>
    </row>
    <row r="84" spans="1:21" hidden="1" x14ac:dyDescent="0.3">
      <c r="A84" s="7" t="s">
        <v>293</v>
      </c>
      <c r="B84" s="7" t="s">
        <v>2533</v>
      </c>
      <c r="C84" s="7" t="s">
        <v>291</v>
      </c>
      <c r="D84" s="7" t="s">
        <v>2534</v>
      </c>
      <c r="E84" s="7" t="s">
        <v>292</v>
      </c>
      <c r="F84" s="7" t="s">
        <v>229</v>
      </c>
      <c r="G84" s="7" t="s">
        <v>294</v>
      </c>
      <c r="H84" s="7" t="s">
        <v>15</v>
      </c>
      <c r="I84" s="8">
        <v>2</v>
      </c>
      <c r="J84" s="8">
        <v>0</v>
      </c>
      <c r="K84" s="8">
        <v>2</v>
      </c>
      <c r="L84" s="10">
        <v>1</v>
      </c>
      <c r="M84" s="9">
        <v>16.93</v>
      </c>
      <c r="N84" s="9">
        <v>16.93</v>
      </c>
      <c r="O84" s="9">
        <v>4.72</v>
      </c>
      <c r="P84" s="7" t="s">
        <v>2521</v>
      </c>
      <c r="Q84" s="7" t="s">
        <v>2535</v>
      </c>
      <c r="R84" s="7" t="s">
        <v>16</v>
      </c>
      <c r="S84" s="10">
        <v>953</v>
      </c>
      <c r="T84" s="6">
        <f t="shared" si="2"/>
        <v>0.78291060648148136</v>
      </c>
      <c r="U84" s="11">
        <f t="shared" si="3"/>
        <v>1.5658212129629627</v>
      </c>
    </row>
    <row r="85" spans="1:21" hidden="1" x14ac:dyDescent="0.3">
      <c r="A85" s="7" t="s">
        <v>296</v>
      </c>
      <c r="B85" s="7" t="s">
        <v>2536</v>
      </c>
      <c r="C85" s="7" t="s">
        <v>297</v>
      </c>
      <c r="D85" s="7" t="s">
        <v>2537</v>
      </c>
      <c r="E85" s="7" t="s">
        <v>295</v>
      </c>
      <c r="F85" s="7" t="s">
        <v>21</v>
      </c>
      <c r="G85" s="7" t="s">
        <v>298</v>
      </c>
      <c r="H85" s="7" t="s">
        <v>15</v>
      </c>
      <c r="I85" s="8">
        <v>2</v>
      </c>
      <c r="J85" s="8">
        <v>0</v>
      </c>
      <c r="K85" s="8">
        <v>2</v>
      </c>
      <c r="L85" s="10">
        <v>1</v>
      </c>
      <c r="M85" s="9">
        <v>18.307089999999999</v>
      </c>
      <c r="N85" s="9">
        <v>7.2834599999999998</v>
      </c>
      <c r="O85" s="9">
        <v>16.33858</v>
      </c>
      <c r="P85" s="7" t="s">
        <v>14</v>
      </c>
      <c r="Q85" s="7" t="s">
        <v>2535</v>
      </c>
      <c r="R85" s="7" t="s">
        <v>16</v>
      </c>
      <c r="S85" s="10">
        <v>601</v>
      </c>
      <c r="T85" s="6">
        <f t="shared" si="2"/>
        <v>1.2607460810249407</v>
      </c>
      <c r="U85" s="11">
        <f t="shared" si="3"/>
        <v>2.5214921620498814</v>
      </c>
    </row>
    <row r="86" spans="1:21" hidden="1" x14ac:dyDescent="0.3">
      <c r="A86" s="7" t="s">
        <v>299</v>
      </c>
      <c r="B86" s="7" t="s">
        <v>2538</v>
      </c>
      <c r="C86" s="7" t="s">
        <v>300</v>
      </c>
      <c r="D86" s="7" t="s">
        <v>2537</v>
      </c>
      <c r="E86" s="7" t="s">
        <v>301</v>
      </c>
      <c r="F86" s="7" t="s">
        <v>25</v>
      </c>
      <c r="G86" s="7" t="s">
        <v>298</v>
      </c>
      <c r="H86" s="7" t="s">
        <v>15</v>
      </c>
      <c r="I86" s="8">
        <v>2</v>
      </c>
      <c r="J86" s="8">
        <v>0</v>
      </c>
      <c r="K86" s="8">
        <v>2</v>
      </c>
      <c r="L86" s="10">
        <v>1</v>
      </c>
      <c r="M86" s="9">
        <v>16.732279999999999</v>
      </c>
      <c r="N86" s="9">
        <v>6.4960599999999999</v>
      </c>
      <c r="O86" s="9">
        <v>10.03937</v>
      </c>
      <c r="P86" s="7" t="s">
        <v>14</v>
      </c>
      <c r="Q86" s="7" t="s">
        <v>2535</v>
      </c>
      <c r="R86" s="7" t="s">
        <v>16</v>
      </c>
      <c r="S86" s="10">
        <v>601</v>
      </c>
      <c r="T86" s="6">
        <f t="shared" si="2"/>
        <v>0.63149202940216276</v>
      </c>
      <c r="U86" s="11">
        <f t="shared" si="3"/>
        <v>1.2629840588043255</v>
      </c>
    </row>
    <row r="87" spans="1:21" hidden="1" x14ac:dyDescent="0.3">
      <c r="A87" s="7" t="s">
        <v>302</v>
      </c>
      <c r="B87" s="7" t="s">
        <v>2539</v>
      </c>
      <c r="C87" s="7" t="s">
        <v>303</v>
      </c>
      <c r="D87" s="7" t="s">
        <v>2540</v>
      </c>
      <c r="E87" s="7" t="s">
        <v>280</v>
      </c>
      <c r="F87" s="7" t="s">
        <v>304</v>
      </c>
      <c r="G87" s="7" t="s">
        <v>31</v>
      </c>
      <c r="H87" s="7" t="s">
        <v>15</v>
      </c>
      <c r="I87" s="8">
        <v>2</v>
      </c>
      <c r="J87" s="8">
        <v>0</v>
      </c>
      <c r="K87" s="8">
        <v>2</v>
      </c>
      <c r="L87" s="10">
        <v>1</v>
      </c>
      <c r="M87" s="9">
        <v>11.811019999999999</v>
      </c>
      <c r="N87" s="9">
        <v>9.8425200000000004</v>
      </c>
      <c r="O87" s="9">
        <v>4.7244099999999998</v>
      </c>
      <c r="P87" s="7" t="s">
        <v>2521</v>
      </c>
      <c r="Q87" s="7" t="s">
        <v>2415</v>
      </c>
      <c r="R87" s="7" t="s">
        <v>16</v>
      </c>
      <c r="S87" s="10">
        <v>953</v>
      </c>
      <c r="T87" s="6">
        <f t="shared" si="2"/>
        <v>0.31783195027592792</v>
      </c>
      <c r="U87" s="11">
        <f t="shared" si="3"/>
        <v>0.63566390055185584</v>
      </c>
    </row>
    <row r="88" spans="1:21" hidden="1" x14ac:dyDescent="0.3">
      <c r="A88" s="7" t="s">
        <v>306</v>
      </c>
      <c r="B88" s="7" t="s">
        <v>2541</v>
      </c>
      <c r="C88" s="7" t="s">
        <v>305</v>
      </c>
      <c r="D88" s="7" t="s">
        <v>2542</v>
      </c>
      <c r="E88" s="7" t="s">
        <v>280</v>
      </c>
      <c r="F88" s="7" t="s">
        <v>203</v>
      </c>
      <c r="G88" s="7" t="s">
        <v>31</v>
      </c>
      <c r="H88" s="7" t="s">
        <v>15</v>
      </c>
      <c r="I88" s="8">
        <v>1</v>
      </c>
      <c r="J88" s="8">
        <v>0</v>
      </c>
      <c r="K88" s="8">
        <v>1</v>
      </c>
      <c r="L88" s="10">
        <v>1</v>
      </c>
      <c r="M88" s="9">
        <v>11.811019999999999</v>
      </c>
      <c r="N88" s="9">
        <v>9.8425200000000004</v>
      </c>
      <c r="O88" s="9">
        <v>4.7244099999999998</v>
      </c>
      <c r="P88" s="7" t="s">
        <v>2521</v>
      </c>
      <c r="Q88" s="7" t="s">
        <v>2415</v>
      </c>
      <c r="R88" s="7" t="s">
        <v>16</v>
      </c>
      <c r="S88" s="10">
        <v>953</v>
      </c>
      <c r="T88" s="6">
        <f t="shared" si="2"/>
        <v>0.31783195027592792</v>
      </c>
      <c r="U88" s="11">
        <f t="shared" si="3"/>
        <v>0.31783195027592792</v>
      </c>
    </row>
    <row r="89" spans="1:21" hidden="1" x14ac:dyDescent="0.3">
      <c r="A89" s="7" t="s">
        <v>308</v>
      </c>
      <c r="B89" s="7" t="s">
        <v>2543</v>
      </c>
      <c r="C89" s="7" t="s">
        <v>307</v>
      </c>
      <c r="D89" s="7" t="s">
        <v>2544</v>
      </c>
      <c r="E89" s="7" t="s">
        <v>284</v>
      </c>
      <c r="F89" s="7" t="s">
        <v>93</v>
      </c>
      <c r="G89" s="7" t="s">
        <v>285</v>
      </c>
      <c r="H89" s="7" t="s">
        <v>15</v>
      </c>
      <c r="I89" s="8">
        <v>172</v>
      </c>
      <c r="J89" s="8">
        <v>1</v>
      </c>
      <c r="K89" s="8">
        <v>171</v>
      </c>
      <c r="L89" s="10">
        <v>12</v>
      </c>
      <c r="M89" s="9">
        <v>15.75</v>
      </c>
      <c r="N89" s="9">
        <v>11.42</v>
      </c>
      <c r="O89" s="9">
        <v>7.87</v>
      </c>
      <c r="P89" s="7" t="s">
        <v>2521</v>
      </c>
      <c r="Q89" s="7" t="s">
        <v>2531</v>
      </c>
      <c r="R89" s="7" t="s">
        <v>53</v>
      </c>
      <c r="S89" s="10">
        <v>953</v>
      </c>
      <c r="T89" s="6">
        <f t="shared" si="2"/>
        <v>6.8264735243055555E-2</v>
      </c>
      <c r="U89" s="11">
        <f t="shared" si="3"/>
        <v>11.6732697265625</v>
      </c>
    </row>
    <row r="90" spans="1:21" hidden="1" x14ac:dyDescent="0.3">
      <c r="A90" s="7" t="s">
        <v>309</v>
      </c>
      <c r="B90" s="7" t="s">
        <v>2545</v>
      </c>
      <c r="C90" s="7" t="s">
        <v>307</v>
      </c>
      <c r="D90" s="7" t="s">
        <v>2544</v>
      </c>
      <c r="E90" s="7" t="s">
        <v>284</v>
      </c>
      <c r="F90" s="7" t="s">
        <v>25</v>
      </c>
      <c r="G90" s="7" t="s">
        <v>285</v>
      </c>
      <c r="H90" s="7" t="s">
        <v>15</v>
      </c>
      <c r="I90" s="8">
        <v>148</v>
      </c>
      <c r="J90" s="8">
        <v>0</v>
      </c>
      <c r="K90" s="8">
        <v>148</v>
      </c>
      <c r="L90" s="10">
        <v>12</v>
      </c>
      <c r="M90" s="9">
        <v>15.75</v>
      </c>
      <c r="N90" s="9">
        <v>11.42</v>
      </c>
      <c r="O90" s="9">
        <v>7.87</v>
      </c>
      <c r="P90" s="7" t="s">
        <v>2521</v>
      </c>
      <c r="Q90" s="7" t="s">
        <v>2531</v>
      </c>
      <c r="R90" s="7" t="s">
        <v>53</v>
      </c>
      <c r="S90" s="10">
        <v>953</v>
      </c>
      <c r="T90" s="6">
        <f t="shared" si="2"/>
        <v>6.8264735243055555E-2</v>
      </c>
      <c r="U90" s="11">
        <f t="shared" si="3"/>
        <v>10.103180815972221</v>
      </c>
    </row>
    <row r="91" spans="1:21" hidden="1" x14ac:dyDescent="0.3">
      <c r="A91" s="7" t="s">
        <v>310</v>
      </c>
      <c r="B91" s="7" t="s">
        <v>2546</v>
      </c>
      <c r="C91" s="7" t="s">
        <v>311</v>
      </c>
      <c r="D91" s="7" t="s">
        <v>2547</v>
      </c>
      <c r="E91" s="7" t="s">
        <v>312</v>
      </c>
      <c r="F91" s="7" t="s">
        <v>22</v>
      </c>
      <c r="G91" s="7" t="s">
        <v>313</v>
      </c>
      <c r="H91" s="7" t="s">
        <v>15</v>
      </c>
      <c r="I91" s="8">
        <v>2</v>
      </c>
      <c r="J91" s="8">
        <v>0</v>
      </c>
      <c r="K91" s="8">
        <v>2</v>
      </c>
      <c r="L91" s="10">
        <v>1</v>
      </c>
      <c r="M91" s="9">
        <v>22.83</v>
      </c>
      <c r="N91" s="9">
        <v>20.87</v>
      </c>
      <c r="O91" s="9">
        <v>9.4499999999999993</v>
      </c>
      <c r="P91" s="7" t="s">
        <v>2548</v>
      </c>
      <c r="Q91" s="7" t="s">
        <v>2392</v>
      </c>
      <c r="R91" s="7" t="s">
        <v>90</v>
      </c>
      <c r="S91" s="10">
        <v>950</v>
      </c>
      <c r="T91" s="6">
        <f t="shared" si="2"/>
        <v>2.6056521093749998</v>
      </c>
      <c r="U91" s="11">
        <f t="shared" si="3"/>
        <v>5.2113042187499996</v>
      </c>
    </row>
    <row r="92" spans="1:21" hidden="1" x14ac:dyDescent="0.3">
      <c r="A92" s="7" t="s">
        <v>314</v>
      </c>
      <c r="B92" s="7" t="s">
        <v>2549</v>
      </c>
      <c r="C92" s="7" t="s">
        <v>311</v>
      </c>
      <c r="D92" s="7" t="s">
        <v>2550</v>
      </c>
      <c r="E92" s="7" t="s">
        <v>126</v>
      </c>
      <c r="F92" s="7" t="s">
        <v>22</v>
      </c>
      <c r="G92" s="7" t="s">
        <v>315</v>
      </c>
      <c r="H92" s="7" t="s">
        <v>15</v>
      </c>
      <c r="I92" s="8">
        <v>1</v>
      </c>
      <c r="J92" s="8">
        <v>0</v>
      </c>
      <c r="K92" s="8">
        <v>1</v>
      </c>
      <c r="L92" s="10">
        <v>1</v>
      </c>
      <c r="M92" s="9">
        <v>15.35</v>
      </c>
      <c r="N92" s="9">
        <v>12.6</v>
      </c>
      <c r="O92" s="9">
        <v>3.74</v>
      </c>
      <c r="P92" s="7" t="s">
        <v>2548</v>
      </c>
      <c r="Q92" s="7" t="s">
        <v>2551</v>
      </c>
      <c r="R92" s="7" t="s">
        <v>90</v>
      </c>
      <c r="S92" s="10">
        <v>1049</v>
      </c>
      <c r="T92" s="6">
        <f t="shared" si="2"/>
        <v>0.41860729166666671</v>
      </c>
      <c r="U92" s="11">
        <f t="shared" si="3"/>
        <v>0.41860729166666671</v>
      </c>
    </row>
    <row r="93" spans="1:21" hidden="1" x14ac:dyDescent="0.3">
      <c r="A93" s="7" t="s">
        <v>316</v>
      </c>
      <c r="B93" s="7" t="s">
        <v>2552</v>
      </c>
      <c r="C93" s="7" t="s">
        <v>311</v>
      </c>
      <c r="D93" s="7" t="s">
        <v>2550</v>
      </c>
      <c r="E93" s="7" t="s">
        <v>126</v>
      </c>
      <c r="F93" s="7" t="s">
        <v>21</v>
      </c>
      <c r="G93" s="7" t="s">
        <v>315</v>
      </c>
      <c r="H93" s="7" t="s">
        <v>15</v>
      </c>
      <c r="I93" s="8">
        <v>1</v>
      </c>
      <c r="J93" s="8">
        <v>0</v>
      </c>
      <c r="K93" s="8">
        <v>1</v>
      </c>
      <c r="L93" s="10">
        <v>1</v>
      </c>
      <c r="M93" s="9">
        <v>15.35</v>
      </c>
      <c r="N93" s="9">
        <v>12.6</v>
      </c>
      <c r="O93" s="9">
        <v>3.74</v>
      </c>
      <c r="P93" s="7" t="s">
        <v>2548</v>
      </c>
      <c r="Q93" s="7" t="s">
        <v>2551</v>
      </c>
      <c r="R93" s="7" t="s">
        <v>90</v>
      </c>
      <c r="S93" s="10">
        <v>1049</v>
      </c>
      <c r="T93" s="6">
        <f t="shared" si="2"/>
        <v>0.41860729166666671</v>
      </c>
      <c r="U93" s="11">
        <f t="shared" si="3"/>
        <v>0.41860729166666671</v>
      </c>
    </row>
    <row r="94" spans="1:21" hidden="1" x14ac:dyDescent="0.3">
      <c r="A94" s="7" t="s">
        <v>317</v>
      </c>
      <c r="B94" s="7" t="s">
        <v>2553</v>
      </c>
      <c r="C94" s="7" t="s">
        <v>318</v>
      </c>
      <c r="D94" s="7" t="s">
        <v>2554</v>
      </c>
      <c r="E94" s="7" t="s">
        <v>319</v>
      </c>
      <c r="F94" s="7" t="s">
        <v>21</v>
      </c>
      <c r="G94" s="7" t="s">
        <v>320</v>
      </c>
      <c r="H94" s="7" t="s">
        <v>15</v>
      </c>
      <c r="I94" s="8">
        <v>1532</v>
      </c>
      <c r="J94" s="8">
        <v>0</v>
      </c>
      <c r="K94" s="8">
        <v>1532</v>
      </c>
      <c r="L94" s="10">
        <v>1</v>
      </c>
      <c r="M94" s="9">
        <v>18.307099999999998</v>
      </c>
      <c r="N94" s="9">
        <v>14.7638</v>
      </c>
      <c r="O94" s="9">
        <v>8.0709</v>
      </c>
      <c r="P94" s="7" t="s">
        <v>14</v>
      </c>
      <c r="Q94" s="7" t="s">
        <v>2392</v>
      </c>
      <c r="R94" s="7" t="s">
        <v>16</v>
      </c>
      <c r="S94" s="10">
        <v>1060</v>
      </c>
      <c r="T94" s="6">
        <f t="shared" si="2"/>
        <v>1.2623969463977323</v>
      </c>
      <c r="U94" s="11">
        <f t="shared" si="3"/>
        <v>1933.9921218813258</v>
      </c>
    </row>
    <row r="95" spans="1:21" hidden="1" x14ac:dyDescent="0.3">
      <c r="A95" s="7" t="s">
        <v>321</v>
      </c>
      <c r="B95" s="7" t="s">
        <v>2555</v>
      </c>
      <c r="C95" s="7" t="s">
        <v>318</v>
      </c>
      <c r="D95" s="7" t="s">
        <v>2556</v>
      </c>
      <c r="E95" s="7" t="s">
        <v>322</v>
      </c>
      <c r="F95" s="7" t="s">
        <v>21</v>
      </c>
      <c r="G95" s="7" t="s">
        <v>320</v>
      </c>
      <c r="H95" s="7" t="s">
        <v>15</v>
      </c>
      <c r="I95" s="8">
        <v>115</v>
      </c>
      <c r="J95" s="8">
        <v>0</v>
      </c>
      <c r="K95" s="8">
        <v>115</v>
      </c>
      <c r="L95" s="10">
        <v>1</v>
      </c>
      <c r="M95" s="9">
        <v>21.26</v>
      </c>
      <c r="N95" s="9">
        <v>16.3386</v>
      </c>
      <c r="O95" s="9">
        <v>6.1024000000000003</v>
      </c>
      <c r="P95" s="7" t="s">
        <v>14</v>
      </c>
      <c r="Q95" s="7" t="s">
        <v>2392</v>
      </c>
      <c r="R95" s="7" t="s">
        <v>16</v>
      </c>
      <c r="S95" s="10">
        <v>1060</v>
      </c>
      <c r="T95" s="6">
        <f t="shared" si="2"/>
        <v>1.2266905904666667</v>
      </c>
      <c r="U95" s="11">
        <f t="shared" si="3"/>
        <v>141.06941790366668</v>
      </c>
    </row>
    <row r="96" spans="1:21" hidden="1" x14ac:dyDescent="0.3">
      <c r="A96" s="7" t="s">
        <v>323</v>
      </c>
      <c r="B96" s="7" t="s">
        <v>2557</v>
      </c>
      <c r="C96" s="7" t="s">
        <v>318</v>
      </c>
      <c r="D96" s="7" t="s">
        <v>2556</v>
      </c>
      <c r="E96" s="7" t="s">
        <v>322</v>
      </c>
      <c r="F96" s="7" t="s">
        <v>57</v>
      </c>
      <c r="G96" s="7" t="s">
        <v>320</v>
      </c>
      <c r="H96" s="7" t="s">
        <v>15</v>
      </c>
      <c r="I96" s="8">
        <v>52</v>
      </c>
      <c r="J96" s="8">
        <v>0</v>
      </c>
      <c r="K96" s="8">
        <v>52</v>
      </c>
      <c r="L96" s="10">
        <v>1</v>
      </c>
      <c r="M96" s="9">
        <v>21.26</v>
      </c>
      <c r="N96" s="9">
        <v>16.3386</v>
      </c>
      <c r="O96" s="9">
        <v>6.1024000000000003</v>
      </c>
      <c r="P96" s="7" t="s">
        <v>14</v>
      </c>
      <c r="Q96" s="7" t="s">
        <v>2392</v>
      </c>
      <c r="R96" s="7" t="s">
        <v>16</v>
      </c>
      <c r="S96" s="10">
        <v>1060</v>
      </c>
      <c r="T96" s="6">
        <f t="shared" si="2"/>
        <v>1.2266905904666667</v>
      </c>
      <c r="U96" s="11">
        <f t="shared" si="3"/>
        <v>63.787910704266672</v>
      </c>
    </row>
    <row r="97" spans="1:21" hidden="1" x14ac:dyDescent="0.3">
      <c r="A97" s="7" t="s">
        <v>324</v>
      </c>
      <c r="B97" s="7" t="s">
        <v>2558</v>
      </c>
      <c r="C97" s="7" t="s">
        <v>318</v>
      </c>
      <c r="D97" s="7" t="s">
        <v>2554</v>
      </c>
      <c r="E97" s="7" t="s">
        <v>319</v>
      </c>
      <c r="F97" s="7" t="s">
        <v>93</v>
      </c>
      <c r="G97" s="7" t="s">
        <v>320</v>
      </c>
      <c r="H97" s="7" t="s">
        <v>15</v>
      </c>
      <c r="I97" s="8">
        <v>545</v>
      </c>
      <c r="J97" s="8">
        <v>2</v>
      </c>
      <c r="K97" s="8">
        <v>543</v>
      </c>
      <c r="L97" s="10">
        <v>1</v>
      </c>
      <c r="M97" s="9">
        <v>18.110199999999999</v>
      </c>
      <c r="N97" s="9">
        <v>14.5669</v>
      </c>
      <c r="O97" s="9">
        <v>7.8739999999999997</v>
      </c>
      <c r="P97" s="7" t="s">
        <v>14</v>
      </c>
      <c r="Q97" s="7" t="s">
        <v>2392</v>
      </c>
      <c r="R97" s="7" t="s">
        <v>16</v>
      </c>
      <c r="S97" s="10">
        <v>1060</v>
      </c>
      <c r="T97" s="6">
        <f t="shared" si="2"/>
        <v>1.2021040425463656</v>
      </c>
      <c r="U97" s="11">
        <f t="shared" si="3"/>
        <v>652.74249510267657</v>
      </c>
    </row>
    <row r="98" spans="1:21" hidden="1" x14ac:dyDescent="0.3">
      <c r="A98" s="7" t="s">
        <v>325</v>
      </c>
      <c r="B98" s="7" t="s">
        <v>2559</v>
      </c>
      <c r="C98" s="7" t="s">
        <v>318</v>
      </c>
      <c r="D98" s="7" t="s">
        <v>2556</v>
      </c>
      <c r="E98" s="7" t="s">
        <v>322</v>
      </c>
      <c r="F98" s="7" t="s">
        <v>93</v>
      </c>
      <c r="G98" s="7" t="s">
        <v>320</v>
      </c>
      <c r="H98" s="7" t="s">
        <v>15</v>
      </c>
      <c r="I98" s="8">
        <v>333</v>
      </c>
      <c r="J98" s="8">
        <v>1</v>
      </c>
      <c r="K98" s="8">
        <v>332</v>
      </c>
      <c r="L98" s="10">
        <v>1</v>
      </c>
      <c r="M98" s="9">
        <v>21.653500000000001</v>
      </c>
      <c r="N98" s="9">
        <v>16.929099999999998</v>
      </c>
      <c r="O98" s="9">
        <v>6.6928999999999998</v>
      </c>
      <c r="P98" s="7" t="s">
        <v>14</v>
      </c>
      <c r="Q98" s="7" t="s">
        <v>2392</v>
      </c>
      <c r="R98" s="7" t="s">
        <v>16</v>
      </c>
      <c r="S98" s="10">
        <v>1060</v>
      </c>
      <c r="T98" s="6">
        <f t="shared" si="2"/>
        <v>1.4198176565974332</v>
      </c>
      <c r="U98" s="11">
        <f t="shared" si="3"/>
        <v>471.37946199034781</v>
      </c>
    </row>
    <row r="99" spans="1:21" hidden="1" x14ac:dyDescent="0.3">
      <c r="A99" s="7" t="s">
        <v>326</v>
      </c>
      <c r="B99" s="7" t="s">
        <v>2560</v>
      </c>
      <c r="C99" s="7" t="s">
        <v>327</v>
      </c>
      <c r="D99" s="7" t="s">
        <v>2561</v>
      </c>
      <c r="E99" s="7" t="s">
        <v>328</v>
      </c>
      <c r="F99" s="7" t="s">
        <v>57</v>
      </c>
      <c r="G99" s="7" t="s">
        <v>320</v>
      </c>
      <c r="H99" s="7" t="s">
        <v>15</v>
      </c>
      <c r="I99" s="8">
        <v>4943</v>
      </c>
      <c r="J99" s="8">
        <v>0</v>
      </c>
      <c r="K99" s="8">
        <v>4943</v>
      </c>
      <c r="L99" s="10">
        <v>1</v>
      </c>
      <c r="M99" s="9">
        <v>18.110199999999999</v>
      </c>
      <c r="N99" s="9">
        <v>14.5669</v>
      </c>
      <c r="O99" s="9">
        <v>7.87</v>
      </c>
      <c r="P99" s="7" t="s">
        <v>14</v>
      </c>
      <c r="Q99" s="7" t="s">
        <v>2392</v>
      </c>
      <c r="R99" s="7" t="s">
        <v>16</v>
      </c>
      <c r="S99" s="10">
        <v>1060</v>
      </c>
      <c r="T99" s="6">
        <f t="shared" si="2"/>
        <v>1.2014933724714121</v>
      </c>
      <c r="U99" s="11">
        <f t="shared" si="3"/>
        <v>5938.9817401261898</v>
      </c>
    </row>
    <row r="100" spans="1:21" hidden="1" x14ac:dyDescent="0.3">
      <c r="A100" s="7" t="s">
        <v>329</v>
      </c>
      <c r="B100" s="7" t="s">
        <v>2562</v>
      </c>
      <c r="C100" s="7" t="s">
        <v>327</v>
      </c>
      <c r="D100" s="7" t="s">
        <v>2563</v>
      </c>
      <c r="E100" s="7" t="s">
        <v>330</v>
      </c>
      <c r="F100" s="7" t="s">
        <v>57</v>
      </c>
      <c r="G100" s="7" t="s">
        <v>320</v>
      </c>
      <c r="H100" s="7" t="s">
        <v>15</v>
      </c>
      <c r="I100" s="8">
        <v>458</v>
      </c>
      <c r="J100" s="8">
        <v>0</v>
      </c>
      <c r="K100" s="8">
        <v>458</v>
      </c>
      <c r="L100" s="10">
        <v>1</v>
      </c>
      <c r="M100" s="9">
        <v>21.06</v>
      </c>
      <c r="N100" s="9">
        <v>16.34</v>
      </c>
      <c r="O100" s="9">
        <v>5.91</v>
      </c>
      <c r="P100" s="7" t="s">
        <v>14</v>
      </c>
      <c r="Q100" s="7" t="s">
        <v>2392</v>
      </c>
      <c r="R100" s="7" t="s">
        <v>16</v>
      </c>
      <c r="S100" s="10">
        <v>1060</v>
      </c>
      <c r="T100" s="6">
        <f t="shared" si="2"/>
        <v>1.1769395624999999</v>
      </c>
      <c r="U100" s="11">
        <f t="shared" si="3"/>
        <v>539.03831962499999</v>
      </c>
    </row>
    <row r="101" spans="1:21" hidden="1" x14ac:dyDescent="0.3">
      <c r="A101" s="7" t="s">
        <v>331</v>
      </c>
      <c r="B101" s="7" t="s">
        <v>2564</v>
      </c>
      <c r="C101" s="7" t="s">
        <v>327</v>
      </c>
      <c r="D101" s="7" t="s">
        <v>2561</v>
      </c>
      <c r="E101" s="7" t="s">
        <v>328</v>
      </c>
      <c r="F101" s="7" t="s">
        <v>91</v>
      </c>
      <c r="G101" s="7" t="s">
        <v>320</v>
      </c>
      <c r="H101" s="7" t="s">
        <v>15</v>
      </c>
      <c r="I101" s="8">
        <v>1404</v>
      </c>
      <c r="J101" s="8">
        <v>0</v>
      </c>
      <c r="K101" s="8">
        <v>1404</v>
      </c>
      <c r="L101" s="10">
        <v>1</v>
      </c>
      <c r="M101" s="9">
        <v>18.110199999999999</v>
      </c>
      <c r="N101" s="9">
        <v>14.5669</v>
      </c>
      <c r="O101" s="9">
        <v>7.8739999999999997</v>
      </c>
      <c r="P101" s="7" t="s">
        <v>14</v>
      </c>
      <c r="Q101" s="7" t="s">
        <v>2392</v>
      </c>
      <c r="R101" s="7" t="s">
        <v>16</v>
      </c>
      <c r="S101" s="10">
        <v>1060</v>
      </c>
      <c r="T101" s="6">
        <f t="shared" si="2"/>
        <v>1.2021040425463656</v>
      </c>
      <c r="U101" s="11">
        <f t="shared" si="3"/>
        <v>1687.7540757350973</v>
      </c>
    </row>
    <row r="102" spans="1:21" hidden="1" x14ac:dyDescent="0.3">
      <c r="A102" s="7" t="s">
        <v>332</v>
      </c>
      <c r="B102" s="7" t="s">
        <v>2565</v>
      </c>
      <c r="C102" s="7" t="s">
        <v>327</v>
      </c>
      <c r="D102" s="7" t="s">
        <v>2563</v>
      </c>
      <c r="E102" s="7" t="s">
        <v>330</v>
      </c>
      <c r="F102" s="7" t="s">
        <v>91</v>
      </c>
      <c r="G102" s="7" t="s">
        <v>320</v>
      </c>
      <c r="H102" s="7" t="s">
        <v>15</v>
      </c>
      <c r="I102" s="8">
        <v>81</v>
      </c>
      <c r="J102" s="8">
        <v>1</v>
      </c>
      <c r="K102" s="8">
        <v>80</v>
      </c>
      <c r="L102" s="10">
        <v>1</v>
      </c>
      <c r="M102" s="9">
        <v>20.078700000000001</v>
      </c>
      <c r="N102" s="9">
        <v>16.1417</v>
      </c>
      <c r="O102" s="9">
        <v>7.4802999999999997</v>
      </c>
      <c r="P102" s="7" t="s">
        <v>14</v>
      </c>
      <c r="Q102" s="7" t="s">
        <v>2392</v>
      </c>
      <c r="R102" s="7" t="s">
        <v>16</v>
      </c>
      <c r="S102" s="10">
        <v>1060</v>
      </c>
      <c r="T102" s="6">
        <f t="shared" si="2"/>
        <v>1.4030079760964913</v>
      </c>
      <c r="U102" s="11">
        <f t="shared" si="3"/>
        <v>112.2406380877193</v>
      </c>
    </row>
    <row r="103" spans="1:21" hidden="1" x14ac:dyDescent="0.3">
      <c r="A103" s="7" t="s">
        <v>333</v>
      </c>
      <c r="B103" s="7" t="s">
        <v>2566</v>
      </c>
      <c r="C103" s="7" t="s">
        <v>334</v>
      </c>
      <c r="D103" s="7" t="s">
        <v>2561</v>
      </c>
      <c r="E103" s="7" t="s">
        <v>328</v>
      </c>
      <c r="F103" s="7" t="s">
        <v>32</v>
      </c>
      <c r="G103" s="7" t="s">
        <v>320</v>
      </c>
      <c r="H103" s="7" t="s">
        <v>15</v>
      </c>
      <c r="I103" s="8">
        <v>1322</v>
      </c>
      <c r="J103" s="8">
        <v>0</v>
      </c>
      <c r="K103" s="8">
        <v>1322</v>
      </c>
      <c r="L103" s="10">
        <v>1</v>
      </c>
      <c r="M103" s="9">
        <v>17.5197</v>
      </c>
      <c r="N103" s="9">
        <v>13.779500000000001</v>
      </c>
      <c r="O103" s="9">
        <v>7.8739999999999997</v>
      </c>
      <c r="P103" s="7" t="s">
        <v>14</v>
      </c>
      <c r="Q103" s="7" t="s">
        <v>2392</v>
      </c>
      <c r="R103" s="7" t="s">
        <v>16</v>
      </c>
      <c r="S103" s="10">
        <v>1060</v>
      </c>
      <c r="T103" s="6">
        <f t="shared" si="2"/>
        <v>1.1000484075376737</v>
      </c>
      <c r="U103" s="11">
        <f t="shared" si="3"/>
        <v>1454.2639947648047</v>
      </c>
    </row>
    <row r="104" spans="1:21" hidden="1" x14ac:dyDescent="0.3">
      <c r="A104" s="7" t="s">
        <v>335</v>
      </c>
      <c r="B104" s="7" t="s">
        <v>2567</v>
      </c>
      <c r="C104" s="7" t="s">
        <v>334</v>
      </c>
      <c r="D104" s="7" t="s">
        <v>2563</v>
      </c>
      <c r="E104" s="7" t="s">
        <v>330</v>
      </c>
      <c r="F104" s="7" t="s">
        <v>32</v>
      </c>
      <c r="G104" s="7" t="s">
        <v>320</v>
      </c>
      <c r="H104" s="7" t="s">
        <v>15</v>
      </c>
      <c r="I104" s="8">
        <v>682</v>
      </c>
      <c r="J104" s="8">
        <v>0</v>
      </c>
      <c r="K104" s="8">
        <v>682</v>
      </c>
      <c r="L104" s="10">
        <v>1</v>
      </c>
      <c r="M104" s="9">
        <v>20.078700000000001</v>
      </c>
      <c r="N104" s="9">
        <v>16.1417</v>
      </c>
      <c r="O104" s="9">
        <v>7.4802999999999997</v>
      </c>
      <c r="P104" s="7" t="s">
        <v>14</v>
      </c>
      <c r="Q104" s="7" t="s">
        <v>2392</v>
      </c>
      <c r="R104" s="7" t="s">
        <v>16</v>
      </c>
      <c r="S104" s="10">
        <v>1060</v>
      </c>
      <c r="T104" s="6">
        <f t="shared" si="2"/>
        <v>1.4030079760964913</v>
      </c>
      <c r="U104" s="11">
        <f t="shared" si="3"/>
        <v>956.85143969780711</v>
      </c>
    </row>
    <row r="105" spans="1:21" hidden="1" x14ac:dyDescent="0.3">
      <c r="A105" s="7" t="s">
        <v>337</v>
      </c>
      <c r="B105" s="7" t="s">
        <v>2568</v>
      </c>
      <c r="C105" s="7" t="s">
        <v>338</v>
      </c>
      <c r="D105" s="7" t="s">
        <v>2569</v>
      </c>
      <c r="E105" s="7" t="s">
        <v>339</v>
      </c>
      <c r="F105" s="7" t="s">
        <v>25</v>
      </c>
      <c r="G105" s="7" t="s">
        <v>31</v>
      </c>
      <c r="H105" s="7" t="s">
        <v>15</v>
      </c>
      <c r="I105" s="8">
        <v>2</v>
      </c>
      <c r="J105" s="8">
        <v>0</v>
      </c>
      <c r="K105" s="8">
        <v>2</v>
      </c>
      <c r="L105" s="10">
        <v>2</v>
      </c>
      <c r="M105" s="9">
        <v>17.5197</v>
      </c>
      <c r="N105" s="9">
        <v>13.9764</v>
      </c>
      <c r="O105" s="9">
        <v>15.157500000000001</v>
      </c>
      <c r="P105" s="7" t="s">
        <v>14</v>
      </c>
      <c r="Q105" s="7" t="s">
        <v>2392</v>
      </c>
      <c r="R105" s="7" t="s">
        <v>336</v>
      </c>
      <c r="S105" s="10">
        <v>1060</v>
      </c>
      <c r="T105" s="6">
        <f t="shared" si="2"/>
        <v>1.0739296423539064</v>
      </c>
      <c r="U105" s="11">
        <f t="shared" si="3"/>
        <v>2.1478592847078128</v>
      </c>
    </row>
    <row r="106" spans="1:21" hidden="1" x14ac:dyDescent="0.3">
      <c r="A106" s="7" t="s">
        <v>340</v>
      </c>
      <c r="B106" s="7" t="s">
        <v>2570</v>
      </c>
      <c r="C106" s="7" t="s">
        <v>341</v>
      </c>
      <c r="D106" s="7" t="s">
        <v>2571</v>
      </c>
      <c r="E106" s="7" t="s">
        <v>88</v>
      </c>
      <c r="F106" s="7" t="s">
        <v>342</v>
      </c>
      <c r="G106" s="7" t="s">
        <v>70</v>
      </c>
      <c r="H106" s="7" t="s">
        <v>15</v>
      </c>
      <c r="I106" s="8">
        <v>722</v>
      </c>
      <c r="J106" s="8">
        <v>2</v>
      </c>
      <c r="K106" s="8">
        <v>720</v>
      </c>
      <c r="L106" s="10">
        <v>1</v>
      </c>
      <c r="M106" s="9">
        <v>17.126000000000001</v>
      </c>
      <c r="N106" s="9">
        <v>12.795299999999999</v>
      </c>
      <c r="O106" s="9">
        <v>4.7244000000000002</v>
      </c>
      <c r="P106" s="7" t="s">
        <v>14</v>
      </c>
      <c r="Q106" s="7" t="s">
        <v>2392</v>
      </c>
      <c r="R106" s="7" t="s">
        <v>16</v>
      </c>
      <c r="S106" s="10">
        <v>1060</v>
      </c>
      <c r="T106" s="6">
        <f t="shared" si="2"/>
        <v>0.59911381653375007</v>
      </c>
      <c r="U106" s="11">
        <f t="shared" si="3"/>
        <v>431.36194790430005</v>
      </c>
    </row>
    <row r="107" spans="1:21" hidden="1" x14ac:dyDescent="0.3">
      <c r="A107" s="7" t="s">
        <v>343</v>
      </c>
      <c r="B107" s="7" t="s">
        <v>2572</v>
      </c>
      <c r="C107" s="7" t="s">
        <v>341</v>
      </c>
      <c r="D107" s="7" t="s">
        <v>2573</v>
      </c>
      <c r="E107" s="7" t="s">
        <v>62</v>
      </c>
      <c r="F107" s="7" t="s">
        <v>342</v>
      </c>
      <c r="G107" s="7" t="s">
        <v>31</v>
      </c>
      <c r="H107" s="7" t="s">
        <v>15</v>
      </c>
      <c r="I107" s="8">
        <v>1025</v>
      </c>
      <c r="J107" s="8">
        <v>3</v>
      </c>
      <c r="K107" s="8">
        <v>1022</v>
      </c>
      <c r="L107" s="10">
        <v>1</v>
      </c>
      <c r="M107" s="9">
        <v>17.126000000000001</v>
      </c>
      <c r="N107" s="9">
        <v>12.795299999999999</v>
      </c>
      <c r="O107" s="9">
        <v>5.9055</v>
      </c>
      <c r="P107" s="7" t="s">
        <v>14</v>
      </c>
      <c r="Q107" s="7" t="s">
        <v>2392</v>
      </c>
      <c r="R107" s="7" t="s">
        <v>16</v>
      </c>
      <c r="S107" s="10">
        <v>1060</v>
      </c>
      <c r="T107" s="6">
        <f t="shared" si="2"/>
        <v>0.74889227066718744</v>
      </c>
      <c r="U107" s="11">
        <f t="shared" si="3"/>
        <v>765.3679006218656</v>
      </c>
    </row>
    <row r="108" spans="1:21" hidden="1" x14ac:dyDescent="0.3">
      <c r="A108" s="7" t="s">
        <v>344</v>
      </c>
      <c r="B108" s="7" t="s">
        <v>2574</v>
      </c>
      <c r="C108" s="7" t="s">
        <v>345</v>
      </c>
      <c r="D108" s="7" t="s">
        <v>2575</v>
      </c>
      <c r="E108" s="7" t="s">
        <v>346</v>
      </c>
      <c r="F108" s="7" t="s">
        <v>21</v>
      </c>
      <c r="G108" s="7" t="s">
        <v>70</v>
      </c>
      <c r="H108" s="7" t="s">
        <v>15</v>
      </c>
      <c r="I108" s="8">
        <v>3017</v>
      </c>
      <c r="J108" s="8">
        <v>7</v>
      </c>
      <c r="K108" s="8">
        <v>3010</v>
      </c>
      <c r="L108" s="10">
        <v>1</v>
      </c>
      <c r="M108" s="9">
        <v>24.015699999999999</v>
      </c>
      <c r="N108" s="9">
        <v>18.897600000000001</v>
      </c>
      <c r="O108" s="9">
        <v>10.2362</v>
      </c>
      <c r="P108" s="7" t="s">
        <v>14</v>
      </c>
      <c r="Q108" s="7" t="s">
        <v>2392</v>
      </c>
      <c r="R108" s="7" t="s">
        <v>16</v>
      </c>
      <c r="S108" s="10">
        <v>1060</v>
      </c>
      <c r="T108" s="6">
        <f t="shared" si="2"/>
        <v>2.6884188175960557</v>
      </c>
      <c r="U108" s="11">
        <f t="shared" si="3"/>
        <v>8092.1406409641277</v>
      </c>
    </row>
    <row r="109" spans="1:21" hidden="1" x14ac:dyDescent="0.3">
      <c r="A109" s="7" t="s">
        <v>347</v>
      </c>
      <c r="B109" s="7" t="s">
        <v>2576</v>
      </c>
      <c r="C109" s="7" t="s">
        <v>348</v>
      </c>
      <c r="D109" s="7" t="s">
        <v>2577</v>
      </c>
      <c r="E109" s="7" t="s">
        <v>349</v>
      </c>
      <c r="F109" s="7" t="s">
        <v>21</v>
      </c>
      <c r="G109" s="7" t="s">
        <v>70</v>
      </c>
      <c r="H109" s="7" t="s">
        <v>15</v>
      </c>
      <c r="I109" s="8">
        <v>263</v>
      </c>
      <c r="J109" s="8">
        <v>3</v>
      </c>
      <c r="K109" s="8">
        <v>260</v>
      </c>
      <c r="L109" s="10">
        <v>1</v>
      </c>
      <c r="M109" s="9">
        <v>24.015699999999999</v>
      </c>
      <c r="N109" s="9">
        <v>19</v>
      </c>
      <c r="O109" s="9">
        <v>11.417299999999999</v>
      </c>
      <c r="P109" s="7" t="s">
        <v>14</v>
      </c>
      <c r="Q109" s="7" t="s">
        <v>2392</v>
      </c>
      <c r="R109" s="7" t="s">
        <v>16</v>
      </c>
      <c r="S109" s="10">
        <v>1060</v>
      </c>
      <c r="T109" s="6">
        <f t="shared" si="2"/>
        <v>3.0148695489525461</v>
      </c>
      <c r="U109" s="11">
        <f t="shared" si="3"/>
        <v>783.86608272766193</v>
      </c>
    </row>
    <row r="110" spans="1:21" hidden="1" x14ac:dyDescent="0.3">
      <c r="A110" s="7" t="s">
        <v>350</v>
      </c>
      <c r="B110" s="7" t="s">
        <v>2578</v>
      </c>
      <c r="C110" s="7" t="s">
        <v>351</v>
      </c>
      <c r="D110" s="7" t="s">
        <v>2579</v>
      </c>
      <c r="E110" s="7" t="s">
        <v>352</v>
      </c>
      <c r="F110" s="7" t="s">
        <v>89</v>
      </c>
      <c r="G110" s="7" t="s">
        <v>320</v>
      </c>
      <c r="H110" s="7" t="s">
        <v>15</v>
      </c>
      <c r="I110" s="8">
        <v>665</v>
      </c>
      <c r="J110" s="8">
        <v>1</v>
      </c>
      <c r="K110" s="8">
        <v>664</v>
      </c>
      <c r="L110" s="10">
        <v>1</v>
      </c>
      <c r="M110" s="9">
        <v>21.26</v>
      </c>
      <c r="N110" s="9">
        <v>16.73</v>
      </c>
      <c r="O110" s="9">
        <v>8.2676999999999996</v>
      </c>
      <c r="P110" s="7" t="s">
        <v>14</v>
      </c>
      <c r="Q110" s="7" t="s">
        <v>2392</v>
      </c>
      <c r="R110" s="7" t="s">
        <v>16</v>
      </c>
      <c r="S110" s="10">
        <v>1060</v>
      </c>
      <c r="T110" s="6">
        <f t="shared" si="2"/>
        <v>1.7017672930902779</v>
      </c>
      <c r="U110" s="11">
        <f t="shared" si="3"/>
        <v>1129.9734826119445</v>
      </c>
    </row>
    <row r="111" spans="1:21" hidden="1" x14ac:dyDescent="0.3">
      <c r="A111" s="7" t="s">
        <v>353</v>
      </c>
      <c r="B111" s="7" t="s">
        <v>2580</v>
      </c>
      <c r="C111" s="7" t="s">
        <v>341</v>
      </c>
      <c r="D111" s="7" t="s">
        <v>2573</v>
      </c>
      <c r="E111" s="7" t="s">
        <v>62</v>
      </c>
      <c r="F111" s="7" t="s">
        <v>354</v>
      </c>
      <c r="G111" s="7" t="s">
        <v>70</v>
      </c>
      <c r="H111" s="7" t="s">
        <v>15</v>
      </c>
      <c r="I111" s="8">
        <v>2742</v>
      </c>
      <c r="J111" s="8">
        <v>0</v>
      </c>
      <c r="K111" s="8">
        <v>2742</v>
      </c>
      <c r="L111" s="10">
        <v>1</v>
      </c>
      <c r="M111" s="9">
        <v>16.929099999999998</v>
      </c>
      <c r="N111" s="9">
        <v>12.5984</v>
      </c>
      <c r="O111" s="9">
        <v>5.9055</v>
      </c>
      <c r="P111" s="7" t="s">
        <v>14</v>
      </c>
      <c r="Q111" s="7" t="s">
        <v>2392</v>
      </c>
      <c r="R111" s="7" t="s">
        <v>16</v>
      </c>
      <c r="S111" s="10">
        <v>1060</v>
      </c>
      <c r="T111" s="6">
        <f t="shared" si="2"/>
        <v>0.72889034777194439</v>
      </c>
      <c r="U111" s="11">
        <f t="shared" si="3"/>
        <v>1998.6173335906715</v>
      </c>
    </row>
    <row r="112" spans="1:21" hidden="1" x14ac:dyDescent="0.3">
      <c r="A112" s="7" t="s">
        <v>355</v>
      </c>
      <c r="B112" s="7" t="s">
        <v>2581</v>
      </c>
      <c r="C112" s="7" t="s">
        <v>341</v>
      </c>
      <c r="D112" s="7" t="s">
        <v>2571</v>
      </c>
      <c r="E112" s="7" t="s">
        <v>88</v>
      </c>
      <c r="F112" s="7" t="s">
        <v>356</v>
      </c>
      <c r="G112" s="7" t="s">
        <v>70</v>
      </c>
      <c r="H112" s="7" t="s">
        <v>15</v>
      </c>
      <c r="I112" s="8">
        <v>456</v>
      </c>
      <c r="J112" s="8">
        <v>4</v>
      </c>
      <c r="K112" s="8">
        <v>452</v>
      </c>
      <c r="L112" s="10">
        <v>1</v>
      </c>
      <c r="M112" s="9">
        <v>17.126000000000001</v>
      </c>
      <c r="N112" s="9">
        <v>12.795299999999999</v>
      </c>
      <c r="O112" s="9">
        <v>4.7244000000000002</v>
      </c>
      <c r="P112" s="7" t="s">
        <v>14</v>
      </c>
      <c r="Q112" s="7" t="s">
        <v>2392</v>
      </c>
      <c r="R112" s="7" t="s">
        <v>16</v>
      </c>
      <c r="S112" s="10">
        <v>1060</v>
      </c>
      <c r="T112" s="6">
        <f t="shared" si="2"/>
        <v>0.59911381653375007</v>
      </c>
      <c r="U112" s="11">
        <f t="shared" si="3"/>
        <v>270.79944507325501</v>
      </c>
    </row>
    <row r="113" spans="1:21" hidden="1" x14ac:dyDescent="0.3">
      <c r="A113" s="7" t="s">
        <v>357</v>
      </c>
      <c r="B113" s="7" t="s">
        <v>2582</v>
      </c>
      <c r="C113" s="7" t="s">
        <v>341</v>
      </c>
      <c r="D113" s="7" t="s">
        <v>2573</v>
      </c>
      <c r="E113" s="7" t="s">
        <v>62</v>
      </c>
      <c r="F113" s="7" t="s">
        <v>356</v>
      </c>
      <c r="G113" s="7" t="s">
        <v>70</v>
      </c>
      <c r="H113" s="7" t="s">
        <v>15</v>
      </c>
      <c r="I113" s="8">
        <v>1822</v>
      </c>
      <c r="J113" s="8">
        <v>0</v>
      </c>
      <c r="K113" s="8">
        <v>1822</v>
      </c>
      <c r="L113" s="10">
        <v>1</v>
      </c>
      <c r="M113" s="9">
        <v>17.32</v>
      </c>
      <c r="N113" s="9">
        <v>12.795299999999999</v>
      </c>
      <c r="O113" s="9">
        <v>5.9055</v>
      </c>
      <c r="P113" s="7" t="s">
        <v>14</v>
      </c>
      <c r="Q113" s="7" t="s">
        <v>2392</v>
      </c>
      <c r="R113" s="7" t="s">
        <v>16</v>
      </c>
      <c r="S113" s="10">
        <v>1060</v>
      </c>
      <c r="T113" s="6">
        <f t="shared" si="2"/>
        <v>0.75737557678124989</v>
      </c>
      <c r="U113" s="11">
        <f t="shared" si="3"/>
        <v>1379.9383008954374</v>
      </c>
    </row>
    <row r="114" spans="1:21" hidden="1" x14ac:dyDescent="0.3">
      <c r="A114" s="7" t="s">
        <v>358</v>
      </c>
      <c r="B114" s="7" t="s">
        <v>2583</v>
      </c>
      <c r="C114" s="7" t="s">
        <v>341</v>
      </c>
      <c r="D114" s="7" t="s">
        <v>2584</v>
      </c>
      <c r="E114" s="7" t="s">
        <v>60</v>
      </c>
      <c r="F114" s="7" t="s">
        <v>356</v>
      </c>
      <c r="G114" s="7" t="s">
        <v>70</v>
      </c>
      <c r="H114" s="7" t="s">
        <v>15</v>
      </c>
      <c r="I114" s="8">
        <v>316</v>
      </c>
      <c r="J114" s="8">
        <v>0</v>
      </c>
      <c r="K114" s="8">
        <v>316</v>
      </c>
      <c r="L114" s="10">
        <v>1</v>
      </c>
      <c r="M114" s="9">
        <v>17.126000000000001</v>
      </c>
      <c r="N114" s="9">
        <v>12.795299999999999</v>
      </c>
      <c r="O114" s="9">
        <v>6.2991999999999999</v>
      </c>
      <c r="P114" s="7" t="s">
        <v>14</v>
      </c>
      <c r="Q114" s="7" t="s">
        <v>2392</v>
      </c>
      <c r="R114" s="7" t="s">
        <v>16</v>
      </c>
      <c r="S114" s="10">
        <v>1060</v>
      </c>
      <c r="T114" s="6">
        <f t="shared" si="2"/>
        <v>0.79881842204500009</v>
      </c>
      <c r="U114" s="11">
        <f t="shared" si="3"/>
        <v>252.42662136622002</v>
      </c>
    </row>
    <row r="115" spans="1:21" hidden="1" x14ac:dyDescent="0.3">
      <c r="A115" s="7" t="s">
        <v>359</v>
      </c>
      <c r="B115" s="7" t="s">
        <v>2585</v>
      </c>
      <c r="C115" s="7" t="s">
        <v>341</v>
      </c>
      <c r="D115" s="7" t="s">
        <v>2571</v>
      </c>
      <c r="E115" s="7" t="s">
        <v>88</v>
      </c>
      <c r="F115" s="7" t="s">
        <v>87</v>
      </c>
      <c r="G115" s="7" t="s">
        <v>255</v>
      </c>
      <c r="H115" s="7" t="s">
        <v>15</v>
      </c>
      <c r="I115" s="8">
        <v>812</v>
      </c>
      <c r="J115" s="8">
        <v>28</v>
      </c>
      <c r="K115" s="8">
        <v>784</v>
      </c>
      <c r="L115" s="10">
        <v>1</v>
      </c>
      <c r="M115" s="9">
        <v>17.126000000000001</v>
      </c>
      <c r="N115" s="9">
        <v>12.795299999999999</v>
      </c>
      <c r="O115" s="9">
        <v>4.7244000000000002</v>
      </c>
      <c r="P115" s="7" t="s">
        <v>14</v>
      </c>
      <c r="Q115" s="7" t="s">
        <v>2392</v>
      </c>
      <c r="R115" s="7" t="s">
        <v>16</v>
      </c>
      <c r="S115" s="10">
        <v>1060</v>
      </c>
      <c r="T115" s="6">
        <f t="shared" si="2"/>
        <v>0.59911381653375007</v>
      </c>
      <c r="U115" s="11">
        <f t="shared" si="3"/>
        <v>469.70523216246005</v>
      </c>
    </row>
    <row r="116" spans="1:21" hidden="1" x14ac:dyDescent="0.3">
      <c r="A116" s="7" t="s">
        <v>360</v>
      </c>
      <c r="B116" s="7" t="s">
        <v>2586</v>
      </c>
      <c r="C116" s="7" t="s">
        <v>341</v>
      </c>
      <c r="D116" s="7" t="s">
        <v>2573</v>
      </c>
      <c r="E116" s="7" t="s">
        <v>62</v>
      </c>
      <c r="F116" s="7" t="s">
        <v>87</v>
      </c>
      <c r="G116" s="7" t="s">
        <v>255</v>
      </c>
      <c r="H116" s="7" t="s">
        <v>15</v>
      </c>
      <c r="I116" s="8">
        <v>607</v>
      </c>
      <c r="J116" s="8">
        <v>4</v>
      </c>
      <c r="K116" s="8">
        <v>603</v>
      </c>
      <c r="L116" s="10">
        <v>1</v>
      </c>
      <c r="M116" s="9">
        <v>17.126000000000001</v>
      </c>
      <c r="N116" s="9">
        <v>12.795299999999999</v>
      </c>
      <c r="O116" s="9">
        <v>5.9055</v>
      </c>
      <c r="P116" s="7" t="s">
        <v>14</v>
      </c>
      <c r="Q116" s="7" t="s">
        <v>2392</v>
      </c>
      <c r="R116" s="7" t="s">
        <v>16</v>
      </c>
      <c r="S116" s="10">
        <v>1060</v>
      </c>
      <c r="T116" s="6">
        <f t="shared" si="2"/>
        <v>0.74889227066718744</v>
      </c>
      <c r="U116" s="11">
        <f t="shared" si="3"/>
        <v>451.58203921231404</v>
      </c>
    </row>
    <row r="117" spans="1:21" hidden="1" x14ac:dyDescent="0.3">
      <c r="A117" s="7" t="s">
        <v>361</v>
      </c>
      <c r="B117" s="7" t="s">
        <v>2587</v>
      </c>
      <c r="C117" s="7" t="s">
        <v>341</v>
      </c>
      <c r="D117" s="7" t="s">
        <v>2584</v>
      </c>
      <c r="E117" s="7" t="s">
        <v>60</v>
      </c>
      <c r="F117" s="7" t="s">
        <v>87</v>
      </c>
      <c r="G117" s="7" t="s">
        <v>255</v>
      </c>
      <c r="H117" s="7" t="s">
        <v>15</v>
      </c>
      <c r="I117" s="8">
        <v>283</v>
      </c>
      <c r="J117" s="8">
        <v>2</v>
      </c>
      <c r="K117" s="8">
        <v>281</v>
      </c>
      <c r="L117" s="10">
        <v>1</v>
      </c>
      <c r="M117" s="9">
        <v>17.126000000000001</v>
      </c>
      <c r="N117" s="9">
        <v>12.795299999999999</v>
      </c>
      <c r="O117" s="9">
        <v>6.2991999999999999</v>
      </c>
      <c r="P117" s="7" t="s">
        <v>14</v>
      </c>
      <c r="Q117" s="7" t="s">
        <v>2392</v>
      </c>
      <c r="R117" s="7" t="s">
        <v>16</v>
      </c>
      <c r="S117" s="10">
        <v>1060</v>
      </c>
      <c r="T117" s="6">
        <f t="shared" si="2"/>
        <v>0.79881842204500009</v>
      </c>
      <c r="U117" s="11">
        <f t="shared" si="3"/>
        <v>224.46797659464502</v>
      </c>
    </row>
    <row r="118" spans="1:21" hidden="1" x14ac:dyDescent="0.3">
      <c r="A118" s="7" t="s">
        <v>365</v>
      </c>
      <c r="B118" s="7" t="s">
        <v>2588</v>
      </c>
      <c r="C118" s="7" t="s">
        <v>366</v>
      </c>
      <c r="D118" s="7" t="s">
        <v>2589</v>
      </c>
      <c r="E118" s="7" t="s">
        <v>364</v>
      </c>
      <c r="F118" s="7" t="s">
        <v>38</v>
      </c>
      <c r="G118" s="7" t="s">
        <v>31</v>
      </c>
      <c r="H118" s="7" t="s">
        <v>15</v>
      </c>
      <c r="I118" s="8">
        <v>2</v>
      </c>
      <c r="J118" s="8">
        <v>0</v>
      </c>
      <c r="K118" s="8">
        <v>2</v>
      </c>
      <c r="L118" s="10">
        <v>2</v>
      </c>
      <c r="M118" s="9">
        <v>21.8504</v>
      </c>
      <c r="N118" s="9">
        <v>16.732299999999999</v>
      </c>
      <c r="O118" s="9">
        <v>12.007899999999999</v>
      </c>
      <c r="P118" s="7" t="s">
        <v>14</v>
      </c>
      <c r="Q118" s="7" t="s">
        <v>2392</v>
      </c>
      <c r="R118" s="7" t="s">
        <v>336</v>
      </c>
      <c r="S118" s="10">
        <v>1060</v>
      </c>
      <c r="T118" s="6">
        <f t="shared" si="2"/>
        <v>1.2703060398954189</v>
      </c>
      <c r="U118" s="11">
        <f t="shared" si="3"/>
        <v>2.5406120797908378</v>
      </c>
    </row>
    <row r="119" spans="1:21" hidden="1" x14ac:dyDescent="0.3">
      <c r="A119" s="7" t="s">
        <v>369</v>
      </c>
      <c r="B119" s="7" t="s">
        <v>2590</v>
      </c>
      <c r="C119" s="7" t="s">
        <v>327</v>
      </c>
      <c r="D119" s="7" t="s">
        <v>2591</v>
      </c>
      <c r="E119" s="7" t="s">
        <v>12</v>
      </c>
      <c r="F119" s="7" t="s">
        <v>370</v>
      </c>
      <c r="G119" s="7" t="s">
        <v>320</v>
      </c>
      <c r="H119" s="7" t="s">
        <v>15</v>
      </c>
      <c r="I119" s="8">
        <v>42</v>
      </c>
      <c r="J119" s="8">
        <v>31</v>
      </c>
      <c r="K119" s="8">
        <v>11</v>
      </c>
      <c r="L119" s="10">
        <v>1</v>
      </c>
      <c r="M119" s="9">
        <v>17.5197</v>
      </c>
      <c r="N119" s="9">
        <v>13.779500000000001</v>
      </c>
      <c r="O119" s="9">
        <v>7.8739999999999997</v>
      </c>
      <c r="P119" s="7" t="s">
        <v>14</v>
      </c>
      <c r="Q119" s="7" t="s">
        <v>2392</v>
      </c>
      <c r="R119" s="7" t="s">
        <v>16</v>
      </c>
      <c r="S119" s="10">
        <v>1060</v>
      </c>
      <c r="T119" s="6">
        <f t="shared" si="2"/>
        <v>1.1000484075376737</v>
      </c>
      <c r="U119" s="11">
        <f t="shared" si="3"/>
        <v>12.100532482914412</v>
      </c>
    </row>
    <row r="120" spans="1:21" hidden="1" x14ac:dyDescent="0.3">
      <c r="A120" s="7" t="s">
        <v>371</v>
      </c>
      <c r="B120" s="7" t="s">
        <v>2592</v>
      </c>
      <c r="C120" s="7" t="s">
        <v>327</v>
      </c>
      <c r="D120" s="7" t="s">
        <v>2593</v>
      </c>
      <c r="E120" s="7" t="s">
        <v>17</v>
      </c>
      <c r="F120" s="7" t="s">
        <v>370</v>
      </c>
      <c r="G120" s="7" t="s">
        <v>320</v>
      </c>
      <c r="H120" s="7" t="s">
        <v>15</v>
      </c>
      <c r="I120" s="8">
        <v>812</v>
      </c>
      <c r="J120" s="8">
        <v>1</v>
      </c>
      <c r="K120" s="8">
        <v>811</v>
      </c>
      <c r="L120" s="10">
        <v>1</v>
      </c>
      <c r="M120" s="9">
        <v>21.06</v>
      </c>
      <c r="N120" s="9">
        <v>16.34</v>
      </c>
      <c r="O120" s="9">
        <v>5.91</v>
      </c>
      <c r="P120" s="7" t="s">
        <v>14</v>
      </c>
      <c r="Q120" s="7" t="s">
        <v>2392</v>
      </c>
      <c r="R120" s="7" t="s">
        <v>16</v>
      </c>
      <c r="S120" s="10">
        <v>1060</v>
      </c>
      <c r="T120" s="6">
        <f t="shared" si="2"/>
        <v>1.1769395624999999</v>
      </c>
      <c r="U120" s="11">
        <f t="shared" si="3"/>
        <v>954.49798518749992</v>
      </c>
    </row>
    <row r="121" spans="1:21" hidden="1" x14ac:dyDescent="0.3">
      <c r="A121" s="7" t="s">
        <v>372</v>
      </c>
      <c r="B121" s="7" t="s">
        <v>2594</v>
      </c>
      <c r="C121" s="7" t="s">
        <v>373</v>
      </c>
      <c r="D121" s="7" t="s">
        <v>2595</v>
      </c>
      <c r="E121" s="7" t="s">
        <v>374</v>
      </c>
      <c r="F121" s="7" t="s">
        <v>375</v>
      </c>
      <c r="G121" s="7" t="s">
        <v>70</v>
      </c>
      <c r="H121" s="7" t="s">
        <v>15</v>
      </c>
      <c r="I121" s="8">
        <v>2111</v>
      </c>
      <c r="J121" s="8">
        <v>4</v>
      </c>
      <c r="K121" s="8">
        <v>2107</v>
      </c>
      <c r="L121" s="10">
        <v>3</v>
      </c>
      <c r="M121" s="9">
        <v>19.690000000000001</v>
      </c>
      <c r="N121" s="9">
        <v>15.75</v>
      </c>
      <c r="O121" s="9">
        <v>12.6</v>
      </c>
      <c r="P121" s="7" t="s">
        <v>14</v>
      </c>
      <c r="Q121" s="7" t="s">
        <v>2392</v>
      </c>
      <c r="R121" s="7" t="s">
        <v>336</v>
      </c>
      <c r="S121" s="10">
        <v>1060</v>
      </c>
      <c r="T121" s="6">
        <f t="shared" si="2"/>
        <v>0.75375781250000007</v>
      </c>
      <c r="U121" s="11">
        <f t="shared" si="3"/>
        <v>1588.1677109375</v>
      </c>
    </row>
    <row r="122" spans="1:21" hidden="1" x14ac:dyDescent="0.3">
      <c r="A122" s="7" t="s">
        <v>376</v>
      </c>
      <c r="B122" s="7" t="s">
        <v>2596</v>
      </c>
      <c r="C122" s="7" t="s">
        <v>373</v>
      </c>
      <c r="D122" s="7" t="s">
        <v>2597</v>
      </c>
      <c r="E122" s="7" t="s">
        <v>363</v>
      </c>
      <c r="F122" s="7" t="s">
        <v>375</v>
      </c>
      <c r="G122" s="7" t="s">
        <v>70</v>
      </c>
      <c r="H122" s="7" t="s">
        <v>15</v>
      </c>
      <c r="I122" s="8">
        <v>825</v>
      </c>
      <c r="J122" s="8">
        <v>4</v>
      </c>
      <c r="K122" s="8">
        <v>821</v>
      </c>
      <c r="L122" s="10">
        <v>1</v>
      </c>
      <c r="M122" s="9">
        <v>18.899999999999999</v>
      </c>
      <c r="N122" s="9">
        <v>16.14</v>
      </c>
      <c r="O122" s="9">
        <v>5.51</v>
      </c>
      <c r="P122" s="7" t="s">
        <v>14</v>
      </c>
      <c r="Q122" s="7" t="s">
        <v>2392</v>
      </c>
      <c r="R122" s="7" t="s">
        <v>336</v>
      </c>
      <c r="S122" s="10">
        <v>1060</v>
      </c>
      <c r="T122" s="6">
        <f t="shared" si="2"/>
        <v>0.97268718749999994</v>
      </c>
      <c r="U122" s="11">
        <f t="shared" si="3"/>
        <v>798.5761809375</v>
      </c>
    </row>
    <row r="123" spans="1:21" hidden="1" x14ac:dyDescent="0.3">
      <c r="A123" s="7" t="s">
        <v>377</v>
      </c>
      <c r="B123" s="7" t="s">
        <v>2598</v>
      </c>
      <c r="C123" s="7" t="s">
        <v>351</v>
      </c>
      <c r="D123" s="7" t="s">
        <v>2599</v>
      </c>
      <c r="E123" s="7" t="s">
        <v>349</v>
      </c>
      <c r="F123" s="7" t="s">
        <v>91</v>
      </c>
      <c r="G123" s="7" t="s">
        <v>320</v>
      </c>
      <c r="H123" s="7" t="s">
        <v>15</v>
      </c>
      <c r="I123" s="8">
        <v>1</v>
      </c>
      <c r="J123" s="8">
        <v>0</v>
      </c>
      <c r="K123" s="8">
        <v>1</v>
      </c>
      <c r="L123" s="10">
        <v>1</v>
      </c>
      <c r="M123" s="9">
        <v>21.46</v>
      </c>
      <c r="N123" s="9">
        <v>16.73</v>
      </c>
      <c r="O123" s="9">
        <v>8.27</v>
      </c>
      <c r="P123" s="7" t="s">
        <v>14</v>
      </c>
      <c r="Q123" s="7" t="s">
        <v>2392</v>
      </c>
      <c r="R123" s="7" t="s">
        <v>16</v>
      </c>
      <c r="S123" s="10">
        <v>1060</v>
      </c>
      <c r="T123" s="6">
        <f t="shared" si="2"/>
        <v>1.7182542627314814</v>
      </c>
      <c r="U123" s="11">
        <f t="shared" si="3"/>
        <v>1.7182542627314814</v>
      </c>
    </row>
    <row r="124" spans="1:21" hidden="1" x14ac:dyDescent="0.3">
      <c r="A124" s="7" t="s">
        <v>379</v>
      </c>
      <c r="B124" s="7" t="s">
        <v>2600</v>
      </c>
      <c r="C124" s="7" t="s">
        <v>380</v>
      </c>
      <c r="D124" s="7" t="s">
        <v>2601</v>
      </c>
      <c r="E124" s="7" t="s">
        <v>368</v>
      </c>
      <c r="F124" s="7" t="s">
        <v>25</v>
      </c>
      <c r="G124" s="7" t="s">
        <v>26</v>
      </c>
      <c r="H124" s="7" t="s">
        <v>15</v>
      </c>
      <c r="I124" s="8">
        <v>41</v>
      </c>
      <c r="J124" s="8">
        <v>0</v>
      </c>
      <c r="K124" s="8">
        <v>41</v>
      </c>
      <c r="L124" s="10">
        <v>1</v>
      </c>
      <c r="M124" s="9">
        <v>17.52</v>
      </c>
      <c r="N124" s="9">
        <v>13.98</v>
      </c>
      <c r="O124" s="9">
        <v>7.87</v>
      </c>
      <c r="P124" s="7" t="s">
        <v>14</v>
      </c>
      <c r="Q124" s="7" t="s">
        <v>2392</v>
      </c>
      <c r="R124" s="7" t="s">
        <v>336</v>
      </c>
      <c r="S124" s="10">
        <v>1060</v>
      </c>
      <c r="T124" s="6">
        <f t="shared" si="2"/>
        <v>1.1155069166666667</v>
      </c>
      <c r="U124" s="11">
        <f t="shared" si="3"/>
        <v>45.735783583333337</v>
      </c>
    </row>
    <row r="125" spans="1:21" hidden="1" x14ac:dyDescent="0.3">
      <c r="A125" s="7" t="s">
        <v>382</v>
      </c>
      <c r="B125" s="7" t="s">
        <v>2602</v>
      </c>
      <c r="C125" s="7" t="s">
        <v>383</v>
      </c>
      <c r="D125" s="7" t="s">
        <v>2603</v>
      </c>
      <c r="E125" s="7" t="s">
        <v>384</v>
      </c>
      <c r="F125" s="7" t="s">
        <v>385</v>
      </c>
      <c r="G125" s="7" t="s">
        <v>26</v>
      </c>
      <c r="H125" s="7" t="s">
        <v>15</v>
      </c>
      <c r="I125" s="8">
        <v>469</v>
      </c>
      <c r="J125" s="8">
        <v>0</v>
      </c>
      <c r="K125" s="8">
        <v>469</v>
      </c>
      <c r="L125" s="10">
        <v>3</v>
      </c>
      <c r="M125" s="9">
        <v>18.110199999999999</v>
      </c>
      <c r="N125" s="9">
        <v>12.992100000000001</v>
      </c>
      <c r="O125" s="9">
        <v>10.2362</v>
      </c>
      <c r="P125" s="7" t="s">
        <v>14</v>
      </c>
      <c r="Q125" s="7" t="s">
        <v>2392</v>
      </c>
      <c r="R125" s="7" t="s">
        <v>336</v>
      </c>
      <c r="S125" s="10">
        <v>1060</v>
      </c>
      <c r="T125" s="6">
        <f t="shared" si="2"/>
        <v>0.46459696779494686</v>
      </c>
      <c r="U125" s="11">
        <f t="shared" si="3"/>
        <v>217.89597789583007</v>
      </c>
    </row>
    <row r="126" spans="1:21" hidden="1" x14ac:dyDescent="0.3">
      <c r="A126" s="7" t="s">
        <v>386</v>
      </c>
      <c r="B126" s="7" t="s">
        <v>2604</v>
      </c>
      <c r="C126" s="7" t="s">
        <v>383</v>
      </c>
      <c r="D126" s="7" t="s">
        <v>2605</v>
      </c>
      <c r="E126" s="7" t="s">
        <v>387</v>
      </c>
      <c r="F126" s="7" t="s">
        <v>385</v>
      </c>
      <c r="G126" s="7" t="s">
        <v>26</v>
      </c>
      <c r="H126" s="7" t="s">
        <v>15</v>
      </c>
      <c r="I126" s="8">
        <v>2429</v>
      </c>
      <c r="J126" s="8">
        <v>0</v>
      </c>
      <c r="K126" s="8">
        <v>2429</v>
      </c>
      <c r="L126" s="10">
        <v>3</v>
      </c>
      <c r="M126" s="9">
        <v>17.5197</v>
      </c>
      <c r="N126" s="9">
        <v>13.78</v>
      </c>
      <c r="O126" s="9">
        <v>17.5197</v>
      </c>
      <c r="P126" s="7" t="s">
        <v>14</v>
      </c>
      <c r="Q126" s="7" t="s">
        <v>2392</v>
      </c>
      <c r="R126" s="7" t="s">
        <v>336</v>
      </c>
      <c r="S126" s="10">
        <v>1060</v>
      </c>
      <c r="T126" s="6">
        <f t="shared" si="2"/>
        <v>0.81590116857256945</v>
      </c>
      <c r="U126" s="11">
        <f t="shared" si="3"/>
        <v>1981.8239384627711</v>
      </c>
    </row>
    <row r="127" spans="1:21" hidden="1" x14ac:dyDescent="0.3">
      <c r="A127" s="7" t="s">
        <v>388</v>
      </c>
      <c r="B127" s="7" t="s">
        <v>2606</v>
      </c>
      <c r="C127" s="7" t="s">
        <v>341</v>
      </c>
      <c r="D127" s="7" t="s">
        <v>2571</v>
      </c>
      <c r="E127" s="7" t="s">
        <v>389</v>
      </c>
      <c r="F127" s="7" t="s">
        <v>225</v>
      </c>
      <c r="G127" s="7" t="s">
        <v>255</v>
      </c>
      <c r="H127" s="7" t="s">
        <v>15</v>
      </c>
      <c r="I127" s="8">
        <v>789</v>
      </c>
      <c r="J127" s="8">
        <v>9</v>
      </c>
      <c r="K127" s="8">
        <v>780</v>
      </c>
      <c r="L127" s="10">
        <v>1</v>
      </c>
      <c r="M127" s="9">
        <v>17.126000000000001</v>
      </c>
      <c r="N127" s="9">
        <v>12.795299999999999</v>
      </c>
      <c r="O127" s="9">
        <v>4.7244000000000002</v>
      </c>
      <c r="P127" s="7" t="s">
        <v>14</v>
      </c>
      <c r="Q127" s="7" t="s">
        <v>2392</v>
      </c>
      <c r="R127" s="7" t="s">
        <v>16</v>
      </c>
      <c r="S127" s="10">
        <v>1060</v>
      </c>
      <c r="T127" s="6">
        <f t="shared" si="2"/>
        <v>0.59911381653375007</v>
      </c>
      <c r="U127" s="11">
        <f t="shared" si="3"/>
        <v>467.30877689632507</v>
      </c>
    </row>
    <row r="128" spans="1:21" hidden="1" x14ac:dyDescent="0.3">
      <c r="A128" s="7" t="s">
        <v>390</v>
      </c>
      <c r="B128" s="7" t="s">
        <v>2607</v>
      </c>
      <c r="C128" s="7" t="s">
        <v>391</v>
      </c>
      <c r="D128" s="7" t="s">
        <v>2608</v>
      </c>
      <c r="E128" s="7" t="s">
        <v>392</v>
      </c>
      <c r="F128" s="7" t="s">
        <v>393</v>
      </c>
      <c r="G128" s="7" t="s">
        <v>70</v>
      </c>
      <c r="H128" s="7" t="s">
        <v>15</v>
      </c>
      <c r="I128" s="8">
        <v>765</v>
      </c>
      <c r="J128" s="8">
        <v>0</v>
      </c>
      <c r="K128" s="8">
        <v>765</v>
      </c>
      <c r="L128" s="10">
        <v>1</v>
      </c>
      <c r="M128" s="9">
        <v>17.7165</v>
      </c>
      <c r="N128" s="9">
        <v>14.1732</v>
      </c>
      <c r="O128" s="9">
        <v>7.0865999999999998</v>
      </c>
      <c r="P128" s="7" t="s">
        <v>14</v>
      </c>
      <c r="Q128" s="7" t="s">
        <v>2392</v>
      </c>
      <c r="R128" s="7" t="s">
        <v>16</v>
      </c>
      <c r="S128" s="10">
        <v>1060</v>
      </c>
      <c r="T128" s="6">
        <f t="shared" si="2"/>
        <v>1.029769502956875</v>
      </c>
      <c r="U128" s="11">
        <f t="shared" si="3"/>
        <v>787.77366976200938</v>
      </c>
    </row>
    <row r="129" spans="1:21" hidden="1" x14ac:dyDescent="0.3">
      <c r="A129" s="7" t="s">
        <v>394</v>
      </c>
      <c r="B129" s="7" t="s">
        <v>2609</v>
      </c>
      <c r="C129" s="7" t="s">
        <v>391</v>
      </c>
      <c r="D129" s="7" t="s">
        <v>2610</v>
      </c>
      <c r="E129" s="7" t="s">
        <v>27</v>
      </c>
      <c r="F129" s="7" t="s">
        <v>393</v>
      </c>
      <c r="G129" s="7" t="s">
        <v>70</v>
      </c>
      <c r="H129" s="7" t="s">
        <v>15</v>
      </c>
      <c r="I129" s="8">
        <v>1203</v>
      </c>
      <c r="J129" s="8">
        <v>1</v>
      </c>
      <c r="K129" s="8">
        <v>1202</v>
      </c>
      <c r="L129" s="10">
        <v>1</v>
      </c>
      <c r="M129" s="9">
        <v>17.7165</v>
      </c>
      <c r="N129" s="9">
        <v>14.1732</v>
      </c>
      <c r="O129" s="9">
        <v>7.0865999999999998</v>
      </c>
      <c r="P129" s="7" t="s">
        <v>14</v>
      </c>
      <c r="Q129" s="7" t="s">
        <v>2392</v>
      </c>
      <c r="R129" s="7" t="s">
        <v>16</v>
      </c>
      <c r="S129" s="10">
        <v>1060</v>
      </c>
      <c r="T129" s="6">
        <f t="shared" si="2"/>
        <v>1.029769502956875</v>
      </c>
      <c r="U129" s="11">
        <f t="shared" si="3"/>
        <v>1237.7829425541638</v>
      </c>
    </row>
    <row r="130" spans="1:21" hidden="1" x14ac:dyDescent="0.3">
      <c r="A130" s="7" t="s">
        <v>395</v>
      </c>
      <c r="B130" s="7" t="s">
        <v>2611</v>
      </c>
      <c r="C130" s="7" t="s">
        <v>391</v>
      </c>
      <c r="D130" s="7" t="s">
        <v>2612</v>
      </c>
      <c r="E130" s="7" t="s">
        <v>396</v>
      </c>
      <c r="F130" s="7" t="s">
        <v>393</v>
      </c>
      <c r="G130" s="7" t="s">
        <v>70</v>
      </c>
      <c r="H130" s="7" t="s">
        <v>15</v>
      </c>
      <c r="I130" s="8">
        <v>249</v>
      </c>
      <c r="J130" s="8">
        <v>0</v>
      </c>
      <c r="K130" s="8">
        <v>249</v>
      </c>
      <c r="L130" s="10">
        <v>1</v>
      </c>
      <c r="M130" s="9">
        <v>17.7165</v>
      </c>
      <c r="N130" s="9">
        <v>14.1732</v>
      </c>
      <c r="O130" s="9">
        <v>7.8739999999999997</v>
      </c>
      <c r="P130" s="7" t="s">
        <v>14</v>
      </c>
      <c r="Q130" s="7" t="s">
        <v>2392</v>
      </c>
      <c r="R130" s="7" t="s">
        <v>16</v>
      </c>
      <c r="S130" s="10">
        <v>1060</v>
      </c>
      <c r="T130" s="6">
        <f t="shared" si="2"/>
        <v>1.14418833661875</v>
      </c>
      <c r="U130" s="11">
        <f t="shared" si="3"/>
        <v>284.90289581806871</v>
      </c>
    </row>
    <row r="131" spans="1:21" hidden="1" x14ac:dyDescent="0.3">
      <c r="A131" s="7" t="s">
        <v>399</v>
      </c>
      <c r="B131" s="7" t="s">
        <v>2613</v>
      </c>
      <c r="C131" s="7" t="s">
        <v>400</v>
      </c>
      <c r="D131" s="7" t="s">
        <v>2614</v>
      </c>
      <c r="E131" s="7" t="s">
        <v>397</v>
      </c>
      <c r="F131" s="7" t="s">
        <v>59</v>
      </c>
      <c r="G131" s="7" t="s">
        <v>70</v>
      </c>
      <c r="H131" s="7" t="s">
        <v>15</v>
      </c>
      <c r="I131" s="8">
        <v>137</v>
      </c>
      <c r="J131" s="8">
        <v>1</v>
      </c>
      <c r="K131" s="8">
        <v>136</v>
      </c>
      <c r="L131" s="10">
        <v>1</v>
      </c>
      <c r="M131" s="9">
        <v>16.1417</v>
      </c>
      <c r="N131" s="9">
        <v>12.5984</v>
      </c>
      <c r="O131" s="9">
        <v>5.9055</v>
      </c>
      <c r="P131" s="7" t="s">
        <v>14</v>
      </c>
      <c r="Q131" s="7" t="s">
        <v>2392</v>
      </c>
      <c r="R131" s="7" t="s">
        <v>16</v>
      </c>
      <c r="S131" s="10">
        <v>1060</v>
      </c>
      <c r="T131" s="6">
        <f t="shared" ref="T131:T194" si="4">M131*N131*O131/L131/1728</f>
        <v>0.69498847113138895</v>
      </c>
      <c r="U131" s="11">
        <f t="shared" ref="U131:U194" si="5">T131*K131</f>
        <v>94.518432073868894</v>
      </c>
    </row>
    <row r="132" spans="1:21" hidden="1" x14ac:dyDescent="0.3">
      <c r="A132" s="7" t="s">
        <v>401</v>
      </c>
      <c r="B132" s="7" t="s">
        <v>2615</v>
      </c>
      <c r="C132" s="7" t="s">
        <v>402</v>
      </c>
      <c r="D132" s="7" t="s">
        <v>2616</v>
      </c>
      <c r="E132" s="7" t="s">
        <v>392</v>
      </c>
      <c r="F132" s="7" t="s">
        <v>403</v>
      </c>
      <c r="G132" s="7" t="s">
        <v>404</v>
      </c>
      <c r="H132" s="7" t="s">
        <v>15</v>
      </c>
      <c r="I132" s="8">
        <v>201</v>
      </c>
      <c r="J132" s="8">
        <v>0</v>
      </c>
      <c r="K132" s="8">
        <v>201</v>
      </c>
      <c r="L132" s="10">
        <v>1</v>
      </c>
      <c r="M132" s="9">
        <v>17.913399999999999</v>
      </c>
      <c r="N132" s="9">
        <v>14.370100000000001</v>
      </c>
      <c r="O132" s="9">
        <v>7.2835000000000001</v>
      </c>
      <c r="P132" s="7" t="s">
        <v>14</v>
      </c>
      <c r="Q132" s="7" t="s">
        <v>2392</v>
      </c>
      <c r="R132" s="7" t="s">
        <v>336</v>
      </c>
      <c r="S132" s="10">
        <v>1060</v>
      </c>
      <c r="T132" s="6">
        <f t="shared" si="4"/>
        <v>1.0850111481006308</v>
      </c>
      <c r="U132" s="11">
        <f t="shared" si="5"/>
        <v>218.08724076822679</v>
      </c>
    </row>
    <row r="133" spans="1:21" hidden="1" x14ac:dyDescent="0.3">
      <c r="A133" s="7" t="s">
        <v>405</v>
      </c>
      <c r="B133" s="7" t="s">
        <v>2617</v>
      </c>
      <c r="C133" s="7" t="s">
        <v>402</v>
      </c>
      <c r="D133" s="7" t="s">
        <v>2618</v>
      </c>
      <c r="E133" s="7" t="s">
        <v>27</v>
      </c>
      <c r="F133" s="7" t="s">
        <v>403</v>
      </c>
      <c r="G133" s="7" t="s">
        <v>70</v>
      </c>
      <c r="H133" s="7" t="s">
        <v>15</v>
      </c>
      <c r="I133" s="8">
        <v>395</v>
      </c>
      <c r="J133" s="8">
        <v>0</v>
      </c>
      <c r="K133" s="8">
        <v>395</v>
      </c>
      <c r="L133" s="10">
        <v>1</v>
      </c>
      <c r="M133" s="9">
        <v>17.913399999999999</v>
      </c>
      <c r="N133" s="9">
        <v>14.370100000000001</v>
      </c>
      <c r="O133" s="9">
        <v>7.2835000000000001</v>
      </c>
      <c r="P133" s="7" t="s">
        <v>14</v>
      </c>
      <c r="Q133" s="7" t="s">
        <v>2392</v>
      </c>
      <c r="R133" s="7" t="s">
        <v>336</v>
      </c>
      <c r="S133" s="10">
        <v>1060</v>
      </c>
      <c r="T133" s="6">
        <f t="shared" si="4"/>
        <v>1.0850111481006308</v>
      </c>
      <c r="U133" s="11">
        <f t="shared" si="5"/>
        <v>428.57940349974916</v>
      </c>
    </row>
    <row r="134" spans="1:21" hidden="1" x14ac:dyDescent="0.3">
      <c r="A134" s="7" t="s">
        <v>406</v>
      </c>
      <c r="B134" s="7" t="s">
        <v>2619</v>
      </c>
      <c r="C134" s="7" t="s">
        <v>402</v>
      </c>
      <c r="D134" s="7" t="s">
        <v>2620</v>
      </c>
      <c r="E134" s="7" t="s">
        <v>396</v>
      </c>
      <c r="F134" s="7" t="s">
        <v>403</v>
      </c>
      <c r="G134" s="7" t="s">
        <v>70</v>
      </c>
      <c r="H134" s="7" t="s">
        <v>15</v>
      </c>
      <c r="I134" s="8">
        <v>791</v>
      </c>
      <c r="J134" s="8">
        <v>0</v>
      </c>
      <c r="K134" s="8">
        <v>791</v>
      </c>
      <c r="L134" s="10">
        <v>1</v>
      </c>
      <c r="M134" s="9">
        <v>17.32</v>
      </c>
      <c r="N134" s="9">
        <v>15.75</v>
      </c>
      <c r="O134" s="9">
        <v>7.87</v>
      </c>
      <c r="P134" s="7" t="s">
        <v>14</v>
      </c>
      <c r="Q134" s="7" t="s">
        <v>2392</v>
      </c>
      <c r="R134" s="7" t="s">
        <v>336</v>
      </c>
      <c r="S134" s="10">
        <v>1060</v>
      </c>
      <c r="T134" s="6">
        <f t="shared" si="4"/>
        <v>1.2423942708333333</v>
      </c>
      <c r="U134" s="11">
        <f t="shared" si="5"/>
        <v>982.73386822916666</v>
      </c>
    </row>
    <row r="135" spans="1:21" hidden="1" x14ac:dyDescent="0.3">
      <c r="A135" s="7" t="s">
        <v>407</v>
      </c>
      <c r="B135" s="7" t="s">
        <v>2621</v>
      </c>
      <c r="C135" s="7" t="s">
        <v>383</v>
      </c>
      <c r="D135" s="7" t="s">
        <v>2603</v>
      </c>
      <c r="E135" s="7" t="s">
        <v>367</v>
      </c>
      <c r="F135" s="7" t="s">
        <v>408</v>
      </c>
      <c r="G135" s="7" t="s">
        <v>26</v>
      </c>
      <c r="H135" s="7" t="s">
        <v>15</v>
      </c>
      <c r="I135" s="8">
        <v>301</v>
      </c>
      <c r="J135" s="8">
        <v>0</v>
      </c>
      <c r="K135" s="8">
        <v>301</v>
      </c>
      <c r="L135" s="10">
        <v>3</v>
      </c>
      <c r="M135" s="9">
        <v>18.110199999999999</v>
      </c>
      <c r="N135" s="9">
        <v>12.992100000000001</v>
      </c>
      <c r="O135" s="9">
        <v>10.2362</v>
      </c>
      <c r="P135" s="7" t="s">
        <v>14</v>
      </c>
      <c r="Q135" s="7" t="s">
        <v>2392</v>
      </c>
      <c r="R135" s="7" t="s">
        <v>336</v>
      </c>
      <c r="S135" s="10">
        <v>1060</v>
      </c>
      <c r="T135" s="6">
        <f t="shared" si="4"/>
        <v>0.46459696779494686</v>
      </c>
      <c r="U135" s="11">
        <f t="shared" si="5"/>
        <v>139.84368730627901</v>
      </c>
    </row>
    <row r="136" spans="1:21" hidden="1" x14ac:dyDescent="0.3">
      <c r="A136" s="7" t="s">
        <v>409</v>
      </c>
      <c r="B136" s="7" t="s">
        <v>2622</v>
      </c>
      <c r="C136" s="7" t="s">
        <v>383</v>
      </c>
      <c r="D136" s="7" t="s">
        <v>2605</v>
      </c>
      <c r="E136" s="7" t="s">
        <v>363</v>
      </c>
      <c r="F136" s="7" t="s">
        <v>408</v>
      </c>
      <c r="G136" s="7" t="s">
        <v>26</v>
      </c>
      <c r="H136" s="7" t="s">
        <v>15</v>
      </c>
      <c r="I136" s="8">
        <v>268</v>
      </c>
      <c r="J136" s="8">
        <v>0</v>
      </c>
      <c r="K136" s="8">
        <v>268</v>
      </c>
      <c r="L136" s="10">
        <v>3</v>
      </c>
      <c r="M136" s="9">
        <v>17.52</v>
      </c>
      <c r="N136" s="9">
        <v>13.78</v>
      </c>
      <c r="O136" s="9">
        <v>17.52</v>
      </c>
      <c r="P136" s="7" t="s">
        <v>14</v>
      </c>
      <c r="Q136" s="7" t="s">
        <v>2392</v>
      </c>
      <c r="R136" s="7" t="s">
        <v>336</v>
      </c>
      <c r="S136" s="10">
        <v>1060</v>
      </c>
      <c r="T136" s="6">
        <f t="shared" si="4"/>
        <v>0.81592911111111099</v>
      </c>
      <c r="U136" s="11">
        <f t="shared" si="5"/>
        <v>218.66900177777774</v>
      </c>
    </row>
    <row r="137" spans="1:21" hidden="1" x14ac:dyDescent="0.3">
      <c r="A137" s="7" t="s">
        <v>410</v>
      </c>
      <c r="B137" s="7" t="s">
        <v>2623</v>
      </c>
      <c r="C137" s="7" t="s">
        <v>383</v>
      </c>
      <c r="D137" s="7" t="s">
        <v>2603</v>
      </c>
      <c r="E137" s="7" t="s">
        <v>367</v>
      </c>
      <c r="F137" s="7" t="s">
        <v>411</v>
      </c>
      <c r="G137" s="7" t="s">
        <v>70</v>
      </c>
      <c r="H137" s="7" t="s">
        <v>15</v>
      </c>
      <c r="I137" s="8">
        <v>388</v>
      </c>
      <c r="J137" s="8">
        <v>0</v>
      </c>
      <c r="K137" s="8">
        <v>388</v>
      </c>
      <c r="L137" s="10">
        <v>3</v>
      </c>
      <c r="M137" s="9">
        <v>15.94</v>
      </c>
      <c r="N137" s="9">
        <v>12.8</v>
      </c>
      <c r="O137" s="9">
        <v>17.52</v>
      </c>
      <c r="P137" s="7" t="s">
        <v>14</v>
      </c>
      <c r="Q137" s="7" t="s">
        <v>2392</v>
      </c>
      <c r="R137" s="7" t="s">
        <v>336</v>
      </c>
      <c r="S137" s="10">
        <v>1060</v>
      </c>
      <c r="T137" s="6">
        <f t="shared" si="4"/>
        <v>0.68955259259259261</v>
      </c>
      <c r="U137" s="11">
        <f t="shared" si="5"/>
        <v>267.54640592592591</v>
      </c>
    </row>
    <row r="138" spans="1:21" hidden="1" x14ac:dyDescent="0.3">
      <c r="A138" s="7" t="s">
        <v>412</v>
      </c>
      <c r="B138" s="7" t="s">
        <v>2624</v>
      </c>
      <c r="C138" s="7" t="s">
        <v>383</v>
      </c>
      <c r="D138" s="7" t="s">
        <v>2605</v>
      </c>
      <c r="E138" s="7" t="s">
        <v>363</v>
      </c>
      <c r="F138" s="7" t="s">
        <v>411</v>
      </c>
      <c r="G138" s="7" t="s">
        <v>70</v>
      </c>
      <c r="H138" s="7" t="s">
        <v>15</v>
      </c>
      <c r="I138" s="8">
        <v>1557</v>
      </c>
      <c r="J138" s="8">
        <v>1</v>
      </c>
      <c r="K138" s="8">
        <v>1556</v>
      </c>
      <c r="L138" s="10">
        <v>3</v>
      </c>
      <c r="M138" s="9">
        <v>17.52</v>
      </c>
      <c r="N138" s="9">
        <v>13.78</v>
      </c>
      <c r="O138" s="9">
        <v>17.52</v>
      </c>
      <c r="P138" s="7" t="s">
        <v>14</v>
      </c>
      <c r="Q138" s="7" t="s">
        <v>2392</v>
      </c>
      <c r="R138" s="7" t="s">
        <v>336</v>
      </c>
      <c r="S138" s="10">
        <v>1060</v>
      </c>
      <c r="T138" s="6">
        <f t="shared" si="4"/>
        <v>0.81592911111111099</v>
      </c>
      <c r="U138" s="11">
        <f t="shared" si="5"/>
        <v>1269.5856968888886</v>
      </c>
    </row>
    <row r="139" spans="1:21" hidden="1" x14ac:dyDescent="0.3">
      <c r="A139" s="7" t="s">
        <v>413</v>
      </c>
      <c r="B139" s="7" t="s">
        <v>2625</v>
      </c>
      <c r="C139" s="7" t="s">
        <v>414</v>
      </c>
      <c r="D139" s="7" t="s">
        <v>2626</v>
      </c>
      <c r="E139" s="7" t="s">
        <v>367</v>
      </c>
      <c r="F139" s="7" t="s">
        <v>21</v>
      </c>
      <c r="G139" s="7" t="s">
        <v>70</v>
      </c>
      <c r="H139" s="7" t="s">
        <v>15</v>
      </c>
      <c r="I139" s="8">
        <v>790</v>
      </c>
      <c r="J139" s="8">
        <v>5</v>
      </c>
      <c r="K139" s="8">
        <v>785</v>
      </c>
      <c r="L139" s="10">
        <v>1</v>
      </c>
      <c r="M139" s="9">
        <v>18.897600000000001</v>
      </c>
      <c r="N139" s="9">
        <v>14.960599999999999</v>
      </c>
      <c r="O139" s="9">
        <v>8.6614000000000004</v>
      </c>
      <c r="P139" s="7" t="s">
        <v>14</v>
      </c>
      <c r="Q139" s="7" t="s">
        <v>2392</v>
      </c>
      <c r="R139" s="7" t="s">
        <v>336</v>
      </c>
      <c r="S139" s="10">
        <v>1060</v>
      </c>
      <c r="T139" s="6">
        <f t="shared" si="4"/>
        <v>1.4170984435752223</v>
      </c>
      <c r="U139" s="11">
        <f t="shared" si="5"/>
        <v>1112.4222782065494</v>
      </c>
    </row>
    <row r="140" spans="1:21" hidden="1" x14ac:dyDescent="0.3">
      <c r="A140" s="7" t="s">
        <v>415</v>
      </c>
      <c r="B140" s="7" t="s">
        <v>2627</v>
      </c>
      <c r="C140" s="7" t="s">
        <v>414</v>
      </c>
      <c r="D140" s="7" t="s">
        <v>2628</v>
      </c>
      <c r="E140" s="7" t="s">
        <v>363</v>
      </c>
      <c r="F140" s="7" t="s">
        <v>21</v>
      </c>
      <c r="G140" s="7" t="s">
        <v>70</v>
      </c>
      <c r="H140" s="7" t="s">
        <v>15</v>
      </c>
      <c r="I140" s="8">
        <v>1377</v>
      </c>
      <c r="J140" s="8">
        <v>0</v>
      </c>
      <c r="K140" s="8">
        <v>1377</v>
      </c>
      <c r="L140" s="10">
        <v>1</v>
      </c>
      <c r="M140" s="9">
        <v>18.899999999999999</v>
      </c>
      <c r="N140" s="9">
        <v>14.96</v>
      </c>
      <c r="O140" s="9">
        <v>10.4724</v>
      </c>
      <c r="P140" s="7" t="s">
        <v>14</v>
      </c>
      <c r="Q140" s="7" t="s">
        <v>2392</v>
      </c>
      <c r="R140" s="7" t="s">
        <v>336</v>
      </c>
      <c r="S140" s="10">
        <v>1060</v>
      </c>
      <c r="T140" s="6">
        <f t="shared" si="4"/>
        <v>1.7135464499999999</v>
      </c>
      <c r="U140" s="11">
        <f t="shared" si="5"/>
        <v>2359.5534616499999</v>
      </c>
    </row>
    <row r="141" spans="1:21" hidden="1" x14ac:dyDescent="0.3">
      <c r="A141" s="7" t="s">
        <v>416</v>
      </c>
      <c r="B141" s="7" t="s">
        <v>2629</v>
      </c>
      <c r="C141" s="7" t="s">
        <v>417</v>
      </c>
      <c r="D141" s="7" t="s">
        <v>2630</v>
      </c>
      <c r="E141" s="7" t="s">
        <v>367</v>
      </c>
      <c r="F141" s="7" t="s">
        <v>21</v>
      </c>
      <c r="G141" s="7" t="s">
        <v>70</v>
      </c>
      <c r="H141" s="7" t="s">
        <v>15</v>
      </c>
      <c r="I141" s="8">
        <v>1202</v>
      </c>
      <c r="J141" s="8">
        <v>0</v>
      </c>
      <c r="K141" s="8">
        <v>1202</v>
      </c>
      <c r="L141" s="10">
        <v>1</v>
      </c>
      <c r="M141" s="9">
        <v>18.503900000000002</v>
      </c>
      <c r="N141" s="9">
        <v>15.3543</v>
      </c>
      <c r="O141" s="9">
        <v>12.204700000000001</v>
      </c>
      <c r="P141" s="7" t="s">
        <v>14</v>
      </c>
      <c r="Q141" s="7" t="s">
        <v>2392</v>
      </c>
      <c r="R141" s="7" t="s">
        <v>336</v>
      </c>
      <c r="S141" s="10">
        <v>1060</v>
      </c>
      <c r="T141" s="6">
        <f t="shared" si="4"/>
        <v>2.0066732670273839</v>
      </c>
      <c r="U141" s="11">
        <f t="shared" si="5"/>
        <v>2412.0212669669154</v>
      </c>
    </row>
    <row r="142" spans="1:21" hidden="1" x14ac:dyDescent="0.3">
      <c r="A142" s="7" t="s">
        <v>418</v>
      </c>
      <c r="B142" s="7" t="s">
        <v>2631</v>
      </c>
      <c r="C142" s="7" t="s">
        <v>419</v>
      </c>
      <c r="D142" s="7" t="s">
        <v>2632</v>
      </c>
      <c r="E142" s="7" t="s">
        <v>420</v>
      </c>
      <c r="F142" s="7" t="s">
        <v>34</v>
      </c>
      <c r="G142" s="7" t="s">
        <v>31</v>
      </c>
      <c r="H142" s="7" t="s">
        <v>15</v>
      </c>
      <c r="I142" s="8">
        <v>1</v>
      </c>
      <c r="J142" s="8">
        <v>0</v>
      </c>
      <c r="K142" s="8">
        <v>1</v>
      </c>
      <c r="L142" s="10">
        <v>1</v>
      </c>
      <c r="M142" s="9">
        <v>16.93</v>
      </c>
      <c r="N142" s="9">
        <v>12.6</v>
      </c>
      <c r="O142" s="9">
        <v>11.42</v>
      </c>
      <c r="P142" s="7" t="s">
        <v>14</v>
      </c>
      <c r="Q142" s="7" t="s">
        <v>2392</v>
      </c>
      <c r="R142" s="7" t="s">
        <v>336</v>
      </c>
      <c r="S142" s="10">
        <v>1060</v>
      </c>
      <c r="T142" s="6">
        <f t="shared" si="4"/>
        <v>1.4097752083333333</v>
      </c>
      <c r="U142" s="11">
        <f t="shared" si="5"/>
        <v>1.4097752083333333</v>
      </c>
    </row>
    <row r="143" spans="1:21" hidden="1" x14ac:dyDescent="0.3">
      <c r="A143" s="7" t="s">
        <v>421</v>
      </c>
      <c r="B143" s="7" t="s">
        <v>2633</v>
      </c>
      <c r="C143" s="7" t="s">
        <v>422</v>
      </c>
      <c r="D143" s="7" t="s">
        <v>2634</v>
      </c>
      <c r="E143" s="7" t="s">
        <v>367</v>
      </c>
      <c r="F143" s="7" t="s">
        <v>40</v>
      </c>
      <c r="G143" s="7" t="s">
        <v>70</v>
      </c>
      <c r="H143" s="7" t="s">
        <v>15</v>
      </c>
      <c r="I143" s="8">
        <v>300</v>
      </c>
      <c r="J143" s="8">
        <v>0</v>
      </c>
      <c r="K143" s="8">
        <v>300</v>
      </c>
      <c r="L143" s="10">
        <v>1</v>
      </c>
      <c r="M143" s="9">
        <v>16.929099999999998</v>
      </c>
      <c r="N143" s="9">
        <v>13.3858</v>
      </c>
      <c r="O143" s="9">
        <v>6.6928999999999998</v>
      </c>
      <c r="P143" s="7" t="s">
        <v>14</v>
      </c>
      <c r="Q143" s="7" t="s">
        <v>2392</v>
      </c>
      <c r="R143" s="7" t="s">
        <v>336</v>
      </c>
      <c r="S143" s="10">
        <v>1060</v>
      </c>
      <c r="T143" s="6">
        <f t="shared" si="4"/>
        <v>0.87770546044204967</v>
      </c>
      <c r="U143" s="11">
        <f t="shared" si="5"/>
        <v>263.31163813261492</v>
      </c>
    </row>
    <row r="144" spans="1:21" hidden="1" x14ac:dyDescent="0.3">
      <c r="A144" s="7" t="s">
        <v>423</v>
      </c>
      <c r="B144" s="7" t="s">
        <v>2635</v>
      </c>
      <c r="C144" s="7" t="s">
        <v>422</v>
      </c>
      <c r="D144" s="7" t="s">
        <v>2636</v>
      </c>
      <c r="E144" s="7" t="s">
        <v>363</v>
      </c>
      <c r="F144" s="7" t="s">
        <v>40</v>
      </c>
      <c r="G144" s="7" t="s">
        <v>70</v>
      </c>
      <c r="H144" s="7" t="s">
        <v>15</v>
      </c>
      <c r="I144" s="8">
        <v>413</v>
      </c>
      <c r="J144" s="8">
        <v>0</v>
      </c>
      <c r="K144" s="8">
        <v>413</v>
      </c>
      <c r="L144" s="10">
        <v>1</v>
      </c>
      <c r="M144" s="9">
        <v>16.929099999999998</v>
      </c>
      <c r="N144" s="9">
        <v>13.3858</v>
      </c>
      <c r="O144" s="9">
        <v>6.6928999999999998</v>
      </c>
      <c r="P144" s="7" t="s">
        <v>14</v>
      </c>
      <c r="Q144" s="7" t="s">
        <v>2392</v>
      </c>
      <c r="R144" s="7" t="s">
        <v>336</v>
      </c>
      <c r="S144" s="10">
        <v>1060</v>
      </c>
      <c r="T144" s="6">
        <f t="shared" si="4"/>
        <v>0.87770546044204967</v>
      </c>
      <c r="U144" s="11">
        <f t="shared" si="5"/>
        <v>362.49235516256653</v>
      </c>
    </row>
    <row r="145" spans="1:21" hidden="1" x14ac:dyDescent="0.3">
      <c r="A145" s="7" t="s">
        <v>427</v>
      </c>
      <c r="B145" s="7" t="s">
        <v>2637</v>
      </c>
      <c r="C145" s="7" t="s">
        <v>425</v>
      </c>
      <c r="D145" s="7" t="s">
        <v>2638</v>
      </c>
      <c r="E145" s="7" t="s">
        <v>426</v>
      </c>
      <c r="F145" s="7" t="s">
        <v>57</v>
      </c>
      <c r="G145" s="7" t="s">
        <v>70</v>
      </c>
      <c r="H145" s="7" t="s">
        <v>15</v>
      </c>
      <c r="I145" s="8">
        <v>486</v>
      </c>
      <c r="J145" s="8">
        <v>0</v>
      </c>
      <c r="K145" s="8">
        <v>486</v>
      </c>
      <c r="L145" s="10">
        <v>1</v>
      </c>
      <c r="M145" s="9">
        <v>16.54</v>
      </c>
      <c r="N145" s="9">
        <v>13.39</v>
      </c>
      <c r="O145" s="9">
        <v>3.94</v>
      </c>
      <c r="P145" s="7" t="s">
        <v>14</v>
      </c>
      <c r="Q145" s="7" t="s">
        <v>2392</v>
      </c>
      <c r="R145" s="7" t="s">
        <v>336</v>
      </c>
      <c r="S145" s="10">
        <v>1060</v>
      </c>
      <c r="T145" s="6">
        <f t="shared" si="4"/>
        <v>0.504973474537037</v>
      </c>
      <c r="U145" s="11">
        <f t="shared" si="5"/>
        <v>245.417108625</v>
      </c>
    </row>
    <row r="146" spans="1:21" hidden="1" x14ac:dyDescent="0.3">
      <c r="A146" s="7" t="s">
        <v>429</v>
      </c>
      <c r="B146" s="7" t="s">
        <v>2639</v>
      </c>
      <c r="C146" s="7" t="s">
        <v>362</v>
      </c>
      <c r="D146" s="7" t="s">
        <v>2640</v>
      </c>
      <c r="E146" s="7" t="s">
        <v>363</v>
      </c>
      <c r="F146" s="7" t="s">
        <v>33</v>
      </c>
      <c r="G146" s="7" t="s">
        <v>70</v>
      </c>
      <c r="H146" s="7" t="s">
        <v>15</v>
      </c>
      <c r="I146" s="8">
        <v>189</v>
      </c>
      <c r="J146" s="8">
        <v>1</v>
      </c>
      <c r="K146" s="8">
        <v>188</v>
      </c>
      <c r="L146" s="10">
        <v>1</v>
      </c>
      <c r="M146" s="9">
        <v>18.110199999999999</v>
      </c>
      <c r="N146" s="9">
        <v>14.5669</v>
      </c>
      <c r="O146" s="9">
        <v>7.8739999999999997</v>
      </c>
      <c r="P146" s="7" t="s">
        <v>14</v>
      </c>
      <c r="Q146" s="7" t="s">
        <v>2392</v>
      </c>
      <c r="R146" s="7" t="s">
        <v>16</v>
      </c>
      <c r="S146" s="10">
        <v>1060</v>
      </c>
      <c r="T146" s="6">
        <f t="shared" si="4"/>
        <v>1.2021040425463656</v>
      </c>
      <c r="U146" s="11">
        <f t="shared" si="5"/>
        <v>225.99555999871674</v>
      </c>
    </row>
    <row r="147" spans="1:21" hidden="1" x14ac:dyDescent="0.3">
      <c r="A147" s="7" t="s">
        <v>430</v>
      </c>
      <c r="B147" s="7" t="s">
        <v>2641</v>
      </c>
      <c r="C147" s="7" t="s">
        <v>362</v>
      </c>
      <c r="D147" s="7" t="s">
        <v>2642</v>
      </c>
      <c r="E147" s="7" t="s">
        <v>364</v>
      </c>
      <c r="F147" s="7" t="s">
        <v>33</v>
      </c>
      <c r="G147" s="7" t="s">
        <v>70</v>
      </c>
      <c r="H147" s="7" t="s">
        <v>15</v>
      </c>
      <c r="I147" s="8">
        <v>173</v>
      </c>
      <c r="J147" s="8">
        <v>0</v>
      </c>
      <c r="K147" s="8">
        <v>173</v>
      </c>
      <c r="L147" s="10">
        <v>1</v>
      </c>
      <c r="M147" s="9">
        <v>21.653500000000001</v>
      </c>
      <c r="N147" s="9">
        <v>16.929099999999998</v>
      </c>
      <c r="O147" s="9">
        <v>6.6928999999999998</v>
      </c>
      <c r="P147" s="7" t="s">
        <v>14</v>
      </c>
      <c r="Q147" s="7" t="s">
        <v>2392</v>
      </c>
      <c r="R147" s="7" t="s">
        <v>16</v>
      </c>
      <c r="S147" s="10">
        <v>1060</v>
      </c>
      <c r="T147" s="6">
        <f t="shared" si="4"/>
        <v>1.4198176565974332</v>
      </c>
      <c r="U147" s="11">
        <f t="shared" si="5"/>
        <v>245.62845459135593</v>
      </c>
    </row>
    <row r="148" spans="1:21" hidden="1" x14ac:dyDescent="0.3">
      <c r="A148" s="7" t="s">
        <v>434</v>
      </c>
      <c r="B148" s="7" t="s">
        <v>2643</v>
      </c>
      <c r="C148" s="7" t="s">
        <v>431</v>
      </c>
      <c r="D148" s="7" t="s">
        <v>2644</v>
      </c>
      <c r="E148" s="7" t="s">
        <v>60</v>
      </c>
      <c r="F148" s="7" t="s">
        <v>433</v>
      </c>
      <c r="G148" s="7" t="s">
        <v>255</v>
      </c>
      <c r="H148" s="7" t="s">
        <v>15</v>
      </c>
      <c r="I148" s="8">
        <v>299</v>
      </c>
      <c r="J148" s="8">
        <v>0</v>
      </c>
      <c r="K148" s="8">
        <v>299</v>
      </c>
      <c r="L148" s="10">
        <v>1</v>
      </c>
      <c r="M148" s="9">
        <v>17.7165</v>
      </c>
      <c r="N148" s="9">
        <v>13.3858</v>
      </c>
      <c r="O148" s="9">
        <v>7.6772</v>
      </c>
      <c r="P148" s="7" t="s">
        <v>14</v>
      </c>
      <c r="Q148" s="7" t="s">
        <v>2392</v>
      </c>
      <c r="R148" s="7" t="s">
        <v>16</v>
      </c>
      <c r="S148" s="10">
        <v>1060</v>
      </c>
      <c r="T148" s="6">
        <f t="shared" si="4"/>
        <v>1.0536136219352084</v>
      </c>
      <c r="U148" s="11">
        <f t="shared" si="5"/>
        <v>315.03047295862729</v>
      </c>
    </row>
    <row r="149" spans="1:21" hidden="1" x14ac:dyDescent="0.3">
      <c r="A149" s="7" t="s">
        <v>437</v>
      </c>
      <c r="B149" s="7" t="s">
        <v>2645</v>
      </c>
      <c r="C149" s="7" t="s">
        <v>424</v>
      </c>
      <c r="D149" s="7" t="s">
        <v>2646</v>
      </c>
      <c r="E149" s="7" t="s">
        <v>438</v>
      </c>
      <c r="F149" s="7" t="s">
        <v>22</v>
      </c>
      <c r="G149" s="7" t="s">
        <v>116</v>
      </c>
      <c r="H149" s="7" t="s">
        <v>15</v>
      </c>
      <c r="I149" s="8">
        <v>21</v>
      </c>
      <c r="J149" s="8">
        <v>0</v>
      </c>
      <c r="K149" s="8">
        <v>21</v>
      </c>
      <c r="L149" s="10">
        <v>3</v>
      </c>
      <c r="M149" s="9">
        <v>17.322800000000001</v>
      </c>
      <c r="N149" s="9">
        <v>13.3858</v>
      </c>
      <c r="O149" s="9">
        <v>20.078700000000001</v>
      </c>
      <c r="P149" s="7" t="s">
        <v>14</v>
      </c>
      <c r="Q149" s="7" t="s">
        <v>2647</v>
      </c>
      <c r="R149" s="7" t="s">
        <v>336</v>
      </c>
      <c r="S149" s="10">
        <v>1060</v>
      </c>
      <c r="T149" s="6">
        <f t="shared" si="4"/>
        <v>0.89811721533605104</v>
      </c>
      <c r="U149" s="11">
        <f t="shared" si="5"/>
        <v>18.860461522057072</v>
      </c>
    </row>
    <row r="150" spans="1:21" hidden="1" x14ac:dyDescent="0.3">
      <c r="A150" s="7" t="s">
        <v>439</v>
      </c>
      <c r="B150" s="7" t="s">
        <v>2648</v>
      </c>
      <c r="C150" s="7" t="s">
        <v>424</v>
      </c>
      <c r="D150" s="7" t="s">
        <v>2649</v>
      </c>
      <c r="E150" s="7" t="s">
        <v>367</v>
      </c>
      <c r="F150" s="7" t="s">
        <v>67</v>
      </c>
      <c r="G150" s="7" t="s">
        <v>116</v>
      </c>
      <c r="H150" s="7" t="s">
        <v>15</v>
      </c>
      <c r="I150" s="8">
        <v>75</v>
      </c>
      <c r="J150" s="8">
        <v>0</v>
      </c>
      <c r="K150" s="8">
        <v>75</v>
      </c>
      <c r="L150" s="10">
        <v>3</v>
      </c>
      <c r="M150" s="9">
        <v>17.322800000000001</v>
      </c>
      <c r="N150" s="9">
        <v>13.3858</v>
      </c>
      <c r="O150" s="9">
        <v>13.3858</v>
      </c>
      <c r="P150" s="7" t="s">
        <v>14</v>
      </c>
      <c r="Q150" s="7" t="s">
        <v>2647</v>
      </c>
      <c r="R150" s="7" t="s">
        <v>336</v>
      </c>
      <c r="S150" s="10">
        <v>1060</v>
      </c>
      <c r="T150" s="6">
        <f t="shared" si="4"/>
        <v>0.59874481022403403</v>
      </c>
      <c r="U150" s="11">
        <f t="shared" si="5"/>
        <v>44.905860766802554</v>
      </c>
    </row>
    <row r="151" spans="1:21" hidden="1" x14ac:dyDescent="0.3">
      <c r="A151" s="7" t="s">
        <v>440</v>
      </c>
      <c r="B151" s="7" t="s">
        <v>2650</v>
      </c>
      <c r="C151" s="7" t="s">
        <v>424</v>
      </c>
      <c r="D151" s="7" t="s">
        <v>2651</v>
      </c>
      <c r="E151" s="7" t="s">
        <v>363</v>
      </c>
      <c r="F151" s="7" t="s">
        <v>67</v>
      </c>
      <c r="G151" s="7" t="s">
        <v>116</v>
      </c>
      <c r="H151" s="7" t="s">
        <v>15</v>
      </c>
      <c r="I151" s="8">
        <v>80</v>
      </c>
      <c r="J151" s="8">
        <v>1</v>
      </c>
      <c r="K151" s="8">
        <v>79</v>
      </c>
      <c r="L151" s="10">
        <v>3</v>
      </c>
      <c r="M151" s="9">
        <v>17.322800000000001</v>
      </c>
      <c r="N151" s="9">
        <v>13.3858</v>
      </c>
      <c r="O151" s="9">
        <v>17.7165</v>
      </c>
      <c r="P151" s="7" t="s">
        <v>14</v>
      </c>
      <c r="Q151" s="7" t="s">
        <v>2647</v>
      </c>
      <c r="R151" s="7" t="s">
        <v>336</v>
      </c>
      <c r="S151" s="10">
        <v>1060</v>
      </c>
      <c r="T151" s="6">
        <f t="shared" si="4"/>
        <v>0.79245636647298601</v>
      </c>
      <c r="U151" s="11">
        <f t="shared" si="5"/>
        <v>62.604052951365894</v>
      </c>
    </row>
    <row r="152" spans="1:21" hidden="1" x14ac:dyDescent="0.3">
      <c r="A152" s="7" t="s">
        <v>441</v>
      </c>
      <c r="B152" s="7" t="s">
        <v>2652</v>
      </c>
      <c r="C152" s="7" t="s">
        <v>424</v>
      </c>
      <c r="D152" s="7" t="s">
        <v>2646</v>
      </c>
      <c r="E152" s="7" t="s">
        <v>438</v>
      </c>
      <c r="F152" s="7" t="s">
        <v>67</v>
      </c>
      <c r="G152" s="7" t="s">
        <v>116</v>
      </c>
      <c r="H152" s="7" t="s">
        <v>15</v>
      </c>
      <c r="I152" s="8">
        <v>62</v>
      </c>
      <c r="J152" s="8">
        <v>0</v>
      </c>
      <c r="K152" s="8">
        <v>62</v>
      </c>
      <c r="L152" s="10">
        <v>3</v>
      </c>
      <c r="M152" s="9">
        <v>17.322800000000001</v>
      </c>
      <c r="N152" s="9">
        <v>13.3858</v>
      </c>
      <c r="O152" s="9">
        <v>20.078700000000001</v>
      </c>
      <c r="P152" s="7" t="s">
        <v>14</v>
      </c>
      <c r="Q152" s="7" t="s">
        <v>2647</v>
      </c>
      <c r="R152" s="7" t="s">
        <v>336</v>
      </c>
      <c r="S152" s="10">
        <v>1060</v>
      </c>
      <c r="T152" s="6">
        <f t="shared" si="4"/>
        <v>0.89811721533605104</v>
      </c>
      <c r="U152" s="11">
        <f t="shared" si="5"/>
        <v>55.683267350835166</v>
      </c>
    </row>
    <row r="153" spans="1:21" hidden="1" x14ac:dyDescent="0.3">
      <c r="A153" s="7" t="s">
        <v>444</v>
      </c>
      <c r="B153" s="7" t="s">
        <v>2653</v>
      </c>
      <c r="C153" s="7" t="s">
        <v>334</v>
      </c>
      <c r="D153" s="7" t="s">
        <v>2654</v>
      </c>
      <c r="E153" s="7" t="s">
        <v>442</v>
      </c>
      <c r="F153" s="7" t="s">
        <v>2655</v>
      </c>
      <c r="G153" s="7" t="s">
        <v>320</v>
      </c>
      <c r="H153" s="7" t="s">
        <v>15</v>
      </c>
      <c r="I153" s="8">
        <v>468</v>
      </c>
      <c r="J153" s="8">
        <v>0</v>
      </c>
      <c r="K153" s="8">
        <v>468</v>
      </c>
      <c r="L153" s="10">
        <v>1</v>
      </c>
      <c r="M153" s="9">
        <v>17.5197</v>
      </c>
      <c r="N153" s="9">
        <v>13.779500000000001</v>
      </c>
      <c r="O153" s="9">
        <v>5.7087000000000003</v>
      </c>
      <c r="P153" s="7" t="s">
        <v>14</v>
      </c>
      <c r="Q153" s="7" t="s">
        <v>2647</v>
      </c>
      <c r="R153" s="7" t="s">
        <v>16</v>
      </c>
      <c r="S153" s="10">
        <v>1060</v>
      </c>
      <c r="T153" s="6">
        <f t="shared" si="4"/>
        <v>0.79754208078617195</v>
      </c>
      <c r="U153" s="11">
        <f t="shared" si="5"/>
        <v>373.24969380792845</v>
      </c>
    </row>
    <row r="154" spans="1:21" hidden="1" x14ac:dyDescent="0.3">
      <c r="A154" s="7" t="s">
        <v>445</v>
      </c>
      <c r="B154" s="7" t="s">
        <v>2656</v>
      </c>
      <c r="C154" s="7" t="s">
        <v>334</v>
      </c>
      <c r="D154" s="7" t="s">
        <v>2657</v>
      </c>
      <c r="E154" s="7" t="s">
        <v>443</v>
      </c>
      <c r="F154" s="7" t="s">
        <v>2655</v>
      </c>
      <c r="G154" s="7" t="s">
        <v>320</v>
      </c>
      <c r="H154" s="7" t="s">
        <v>15</v>
      </c>
      <c r="I154" s="8">
        <v>239</v>
      </c>
      <c r="J154" s="8">
        <v>0</v>
      </c>
      <c r="K154" s="8">
        <v>239</v>
      </c>
      <c r="L154" s="10">
        <v>1</v>
      </c>
      <c r="M154" s="9">
        <v>17.5197</v>
      </c>
      <c r="N154" s="9">
        <v>13.779500000000001</v>
      </c>
      <c r="O154" s="9">
        <v>6.4961000000000002</v>
      </c>
      <c r="P154" s="7" t="s">
        <v>14</v>
      </c>
      <c r="Q154" s="7" t="s">
        <v>2647</v>
      </c>
      <c r="R154" s="7" t="s">
        <v>16</v>
      </c>
      <c r="S154" s="10">
        <v>1060</v>
      </c>
      <c r="T154" s="6">
        <f t="shared" si="4"/>
        <v>0.90754692153993932</v>
      </c>
      <c r="U154" s="11">
        <f t="shared" si="5"/>
        <v>216.9037142480455</v>
      </c>
    </row>
    <row r="155" spans="1:21" hidden="1" x14ac:dyDescent="0.3">
      <c r="A155" s="7" t="s">
        <v>446</v>
      </c>
      <c r="B155" s="7" t="s">
        <v>2658</v>
      </c>
      <c r="C155" s="7" t="s">
        <v>327</v>
      </c>
      <c r="D155" s="7" t="s">
        <v>2654</v>
      </c>
      <c r="E155" s="7" t="s">
        <v>442</v>
      </c>
      <c r="F155" s="7" t="s">
        <v>57</v>
      </c>
      <c r="G155" s="7" t="s">
        <v>320</v>
      </c>
      <c r="H155" s="7" t="s">
        <v>15</v>
      </c>
      <c r="I155" s="8">
        <v>103</v>
      </c>
      <c r="J155" s="8">
        <v>0</v>
      </c>
      <c r="K155" s="8">
        <v>103</v>
      </c>
      <c r="L155" s="10">
        <v>1</v>
      </c>
      <c r="M155" s="9">
        <v>17.5197</v>
      </c>
      <c r="N155" s="9">
        <v>12.007899999999999</v>
      </c>
      <c r="O155" s="9">
        <v>8.8582999999999998</v>
      </c>
      <c r="P155" s="7" t="s">
        <v>14</v>
      </c>
      <c r="Q155" s="7" t="s">
        <v>2647</v>
      </c>
      <c r="R155" s="7" t="s">
        <v>16</v>
      </c>
      <c r="S155" s="10">
        <v>1060</v>
      </c>
      <c r="T155" s="6">
        <f t="shared" si="4"/>
        <v>1.0784508916158733</v>
      </c>
      <c r="U155" s="11">
        <f t="shared" si="5"/>
        <v>111.08044183643494</v>
      </c>
    </row>
    <row r="156" spans="1:21" hidden="1" x14ac:dyDescent="0.3">
      <c r="A156" s="7" t="s">
        <v>447</v>
      </c>
      <c r="B156" s="7" t="s">
        <v>2659</v>
      </c>
      <c r="C156" s="7" t="s">
        <v>327</v>
      </c>
      <c r="D156" s="7" t="s">
        <v>2657</v>
      </c>
      <c r="E156" s="7" t="s">
        <v>448</v>
      </c>
      <c r="F156" s="7" t="s">
        <v>57</v>
      </c>
      <c r="G156" s="7" t="s">
        <v>320</v>
      </c>
      <c r="H156" s="7" t="s">
        <v>15</v>
      </c>
      <c r="I156" s="8">
        <v>82</v>
      </c>
      <c r="J156" s="8">
        <v>0</v>
      </c>
      <c r="K156" s="8">
        <v>82</v>
      </c>
      <c r="L156" s="10">
        <v>1</v>
      </c>
      <c r="M156" s="9">
        <v>17.5197</v>
      </c>
      <c r="N156" s="9">
        <v>13.779500000000001</v>
      </c>
      <c r="O156" s="9">
        <v>6.4961000000000002</v>
      </c>
      <c r="P156" s="7" t="s">
        <v>14</v>
      </c>
      <c r="Q156" s="7" t="s">
        <v>2647</v>
      </c>
      <c r="R156" s="7" t="s">
        <v>16</v>
      </c>
      <c r="S156" s="10">
        <v>1060</v>
      </c>
      <c r="T156" s="6">
        <f t="shared" si="4"/>
        <v>0.90754692153993932</v>
      </c>
      <c r="U156" s="11">
        <f t="shared" si="5"/>
        <v>74.418847566275019</v>
      </c>
    </row>
    <row r="157" spans="1:21" hidden="1" x14ac:dyDescent="0.3">
      <c r="A157" s="7" t="s">
        <v>449</v>
      </c>
      <c r="B157" s="7" t="s">
        <v>2660</v>
      </c>
      <c r="C157" s="7" t="s">
        <v>327</v>
      </c>
      <c r="D157" s="7" t="s">
        <v>2654</v>
      </c>
      <c r="E157" s="7" t="s">
        <v>442</v>
      </c>
      <c r="F157" s="7" t="s">
        <v>91</v>
      </c>
      <c r="G157" s="7" t="s">
        <v>320</v>
      </c>
      <c r="H157" s="7" t="s">
        <v>15</v>
      </c>
      <c r="I157" s="8">
        <v>216</v>
      </c>
      <c r="J157" s="8">
        <v>0</v>
      </c>
      <c r="K157" s="8">
        <v>216</v>
      </c>
      <c r="L157" s="10">
        <v>1</v>
      </c>
      <c r="M157" s="9">
        <v>17.5197</v>
      </c>
      <c r="N157" s="9">
        <v>13.779500000000001</v>
      </c>
      <c r="O157" s="9">
        <v>5.7087000000000003</v>
      </c>
      <c r="P157" s="7" t="s">
        <v>14</v>
      </c>
      <c r="Q157" s="7" t="s">
        <v>2647</v>
      </c>
      <c r="R157" s="7" t="s">
        <v>16</v>
      </c>
      <c r="S157" s="10">
        <v>1060</v>
      </c>
      <c r="T157" s="6">
        <f t="shared" si="4"/>
        <v>0.79754208078617195</v>
      </c>
      <c r="U157" s="11">
        <f t="shared" si="5"/>
        <v>172.26908944981315</v>
      </c>
    </row>
    <row r="158" spans="1:21" hidden="1" x14ac:dyDescent="0.3">
      <c r="A158" s="7" t="s">
        <v>450</v>
      </c>
      <c r="B158" s="7" t="s">
        <v>2661</v>
      </c>
      <c r="C158" s="7" t="s">
        <v>327</v>
      </c>
      <c r="D158" s="7" t="s">
        <v>2657</v>
      </c>
      <c r="E158" s="7" t="s">
        <v>448</v>
      </c>
      <c r="F158" s="7" t="s">
        <v>91</v>
      </c>
      <c r="G158" s="7" t="s">
        <v>320</v>
      </c>
      <c r="H158" s="7" t="s">
        <v>15</v>
      </c>
      <c r="I158" s="8">
        <v>202</v>
      </c>
      <c r="J158" s="8">
        <v>0</v>
      </c>
      <c r="K158" s="8">
        <v>202</v>
      </c>
      <c r="L158" s="10">
        <v>1</v>
      </c>
      <c r="M158" s="9">
        <v>17.5197</v>
      </c>
      <c r="N158" s="9">
        <v>13.779500000000001</v>
      </c>
      <c r="O158" s="9">
        <v>6.4961000000000002</v>
      </c>
      <c r="P158" s="7" t="s">
        <v>14</v>
      </c>
      <c r="Q158" s="7" t="s">
        <v>2647</v>
      </c>
      <c r="R158" s="7" t="s">
        <v>16</v>
      </c>
      <c r="S158" s="10">
        <v>1060</v>
      </c>
      <c r="T158" s="6">
        <f t="shared" si="4"/>
        <v>0.90754692153993932</v>
      </c>
      <c r="U158" s="11">
        <f t="shared" si="5"/>
        <v>183.32447815106775</v>
      </c>
    </row>
    <row r="159" spans="1:21" hidden="1" x14ac:dyDescent="0.3">
      <c r="A159" s="7" t="s">
        <v>452</v>
      </c>
      <c r="B159" s="7" t="s">
        <v>2662</v>
      </c>
      <c r="C159" s="7" t="s">
        <v>453</v>
      </c>
      <c r="D159" s="7" t="s">
        <v>2663</v>
      </c>
      <c r="E159" s="7" t="s">
        <v>451</v>
      </c>
      <c r="F159" s="7" t="s">
        <v>57</v>
      </c>
      <c r="G159" s="7" t="s">
        <v>454</v>
      </c>
      <c r="H159" s="7" t="s">
        <v>15</v>
      </c>
      <c r="I159" s="8">
        <v>1</v>
      </c>
      <c r="J159" s="8">
        <v>0</v>
      </c>
      <c r="K159" s="8">
        <v>1</v>
      </c>
      <c r="L159" s="10">
        <v>1</v>
      </c>
      <c r="M159" s="9">
        <v>16.73</v>
      </c>
      <c r="N159" s="9">
        <v>13.39</v>
      </c>
      <c r="O159" s="9">
        <v>7.48</v>
      </c>
      <c r="P159" s="7" t="s">
        <v>14</v>
      </c>
      <c r="Q159" s="7" t="s">
        <v>2647</v>
      </c>
      <c r="R159" s="7" t="s">
        <v>336</v>
      </c>
      <c r="S159" s="10">
        <v>1060</v>
      </c>
      <c r="T159" s="6">
        <f t="shared" si="4"/>
        <v>0.96969326157407421</v>
      </c>
      <c r="U159" s="11">
        <f t="shared" si="5"/>
        <v>0.96969326157407421</v>
      </c>
    </row>
    <row r="160" spans="1:21" hidden="1" x14ac:dyDescent="0.3">
      <c r="A160" s="7" t="s">
        <v>455</v>
      </c>
      <c r="B160" s="7" t="s">
        <v>2664</v>
      </c>
      <c r="C160" s="7" t="s">
        <v>351</v>
      </c>
      <c r="D160" s="7" t="s">
        <v>2665</v>
      </c>
      <c r="E160" s="7" t="s">
        <v>456</v>
      </c>
      <c r="F160" s="7" t="s">
        <v>89</v>
      </c>
      <c r="G160" s="7" t="s">
        <v>320</v>
      </c>
      <c r="H160" s="7" t="s">
        <v>15</v>
      </c>
      <c r="I160" s="8">
        <v>289</v>
      </c>
      <c r="J160" s="8">
        <v>0</v>
      </c>
      <c r="K160" s="8">
        <v>289</v>
      </c>
      <c r="L160" s="10">
        <v>1</v>
      </c>
      <c r="M160" s="9">
        <v>18.110199999999999</v>
      </c>
      <c r="N160" s="9">
        <v>13.3858</v>
      </c>
      <c r="O160" s="9">
        <v>6.6928999999999998</v>
      </c>
      <c r="P160" s="7" t="s">
        <v>14</v>
      </c>
      <c r="Q160" s="7" t="s">
        <v>2647</v>
      </c>
      <c r="R160" s="7" t="s">
        <v>16</v>
      </c>
      <c r="S160" s="10">
        <v>1060</v>
      </c>
      <c r="T160" s="6">
        <f t="shared" si="4"/>
        <v>0.93894072512405302</v>
      </c>
      <c r="U160" s="11">
        <f t="shared" si="5"/>
        <v>271.35386956085131</v>
      </c>
    </row>
    <row r="161" spans="1:21" hidden="1" x14ac:dyDescent="0.3">
      <c r="A161" s="7" t="s">
        <v>457</v>
      </c>
      <c r="B161" s="7" t="s">
        <v>2666</v>
      </c>
      <c r="C161" s="7" t="s">
        <v>351</v>
      </c>
      <c r="D161" s="7" t="s">
        <v>2667</v>
      </c>
      <c r="E161" s="7" t="s">
        <v>458</v>
      </c>
      <c r="F161" s="7" t="s">
        <v>89</v>
      </c>
      <c r="G161" s="7" t="s">
        <v>320</v>
      </c>
      <c r="H161" s="7" t="s">
        <v>15</v>
      </c>
      <c r="I161" s="8">
        <v>593</v>
      </c>
      <c r="J161" s="8">
        <v>3</v>
      </c>
      <c r="K161" s="8">
        <v>590</v>
      </c>
      <c r="L161" s="10">
        <v>1</v>
      </c>
      <c r="M161" s="9">
        <v>18.110199999999999</v>
      </c>
      <c r="N161" s="9">
        <v>13.3858</v>
      </c>
      <c r="O161" s="9">
        <v>7.8739999999999997</v>
      </c>
      <c r="P161" s="7" t="s">
        <v>14</v>
      </c>
      <c r="Q161" s="7" t="s">
        <v>2647</v>
      </c>
      <c r="R161" s="7" t="s">
        <v>16</v>
      </c>
      <c r="S161" s="10">
        <v>1060</v>
      </c>
      <c r="T161" s="6">
        <f t="shared" si="4"/>
        <v>1.1046361472047683</v>
      </c>
      <c r="U161" s="11">
        <f t="shared" si="5"/>
        <v>651.73532685081329</v>
      </c>
    </row>
    <row r="162" spans="1:21" hidden="1" x14ac:dyDescent="0.3">
      <c r="A162" s="7" t="s">
        <v>459</v>
      </c>
      <c r="B162" s="7" t="s">
        <v>2668</v>
      </c>
      <c r="C162" s="7" t="s">
        <v>460</v>
      </c>
      <c r="D162" s="7" t="s">
        <v>2669</v>
      </c>
      <c r="E162" s="7" t="s">
        <v>367</v>
      </c>
      <c r="F162" s="7" t="s">
        <v>38</v>
      </c>
      <c r="G162" s="7" t="s">
        <v>116</v>
      </c>
      <c r="H162" s="7" t="s">
        <v>15</v>
      </c>
      <c r="I162" s="8">
        <v>49</v>
      </c>
      <c r="J162" s="8">
        <v>0</v>
      </c>
      <c r="K162" s="8">
        <v>49</v>
      </c>
      <c r="L162" s="10">
        <v>1</v>
      </c>
      <c r="M162" s="9">
        <v>18.897600000000001</v>
      </c>
      <c r="N162" s="9">
        <v>14.1732</v>
      </c>
      <c r="O162" s="9">
        <v>6.6928999999999998</v>
      </c>
      <c r="P162" s="7" t="s">
        <v>14</v>
      </c>
      <c r="Q162" s="7" t="s">
        <v>2647</v>
      </c>
      <c r="R162" s="7" t="s">
        <v>336</v>
      </c>
      <c r="S162" s="10">
        <v>1060</v>
      </c>
      <c r="T162" s="6">
        <f t="shared" si="4"/>
        <v>1.0373974252009999</v>
      </c>
      <c r="U162" s="11">
        <f t="shared" si="5"/>
        <v>50.83247383484899</v>
      </c>
    </row>
    <row r="163" spans="1:21" hidden="1" x14ac:dyDescent="0.3">
      <c r="A163" s="7" t="s">
        <v>461</v>
      </c>
      <c r="B163" s="7" t="s">
        <v>2670</v>
      </c>
      <c r="C163" s="7" t="s">
        <v>460</v>
      </c>
      <c r="D163" s="7" t="s">
        <v>2671</v>
      </c>
      <c r="E163" s="7" t="s">
        <v>363</v>
      </c>
      <c r="F163" s="7" t="s">
        <v>38</v>
      </c>
      <c r="G163" s="7" t="s">
        <v>70</v>
      </c>
      <c r="H163" s="7" t="s">
        <v>15</v>
      </c>
      <c r="I163" s="8">
        <v>1077</v>
      </c>
      <c r="J163" s="8">
        <v>0</v>
      </c>
      <c r="K163" s="8">
        <v>1077</v>
      </c>
      <c r="L163" s="10">
        <v>1</v>
      </c>
      <c r="M163" s="9">
        <v>16.73</v>
      </c>
      <c r="N163" s="9">
        <v>16.73</v>
      </c>
      <c r="O163" s="9">
        <v>7.48</v>
      </c>
      <c r="P163" s="7" t="s">
        <v>14</v>
      </c>
      <c r="Q163" s="7" t="s">
        <v>2647</v>
      </c>
      <c r="R163" s="7" t="s">
        <v>336</v>
      </c>
      <c r="S163" s="10">
        <v>1060</v>
      </c>
      <c r="T163" s="6">
        <f t="shared" si="4"/>
        <v>1.2115734328703704</v>
      </c>
      <c r="U163" s="11">
        <f t="shared" si="5"/>
        <v>1304.864587201389</v>
      </c>
    </row>
    <row r="164" spans="1:21" hidden="1" x14ac:dyDescent="0.3">
      <c r="A164" s="7" t="s">
        <v>462</v>
      </c>
      <c r="B164" s="7" t="s">
        <v>2672</v>
      </c>
      <c r="C164" s="7" t="s">
        <v>327</v>
      </c>
      <c r="D164" s="7" t="s">
        <v>2673</v>
      </c>
      <c r="E164" s="7" t="s">
        <v>363</v>
      </c>
      <c r="F164" s="7" t="s">
        <v>370</v>
      </c>
      <c r="G164" s="7" t="s">
        <v>320</v>
      </c>
      <c r="H164" s="7" t="s">
        <v>15</v>
      </c>
      <c r="I164" s="8">
        <v>563</v>
      </c>
      <c r="J164" s="8">
        <v>0</v>
      </c>
      <c r="K164" s="8">
        <v>563</v>
      </c>
      <c r="L164" s="10">
        <v>1</v>
      </c>
      <c r="M164" s="9">
        <v>17.5197</v>
      </c>
      <c r="N164" s="9">
        <v>13.779500000000001</v>
      </c>
      <c r="O164" s="9">
        <v>5.7087000000000003</v>
      </c>
      <c r="P164" s="7" t="s">
        <v>14</v>
      </c>
      <c r="Q164" s="7" t="s">
        <v>2647</v>
      </c>
      <c r="R164" s="7" t="s">
        <v>16</v>
      </c>
      <c r="S164" s="10">
        <v>1060</v>
      </c>
      <c r="T164" s="6">
        <f t="shared" si="4"/>
        <v>0.79754208078617195</v>
      </c>
      <c r="U164" s="11">
        <f t="shared" si="5"/>
        <v>449.01619148261483</v>
      </c>
    </row>
    <row r="165" spans="1:21" hidden="1" x14ac:dyDescent="0.3">
      <c r="A165" s="7" t="s">
        <v>463</v>
      </c>
      <c r="B165" s="7" t="s">
        <v>2674</v>
      </c>
      <c r="C165" s="7" t="s">
        <v>327</v>
      </c>
      <c r="D165" s="7" t="s">
        <v>2675</v>
      </c>
      <c r="E165" s="7" t="s">
        <v>464</v>
      </c>
      <c r="F165" s="7" t="s">
        <v>370</v>
      </c>
      <c r="G165" s="7" t="s">
        <v>320</v>
      </c>
      <c r="H165" s="7" t="s">
        <v>15</v>
      </c>
      <c r="I165" s="8">
        <v>136</v>
      </c>
      <c r="J165" s="8">
        <v>1</v>
      </c>
      <c r="K165" s="8">
        <v>135</v>
      </c>
      <c r="L165" s="10">
        <v>1</v>
      </c>
      <c r="M165" s="9">
        <v>17.5197</v>
      </c>
      <c r="N165" s="9">
        <v>13.779500000000001</v>
      </c>
      <c r="O165" s="9">
        <v>6.4961000000000002</v>
      </c>
      <c r="P165" s="7" t="s">
        <v>14</v>
      </c>
      <c r="Q165" s="7" t="s">
        <v>2647</v>
      </c>
      <c r="R165" s="7" t="s">
        <v>16</v>
      </c>
      <c r="S165" s="10">
        <v>1060</v>
      </c>
      <c r="T165" s="6">
        <f t="shared" si="4"/>
        <v>0.90754692153993932</v>
      </c>
      <c r="U165" s="11">
        <f t="shared" si="5"/>
        <v>122.5188344078918</v>
      </c>
    </row>
    <row r="166" spans="1:21" hidden="1" x14ac:dyDescent="0.3">
      <c r="A166" s="7" t="s">
        <v>465</v>
      </c>
      <c r="B166" s="7" t="s">
        <v>2676</v>
      </c>
      <c r="C166" s="7" t="s">
        <v>466</v>
      </c>
      <c r="D166" s="7" t="s">
        <v>2677</v>
      </c>
      <c r="E166" s="7" t="s">
        <v>363</v>
      </c>
      <c r="F166" s="7" t="s">
        <v>21</v>
      </c>
      <c r="G166" s="7" t="s">
        <v>70</v>
      </c>
      <c r="H166" s="7" t="s">
        <v>15</v>
      </c>
      <c r="I166" s="8">
        <v>3196</v>
      </c>
      <c r="J166" s="8">
        <v>0</v>
      </c>
      <c r="K166" s="8">
        <v>3196</v>
      </c>
      <c r="L166" s="10">
        <v>1</v>
      </c>
      <c r="M166" s="9">
        <v>18.5</v>
      </c>
      <c r="N166" s="9">
        <v>14.17</v>
      </c>
      <c r="O166" s="9">
        <v>6.1024000000000003</v>
      </c>
      <c r="P166" s="7" t="s">
        <v>14</v>
      </c>
      <c r="Q166" s="7" t="s">
        <v>2647</v>
      </c>
      <c r="R166" s="7" t="s">
        <v>16</v>
      </c>
      <c r="S166" s="10">
        <v>1060</v>
      </c>
      <c r="T166" s="6">
        <f t="shared" si="4"/>
        <v>0.92576021296296296</v>
      </c>
      <c r="U166" s="11">
        <f t="shared" si="5"/>
        <v>2958.7296406296296</v>
      </c>
    </row>
    <row r="167" spans="1:21" hidden="1" x14ac:dyDescent="0.3">
      <c r="A167" s="7" t="s">
        <v>467</v>
      </c>
      <c r="B167" s="7" t="s">
        <v>2678</v>
      </c>
      <c r="C167" s="7" t="s">
        <v>466</v>
      </c>
      <c r="D167" s="7" t="s">
        <v>2679</v>
      </c>
      <c r="E167" s="7" t="s">
        <v>364</v>
      </c>
      <c r="F167" s="7" t="s">
        <v>21</v>
      </c>
      <c r="G167" s="7" t="s">
        <v>70</v>
      </c>
      <c r="H167" s="7" t="s">
        <v>15</v>
      </c>
      <c r="I167" s="8">
        <v>2262</v>
      </c>
      <c r="J167" s="8">
        <v>0</v>
      </c>
      <c r="K167" s="8">
        <v>2262</v>
      </c>
      <c r="L167" s="10">
        <v>1</v>
      </c>
      <c r="M167" s="9">
        <v>18.5</v>
      </c>
      <c r="N167" s="9">
        <v>14.17</v>
      </c>
      <c r="O167" s="9">
        <v>7.2835000000000001</v>
      </c>
      <c r="P167" s="7" t="s">
        <v>14</v>
      </c>
      <c r="Q167" s="7" t="s">
        <v>2647</v>
      </c>
      <c r="R167" s="7" t="s">
        <v>16</v>
      </c>
      <c r="S167" s="10">
        <v>1060</v>
      </c>
      <c r="T167" s="6">
        <f t="shared" si="4"/>
        <v>1.1049381409143517</v>
      </c>
      <c r="U167" s="11">
        <f t="shared" si="5"/>
        <v>2499.3700747482635</v>
      </c>
    </row>
    <row r="168" spans="1:21" hidden="1" x14ac:dyDescent="0.3">
      <c r="A168" s="7" t="s">
        <v>470</v>
      </c>
      <c r="B168" s="7" t="s">
        <v>2680</v>
      </c>
      <c r="C168" s="7" t="s">
        <v>468</v>
      </c>
      <c r="D168" s="7" t="s">
        <v>2681</v>
      </c>
      <c r="E168" s="7" t="s">
        <v>389</v>
      </c>
      <c r="F168" s="7" t="s">
        <v>471</v>
      </c>
      <c r="G168" s="7" t="s">
        <v>26</v>
      </c>
      <c r="H168" s="7" t="s">
        <v>15</v>
      </c>
      <c r="I168" s="8">
        <v>307</v>
      </c>
      <c r="J168" s="8">
        <v>0</v>
      </c>
      <c r="K168" s="8">
        <v>307</v>
      </c>
      <c r="L168" s="10">
        <v>1</v>
      </c>
      <c r="M168" s="9">
        <v>16.929099999999998</v>
      </c>
      <c r="N168" s="9">
        <v>13.3858</v>
      </c>
      <c r="O168" s="9">
        <v>5.1181000000000001</v>
      </c>
      <c r="P168" s="7" t="s">
        <v>14</v>
      </c>
      <c r="Q168" s="7" t="s">
        <v>2647</v>
      </c>
      <c r="R168" s="7" t="s">
        <v>336</v>
      </c>
      <c r="S168" s="10">
        <v>1060</v>
      </c>
      <c r="T168" s="6">
        <f t="shared" si="4"/>
        <v>0.67118652857333216</v>
      </c>
      <c r="U168" s="11">
        <f t="shared" si="5"/>
        <v>206.05426427201297</v>
      </c>
    </row>
    <row r="169" spans="1:21" hidden="1" x14ac:dyDescent="0.3">
      <c r="A169" s="7" t="s">
        <v>472</v>
      </c>
      <c r="B169" s="7" t="s">
        <v>2682</v>
      </c>
      <c r="C169" s="7" t="s">
        <v>468</v>
      </c>
      <c r="D169" s="7" t="s">
        <v>2683</v>
      </c>
      <c r="E169" s="7" t="s">
        <v>469</v>
      </c>
      <c r="F169" s="7" t="s">
        <v>471</v>
      </c>
      <c r="G169" s="7" t="s">
        <v>26</v>
      </c>
      <c r="H169" s="7" t="s">
        <v>15</v>
      </c>
      <c r="I169" s="8">
        <v>155</v>
      </c>
      <c r="J169" s="8">
        <v>0</v>
      </c>
      <c r="K169" s="8">
        <v>155</v>
      </c>
      <c r="L169" s="10">
        <v>1</v>
      </c>
      <c r="M169" s="9">
        <v>16.929099999999998</v>
      </c>
      <c r="N169" s="9">
        <v>12.992100000000001</v>
      </c>
      <c r="O169" s="9">
        <v>5.9055</v>
      </c>
      <c r="P169" s="7" t="s">
        <v>14</v>
      </c>
      <c r="Q169" s="7" t="s">
        <v>2647</v>
      </c>
      <c r="R169" s="7" t="s">
        <v>336</v>
      </c>
      <c r="S169" s="10">
        <v>1060</v>
      </c>
      <c r="T169" s="6">
        <f t="shared" si="4"/>
        <v>0.75166817113981776</v>
      </c>
      <c r="U169" s="11">
        <f t="shared" si="5"/>
        <v>116.50856652667176</v>
      </c>
    </row>
    <row r="170" spans="1:21" hidden="1" x14ac:dyDescent="0.3">
      <c r="A170" s="7" t="s">
        <v>473</v>
      </c>
      <c r="B170" s="7" t="s">
        <v>2684</v>
      </c>
      <c r="C170" s="7" t="s">
        <v>351</v>
      </c>
      <c r="D170" s="7" t="s">
        <v>2685</v>
      </c>
      <c r="E170" s="7" t="s">
        <v>451</v>
      </c>
      <c r="F170" s="7" t="s">
        <v>474</v>
      </c>
      <c r="G170" s="7" t="s">
        <v>255</v>
      </c>
      <c r="H170" s="7" t="s">
        <v>15</v>
      </c>
      <c r="I170" s="8">
        <v>234</v>
      </c>
      <c r="J170" s="8">
        <v>3</v>
      </c>
      <c r="K170" s="8">
        <v>231</v>
      </c>
      <c r="L170" s="10">
        <v>1</v>
      </c>
      <c r="M170" s="9">
        <v>18.110199999999999</v>
      </c>
      <c r="N170" s="9">
        <v>13.3858</v>
      </c>
      <c r="O170" s="9">
        <v>6.6928999999999998</v>
      </c>
      <c r="P170" s="7" t="s">
        <v>14</v>
      </c>
      <c r="Q170" s="7" t="s">
        <v>2647</v>
      </c>
      <c r="R170" s="7" t="s">
        <v>16</v>
      </c>
      <c r="S170" s="10">
        <v>1060</v>
      </c>
      <c r="T170" s="6">
        <f t="shared" si="4"/>
        <v>0.93894072512405302</v>
      </c>
      <c r="U170" s="11">
        <f t="shared" si="5"/>
        <v>216.89530750365626</v>
      </c>
    </row>
    <row r="171" spans="1:21" hidden="1" x14ac:dyDescent="0.3">
      <c r="A171" s="7" t="s">
        <v>475</v>
      </c>
      <c r="B171" s="7" t="s">
        <v>2686</v>
      </c>
      <c r="C171" s="7" t="s">
        <v>351</v>
      </c>
      <c r="D171" s="7" t="s">
        <v>2687</v>
      </c>
      <c r="E171" s="7" t="s">
        <v>476</v>
      </c>
      <c r="F171" s="7" t="s">
        <v>474</v>
      </c>
      <c r="G171" s="7" t="s">
        <v>255</v>
      </c>
      <c r="H171" s="7" t="s">
        <v>15</v>
      </c>
      <c r="I171" s="8">
        <v>162</v>
      </c>
      <c r="J171" s="8">
        <v>2</v>
      </c>
      <c r="K171" s="8">
        <v>160</v>
      </c>
      <c r="L171" s="10">
        <v>1</v>
      </c>
      <c r="M171" s="9">
        <v>18.110199999999999</v>
      </c>
      <c r="N171" s="9">
        <v>13.3858</v>
      </c>
      <c r="O171" s="9">
        <v>7.8739999999999997</v>
      </c>
      <c r="P171" s="7" t="s">
        <v>14</v>
      </c>
      <c r="Q171" s="7" t="s">
        <v>2647</v>
      </c>
      <c r="R171" s="7" t="s">
        <v>16</v>
      </c>
      <c r="S171" s="10">
        <v>1060</v>
      </c>
      <c r="T171" s="6">
        <f t="shared" si="4"/>
        <v>1.1046361472047683</v>
      </c>
      <c r="U171" s="11">
        <f t="shared" si="5"/>
        <v>176.74178355276294</v>
      </c>
    </row>
    <row r="172" spans="1:21" hidden="1" x14ac:dyDescent="0.3">
      <c r="A172" s="7" t="s">
        <v>477</v>
      </c>
      <c r="B172" s="7" t="s">
        <v>2688</v>
      </c>
      <c r="C172" s="7" t="s">
        <v>436</v>
      </c>
      <c r="D172" s="7" t="s">
        <v>2689</v>
      </c>
      <c r="E172" s="7" t="s">
        <v>367</v>
      </c>
      <c r="F172" s="7" t="s">
        <v>59</v>
      </c>
      <c r="G172" s="7" t="s">
        <v>145</v>
      </c>
      <c r="H172" s="7" t="s">
        <v>15</v>
      </c>
      <c r="I172" s="8">
        <v>296</v>
      </c>
      <c r="J172" s="8">
        <v>104</v>
      </c>
      <c r="K172" s="8">
        <v>192</v>
      </c>
      <c r="L172" s="10">
        <v>1</v>
      </c>
      <c r="M172" s="9">
        <v>18.7</v>
      </c>
      <c r="N172" s="9">
        <v>13.58</v>
      </c>
      <c r="O172" s="9">
        <v>5.51</v>
      </c>
      <c r="P172" s="7" t="s">
        <v>14</v>
      </c>
      <c r="Q172" s="7" t="s">
        <v>2647</v>
      </c>
      <c r="R172" s="7" t="s">
        <v>16</v>
      </c>
      <c r="S172" s="10">
        <v>1060</v>
      </c>
      <c r="T172" s="6">
        <f t="shared" si="4"/>
        <v>0.80974679398148142</v>
      </c>
      <c r="U172" s="11">
        <f t="shared" si="5"/>
        <v>155.47138444444442</v>
      </c>
    </row>
    <row r="173" spans="1:21" hidden="1" x14ac:dyDescent="0.3">
      <c r="A173" s="7" t="s">
        <v>478</v>
      </c>
      <c r="B173" s="7" t="s">
        <v>2690</v>
      </c>
      <c r="C173" s="7" t="s">
        <v>436</v>
      </c>
      <c r="D173" s="7" t="s">
        <v>2691</v>
      </c>
      <c r="E173" s="7" t="s">
        <v>363</v>
      </c>
      <c r="F173" s="7" t="s">
        <v>59</v>
      </c>
      <c r="G173" s="7" t="s">
        <v>145</v>
      </c>
      <c r="H173" s="7" t="s">
        <v>15</v>
      </c>
      <c r="I173" s="8">
        <v>1789</v>
      </c>
      <c r="J173" s="8">
        <v>12</v>
      </c>
      <c r="K173" s="8">
        <v>1777</v>
      </c>
      <c r="L173" s="10">
        <v>1</v>
      </c>
      <c r="M173" s="9">
        <v>18.7</v>
      </c>
      <c r="N173" s="9">
        <v>13.58</v>
      </c>
      <c r="O173" s="9">
        <v>7.09</v>
      </c>
      <c r="P173" s="7" t="s">
        <v>14</v>
      </c>
      <c r="Q173" s="7" t="s">
        <v>2647</v>
      </c>
      <c r="R173" s="7" t="s">
        <v>16</v>
      </c>
      <c r="S173" s="10">
        <v>1060</v>
      </c>
      <c r="T173" s="6">
        <f t="shared" si="4"/>
        <v>1.0419427893518518</v>
      </c>
      <c r="U173" s="11">
        <f t="shared" si="5"/>
        <v>1851.5323366782407</v>
      </c>
    </row>
    <row r="174" spans="1:21" hidden="1" x14ac:dyDescent="0.3">
      <c r="A174" s="7" t="s">
        <v>479</v>
      </c>
      <c r="B174" s="7" t="s">
        <v>2692</v>
      </c>
      <c r="C174" s="7" t="s">
        <v>436</v>
      </c>
      <c r="D174" s="7" t="s">
        <v>2693</v>
      </c>
      <c r="E174" s="7" t="s">
        <v>438</v>
      </c>
      <c r="F174" s="7" t="s">
        <v>59</v>
      </c>
      <c r="G174" s="7" t="s">
        <v>145</v>
      </c>
      <c r="H174" s="7" t="s">
        <v>15</v>
      </c>
      <c r="I174" s="8">
        <v>1169</v>
      </c>
      <c r="J174" s="8">
        <v>23</v>
      </c>
      <c r="K174" s="8">
        <v>1146</v>
      </c>
      <c r="L174" s="10">
        <v>1</v>
      </c>
      <c r="M174" s="9">
        <v>18.7</v>
      </c>
      <c r="N174" s="9">
        <v>13.58</v>
      </c>
      <c r="O174" s="9">
        <v>8.66</v>
      </c>
      <c r="P174" s="7" t="s">
        <v>14</v>
      </c>
      <c r="Q174" s="7" t="s">
        <v>2647</v>
      </c>
      <c r="R174" s="7" t="s">
        <v>16</v>
      </c>
      <c r="S174" s="10">
        <v>1060</v>
      </c>
      <c r="T174" s="6">
        <f t="shared" si="4"/>
        <v>1.2726691898148148</v>
      </c>
      <c r="U174" s="11">
        <f t="shared" si="5"/>
        <v>1458.4788915277777</v>
      </c>
    </row>
    <row r="175" spans="1:21" hidden="1" x14ac:dyDescent="0.3">
      <c r="A175" s="7" t="s">
        <v>480</v>
      </c>
      <c r="B175" s="7" t="s">
        <v>2694</v>
      </c>
      <c r="C175" s="7" t="s">
        <v>436</v>
      </c>
      <c r="D175" s="7" t="s">
        <v>2693</v>
      </c>
      <c r="E175" s="7" t="s">
        <v>438</v>
      </c>
      <c r="F175" s="7" t="s">
        <v>25</v>
      </c>
      <c r="G175" s="7" t="s">
        <v>145</v>
      </c>
      <c r="H175" s="7" t="s">
        <v>15</v>
      </c>
      <c r="I175" s="8">
        <v>617</v>
      </c>
      <c r="J175" s="8">
        <v>0</v>
      </c>
      <c r="K175" s="8">
        <v>617</v>
      </c>
      <c r="L175" s="10">
        <v>1</v>
      </c>
      <c r="M175" s="9">
        <v>18.7</v>
      </c>
      <c r="N175" s="9">
        <v>13.58</v>
      </c>
      <c r="O175" s="9">
        <v>8.66</v>
      </c>
      <c r="P175" s="7" t="s">
        <v>14</v>
      </c>
      <c r="Q175" s="7" t="s">
        <v>2647</v>
      </c>
      <c r="R175" s="7" t="s">
        <v>16</v>
      </c>
      <c r="S175" s="10">
        <v>1060</v>
      </c>
      <c r="T175" s="6">
        <f t="shared" si="4"/>
        <v>1.2726691898148148</v>
      </c>
      <c r="U175" s="11">
        <f t="shared" si="5"/>
        <v>785.23689011574072</v>
      </c>
    </row>
    <row r="176" spans="1:21" hidden="1" x14ac:dyDescent="0.3">
      <c r="A176" s="7" t="s">
        <v>481</v>
      </c>
      <c r="B176" s="7" t="s">
        <v>2695</v>
      </c>
      <c r="C176" s="7" t="s">
        <v>391</v>
      </c>
      <c r="D176" s="7" t="s">
        <v>2696</v>
      </c>
      <c r="E176" s="7" t="s">
        <v>482</v>
      </c>
      <c r="F176" s="7" t="s">
        <v>393</v>
      </c>
      <c r="G176" s="7" t="s">
        <v>404</v>
      </c>
      <c r="H176" s="7" t="s">
        <v>15</v>
      </c>
      <c r="I176" s="8">
        <v>1</v>
      </c>
      <c r="J176" s="8">
        <v>0</v>
      </c>
      <c r="K176" s="8">
        <v>1</v>
      </c>
      <c r="L176" s="10">
        <v>1</v>
      </c>
      <c r="M176" s="9">
        <v>18.7</v>
      </c>
      <c r="N176" s="9">
        <v>13.58</v>
      </c>
      <c r="O176" s="9">
        <v>7.09</v>
      </c>
      <c r="P176" s="7" t="s">
        <v>14</v>
      </c>
      <c r="Q176" s="7" t="s">
        <v>2647</v>
      </c>
      <c r="R176" s="7" t="s">
        <v>16</v>
      </c>
      <c r="S176" s="10">
        <v>1060</v>
      </c>
      <c r="T176" s="6">
        <f t="shared" si="4"/>
        <v>1.0419427893518518</v>
      </c>
      <c r="U176" s="11">
        <f t="shared" si="5"/>
        <v>1.0419427893518518</v>
      </c>
    </row>
    <row r="177" spans="1:21" hidden="1" x14ac:dyDescent="0.3">
      <c r="A177" s="7" t="s">
        <v>485</v>
      </c>
      <c r="B177" s="7" t="s">
        <v>2697</v>
      </c>
      <c r="C177" s="7" t="s">
        <v>400</v>
      </c>
      <c r="D177" s="7" t="s">
        <v>2698</v>
      </c>
      <c r="E177" s="7" t="s">
        <v>484</v>
      </c>
      <c r="F177" s="7" t="s">
        <v>59</v>
      </c>
      <c r="G177" s="7" t="s">
        <v>70</v>
      </c>
      <c r="H177" s="7" t="s">
        <v>15</v>
      </c>
      <c r="I177" s="8">
        <v>220</v>
      </c>
      <c r="J177" s="8">
        <v>0</v>
      </c>
      <c r="K177" s="8">
        <v>220</v>
      </c>
      <c r="L177" s="10">
        <v>1</v>
      </c>
      <c r="M177" s="9">
        <v>18.7</v>
      </c>
      <c r="N177" s="9">
        <v>13.58</v>
      </c>
      <c r="O177" s="9">
        <v>5.51</v>
      </c>
      <c r="P177" s="7" t="s">
        <v>14</v>
      </c>
      <c r="Q177" s="7" t="s">
        <v>2647</v>
      </c>
      <c r="R177" s="7" t="s">
        <v>16</v>
      </c>
      <c r="S177" s="10">
        <v>1060</v>
      </c>
      <c r="T177" s="6">
        <f t="shared" si="4"/>
        <v>0.80974679398148142</v>
      </c>
      <c r="U177" s="11">
        <f t="shared" si="5"/>
        <v>178.14429467592592</v>
      </c>
    </row>
    <row r="178" spans="1:21" hidden="1" x14ac:dyDescent="0.3">
      <c r="A178" s="7" t="s">
        <v>486</v>
      </c>
      <c r="B178" s="7" t="s">
        <v>2699</v>
      </c>
      <c r="C178" s="7" t="s">
        <v>400</v>
      </c>
      <c r="D178" s="7" t="s">
        <v>2700</v>
      </c>
      <c r="E178" s="7" t="s">
        <v>482</v>
      </c>
      <c r="F178" s="7" t="s">
        <v>59</v>
      </c>
      <c r="G178" s="7" t="s">
        <v>70</v>
      </c>
      <c r="H178" s="7" t="s">
        <v>15</v>
      </c>
      <c r="I178" s="8">
        <v>669</v>
      </c>
      <c r="J178" s="8">
        <v>3</v>
      </c>
      <c r="K178" s="8">
        <v>666</v>
      </c>
      <c r="L178" s="10">
        <v>1</v>
      </c>
      <c r="M178" s="9">
        <v>18.7</v>
      </c>
      <c r="N178" s="9">
        <v>13.58</v>
      </c>
      <c r="O178" s="9">
        <v>7.09</v>
      </c>
      <c r="P178" s="7" t="s">
        <v>14</v>
      </c>
      <c r="Q178" s="7" t="s">
        <v>2647</v>
      </c>
      <c r="R178" s="7" t="s">
        <v>16</v>
      </c>
      <c r="S178" s="10">
        <v>1060</v>
      </c>
      <c r="T178" s="6">
        <f t="shared" si="4"/>
        <v>1.0419427893518518</v>
      </c>
      <c r="U178" s="11">
        <f t="shared" si="5"/>
        <v>693.93389770833335</v>
      </c>
    </row>
    <row r="179" spans="1:21" hidden="1" x14ac:dyDescent="0.3">
      <c r="A179" s="7" t="s">
        <v>487</v>
      </c>
      <c r="B179" s="7" t="s">
        <v>2701</v>
      </c>
      <c r="C179" s="7" t="s">
        <v>400</v>
      </c>
      <c r="D179" s="7" t="s">
        <v>2702</v>
      </c>
      <c r="E179" s="7" t="s">
        <v>483</v>
      </c>
      <c r="F179" s="7" t="s">
        <v>59</v>
      </c>
      <c r="G179" s="7" t="s">
        <v>70</v>
      </c>
      <c r="H179" s="7" t="s">
        <v>15</v>
      </c>
      <c r="I179" s="8">
        <v>198</v>
      </c>
      <c r="J179" s="8">
        <v>1</v>
      </c>
      <c r="K179" s="8">
        <v>197</v>
      </c>
      <c r="L179" s="10">
        <v>1</v>
      </c>
      <c r="M179" s="9">
        <v>18.7</v>
      </c>
      <c r="N179" s="9">
        <v>13.58</v>
      </c>
      <c r="O179" s="9">
        <v>8.66</v>
      </c>
      <c r="P179" s="7" t="s">
        <v>14</v>
      </c>
      <c r="Q179" s="7" t="s">
        <v>2647</v>
      </c>
      <c r="R179" s="7" t="s">
        <v>16</v>
      </c>
      <c r="S179" s="10">
        <v>1060</v>
      </c>
      <c r="T179" s="6">
        <f t="shared" si="4"/>
        <v>1.2726691898148148</v>
      </c>
      <c r="U179" s="11">
        <f t="shared" si="5"/>
        <v>250.71583039351853</v>
      </c>
    </row>
    <row r="180" spans="1:21" hidden="1" x14ac:dyDescent="0.3">
      <c r="A180" s="7" t="s">
        <v>488</v>
      </c>
      <c r="B180" s="7" t="s">
        <v>2703</v>
      </c>
      <c r="C180" s="7" t="s">
        <v>428</v>
      </c>
      <c r="D180" s="7" t="s">
        <v>2704</v>
      </c>
      <c r="E180" s="7" t="s">
        <v>363</v>
      </c>
      <c r="F180" s="7" t="s">
        <v>22</v>
      </c>
      <c r="G180" s="7" t="s">
        <v>320</v>
      </c>
      <c r="H180" s="7" t="s">
        <v>15</v>
      </c>
      <c r="I180" s="8">
        <v>78</v>
      </c>
      <c r="J180" s="8">
        <v>2</v>
      </c>
      <c r="K180" s="8">
        <v>76</v>
      </c>
      <c r="L180" s="10">
        <v>1</v>
      </c>
      <c r="M180" s="9">
        <v>17.52</v>
      </c>
      <c r="N180" s="9">
        <v>13.78</v>
      </c>
      <c r="O180" s="9">
        <v>5.71</v>
      </c>
      <c r="P180" s="7" t="s">
        <v>14</v>
      </c>
      <c r="Q180" s="7" t="s">
        <v>2647</v>
      </c>
      <c r="R180" s="7" t="s">
        <v>16</v>
      </c>
      <c r="S180" s="10">
        <v>1060</v>
      </c>
      <c r="T180" s="6">
        <f t="shared" si="4"/>
        <v>0.79776630555555539</v>
      </c>
      <c r="U180" s="11">
        <f t="shared" si="5"/>
        <v>60.630239222222208</v>
      </c>
    </row>
    <row r="181" spans="1:21" hidden="1" x14ac:dyDescent="0.3">
      <c r="A181" s="7" t="s">
        <v>489</v>
      </c>
      <c r="B181" s="7" t="s">
        <v>2705</v>
      </c>
      <c r="C181" s="7" t="s">
        <v>428</v>
      </c>
      <c r="D181" s="7" t="s">
        <v>2706</v>
      </c>
      <c r="E181" s="7" t="s">
        <v>364</v>
      </c>
      <c r="F181" s="7" t="s">
        <v>22</v>
      </c>
      <c r="G181" s="7" t="s">
        <v>320</v>
      </c>
      <c r="H181" s="7" t="s">
        <v>15</v>
      </c>
      <c r="I181" s="8">
        <v>161</v>
      </c>
      <c r="J181" s="8">
        <v>0</v>
      </c>
      <c r="K181" s="8">
        <v>161</v>
      </c>
      <c r="L181" s="10">
        <v>1</v>
      </c>
      <c r="M181" s="9">
        <v>17.5197</v>
      </c>
      <c r="N181" s="9">
        <v>13.779500000000001</v>
      </c>
      <c r="O181" s="9">
        <v>6.4961000000000002</v>
      </c>
      <c r="P181" s="7" t="s">
        <v>14</v>
      </c>
      <c r="Q181" s="7" t="s">
        <v>2647</v>
      </c>
      <c r="R181" s="7" t="s">
        <v>16</v>
      </c>
      <c r="S181" s="10">
        <v>1060</v>
      </c>
      <c r="T181" s="6">
        <f t="shared" si="4"/>
        <v>0.90754692153993932</v>
      </c>
      <c r="U181" s="11">
        <f t="shared" si="5"/>
        <v>146.11505436793024</v>
      </c>
    </row>
    <row r="182" spans="1:21" hidden="1" x14ac:dyDescent="0.3">
      <c r="A182" s="7" t="s">
        <v>490</v>
      </c>
      <c r="B182" s="7" t="s">
        <v>2707</v>
      </c>
      <c r="C182" s="7" t="s">
        <v>378</v>
      </c>
      <c r="D182" s="7" t="s">
        <v>2708</v>
      </c>
      <c r="E182" s="7" t="s">
        <v>491</v>
      </c>
      <c r="F182" s="7" t="s">
        <v>381</v>
      </c>
      <c r="G182" s="7" t="s">
        <v>70</v>
      </c>
      <c r="H182" s="7" t="s">
        <v>15</v>
      </c>
      <c r="I182" s="8">
        <v>1474</v>
      </c>
      <c r="J182" s="8">
        <v>0</v>
      </c>
      <c r="K182" s="8">
        <v>1474</v>
      </c>
      <c r="L182" s="10">
        <v>1</v>
      </c>
      <c r="M182" s="9">
        <v>17.91</v>
      </c>
      <c r="N182" s="9">
        <v>13.78</v>
      </c>
      <c r="O182" s="9">
        <v>6.1</v>
      </c>
      <c r="P182" s="7" t="s">
        <v>14</v>
      </c>
      <c r="Q182" s="7" t="s">
        <v>2647</v>
      </c>
      <c r="R182" s="7" t="s">
        <v>336</v>
      </c>
      <c r="S182" s="10">
        <v>1060</v>
      </c>
      <c r="T182" s="6">
        <f t="shared" si="4"/>
        <v>0.87122614583333313</v>
      </c>
      <c r="U182" s="11">
        <f t="shared" si="5"/>
        <v>1284.1873389583329</v>
      </c>
    </row>
    <row r="183" spans="1:21" hidden="1" x14ac:dyDescent="0.3">
      <c r="A183" s="7" t="s">
        <v>493</v>
      </c>
      <c r="B183" s="7" t="s">
        <v>2709</v>
      </c>
      <c r="C183" s="7" t="s">
        <v>492</v>
      </c>
      <c r="D183" s="7" t="s">
        <v>2710</v>
      </c>
      <c r="E183" s="7" t="s">
        <v>494</v>
      </c>
      <c r="F183" s="7" t="s">
        <v>34</v>
      </c>
      <c r="G183" s="7" t="s">
        <v>31</v>
      </c>
      <c r="H183" s="7" t="s">
        <v>15</v>
      </c>
      <c r="I183" s="8">
        <v>9</v>
      </c>
      <c r="J183" s="8">
        <v>6</v>
      </c>
      <c r="K183" s="8">
        <v>3</v>
      </c>
      <c r="L183" s="10">
        <v>4</v>
      </c>
      <c r="M183" s="9">
        <v>15.747999999999999</v>
      </c>
      <c r="N183" s="9">
        <v>12.6</v>
      </c>
      <c r="O183" s="9">
        <v>7.2835000000000001</v>
      </c>
      <c r="P183" s="7" t="s">
        <v>14</v>
      </c>
      <c r="Q183" s="7" t="s">
        <v>2453</v>
      </c>
      <c r="R183" s="7" t="s">
        <v>102</v>
      </c>
      <c r="S183" s="10">
        <v>964</v>
      </c>
      <c r="T183" s="6">
        <f t="shared" si="4"/>
        <v>0.20908955885416664</v>
      </c>
      <c r="U183" s="11">
        <f t="shared" si="5"/>
        <v>0.62726867656249996</v>
      </c>
    </row>
    <row r="184" spans="1:21" hidden="1" x14ac:dyDescent="0.3">
      <c r="A184" s="7" t="s">
        <v>497</v>
      </c>
      <c r="B184" s="7" t="s">
        <v>2711</v>
      </c>
      <c r="C184" s="7" t="s">
        <v>498</v>
      </c>
      <c r="D184" s="7" t="s">
        <v>2712</v>
      </c>
      <c r="E184" s="7" t="s">
        <v>499</v>
      </c>
      <c r="F184" s="7" t="s">
        <v>45</v>
      </c>
      <c r="G184" s="7" t="s">
        <v>212</v>
      </c>
      <c r="H184" s="7" t="s">
        <v>15</v>
      </c>
      <c r="I184" s="8">
        <v>1</v>
      </c>
      <c r="J184" s="8">
        <v>0</v>
      </c>
      <c r="K184" s="8">
        <v>1</v>
      </c>
      <c r="L184" s="10">
        <v>4</v>
      </c>
      <c r="M184" s="9">
        <v>12.5984</v>
      </c>
      <c r="N184" s="9">
        <v>9.8424999999999994</v>
      </c>
      <c r="O184" s="9">
        <v>9.4488000000000003</v>
      </c>
      <c r="P184" s="7" t="s">
        <v>14</v>
      </c>
      <c r="Q184" s="7" t="s">
        <v>2453</v>
      </c>
      <c r="R184" s="7" t="s">
        <v>102</v>
      </c>
      <c r="S184" s="10">
        <v>964</v>
      </c>
      <c r="T184" s="6">
        <f t="shared" si="4"/>
        <v>0.16950938320277778</v>
      </c>
      <c r="U184" s="11">
        <f t="shared" si="5"/>
        <v>0.16950938320277778</v>
      </c>
    </row>
    <row r="185" spans="1:21" hidden="1" x14ac:dyDescent="0.3">
      <c r="A185" s="7" t="s">
        <v>501</v>
      </c>
      <c r="B185" s="7" t="s">
        <v>2713</v>
      </c>
      <c r="C185" s="7" t="s">
        <v>502</v>
      </c>
      <c r="D185" s="7" t="s">
        <v>2714</v>
      </c>
      <c r="E185" s="7" t="s">
        <v>503</v>
      </c>
      <c r="F185" s="7" t="s">
        <v>34</v>
      </c>
      <c r="G185" s="7" t="s">
        <v>504</v>
      </c>
      <c r="H185" s="7" t="s">
        <v>15</v>
      </c>
      <c r="I185" s="8">
        <v>126</v>
      </c>
      <c r="J185" s="8">
        <v>0</v>
      </c>
      <c r="K185" s="8">
        <v>126</v>
      </c>
      <c r="L185" s="10">
        <v>8</v>
      </c>
      <c r="M185" s="9">
        <v>20.078700000000001</v>
      </c>
      <c r="N185" s="9">
        <v>12.204700000000001</v>
      </c>
      <c r="O185" s="9">
        <v>11.0236</v>
      </c>
      <c r="P185" s="7" t="s">
        <v>14</v>
      </c>
      <c r="Q185" s="7" t="s">
        <v>2397</v>
      </c>
      <c r="R185" s="7" t="s">
        <v>39</v>
      </c>
      <c r="S185" s="10">
        <v>1062</v>
      </c>
      <c r="T185" s="6">
        <f t="shared" si="4"/>
        <v>0.19541253582345228</v>
      </c>
      <c r="U185" s="11">
        <f t="shared" si="5"/>
        <v>24.621979513754987</v>
      </c>
    </row>
    <row r="186" spans="1:21" hidden="1" x14ac:dyDescent="0.3">
      <c r="A186" s="7" t="s">
        <v>505</v>
      </c>
      <c r="B186" s="7" t="s">
        <v>2715</v>
      </c>
      <c r="C186" s="7" t="s">
        <v>506</v>
      </c>
      <c r="D186" s="7" t="s">
        <v>2716</v>
      </c>
      <c r="E186" s="7" t="s">
        <v>507</v>
      </c>
      <c r="F186" s="7" t="s">
        <v>56</v>
      </c>
      <c r="G186" s="7" t="s">
        <v>31</v>
      </c>
      <c r="H186" s="7" t="s">
        <v>15</v>
      </c>
      <c r="I186" s="8">
        <v>69</v>
      </c>
      <c r="J186" s="8">
        <v>0</v>
      </c>
      <c r="K186" s="8">
        <v>69</v>
      </c>
      <c r="L186" s="10">
        <v>4</v>
      </c>
      <c r="M186" s="9">
        <v>15.354329999999999</v>
      </c>
      <c r="N186" s="9">
        <v>12.59843</v>
      </c>
      <c r="O186" s="9">
        <v>6.6929100000000004</v>
      </c>
      <c r="P186" s="7" t="s">
        <v>14</v>
      </c>
      <c r="Q186" s="7" t="s">
        <v>2397</v>
      </c>
      <c r="R186" s="7" t="s">
        <v>39</v>
      </c>
      <c r="S186" s="10">
        <v>1062</v>
      </c>
      <c r="T186" s="6">
        <f t="shared" si="4"/>
        <v>0.18730896030094962</v>
      </c>
      <c r="U186" s="11">
        <f t="shared" si="5"/>
        <v>12.924318260765524</v>
      </c>
    </row>
    <row r="187" spans="1:21" hidden="1" x14ac:dyDescent="0.3">
      <c r="A187" s="7" t="s">
        <v>508</v>
      </c>
      <c r="B187" s="7" t="s">
        <v>2717</v>
      </c>
      <c r="C187" s="7" t="s">
        <v>383</v>
      </c>
      <c r="D187" s="7" t="s">
        <v>2718</v>
      </c>
      <c r="E187" s="7" t="s">
        <v>509</v>
      </c>
      <c r="F187" s="7" t="s">
        <v>411</v>
      </c>
      <c r="G187" s="7" t="s">
        <v>31</v>
      </c>
      <c r="H187" s="7" t="s">
        <v>15</v>
      </c>
      <c r="I187" s="8">
        <v>77</v>
      </c>
      <c r="J187" s="8">
        <v>0</v>
      </c>
      <c r="K187" s="8">
        <v>77</v>
      </c>
      <c r="L187" s="10">
        <v>4</v>
      </c>
      <c r="M187" s="9">
        <v>11.811019999999999</v>
      </c>
      <c r="N187" s="9">
        <v>9.4488199999999996</v>
      </c>
      <c r="O187" s="9">
        <v>12.59843</v>
      </c>
      <c r="P187" s="7" t="s">
        <v>14</v>
      </c>
      <c r="Q187" s="7" t="s">
        <v>2397</v>
      </c>
      <c r="R187" s="7" t="s">
        <v>39</v>
      </c>
      <c r="S187" s="10">
        <v>1062</v>
      </c>
      <c r="T187" s="6">
        <f t="shared" si="4"/>
        <v>0.20341251921838913</v>
      </c>
      <c r="U187" s="11">
        <f t="shared" si="5"/>
        <v>15.662763979815963</v>
      </c>
    </row>
    <row r="188" spans="1:21" hidden="1" x14ac:dyDescent="0.3">
      <c r="A188" s="7" t="s">
        <v>510</v>
      </c>
      <c r="B188" s="7" t="s">
        <v>2719</v>
      </c>
      <c r="C188" s="7" t="s">
        <v>383</v>
      </c>
      <c r="D188" s="7" t="s">
        <v>2718</v>
      </c>
      <c r="E188" s="7" t="s">
        <v>511</v>
      </c>
      <c r="F188" s="7" t="s">
        <v>411</v>
      </c>
      <c r="G188" s="7" t="s">
        <v>31</v>
      </c>
      <c r="H188" s="7" t="s">
        <v>15</v>
      </c>
      <c r="I188" s="8">
        <v>199</v>
      </c>
      <c r="J188" s="8">
        <v>4</v>
      </c>
      <c r="K188" s="8">
        <v>195</v>
      </c>
      <c r="L188" s="10">
        <v>4</v>
      </c>
      <c r="M188" s="9">
        <v>11.811019999999999</v>
      </c>
      <c r="N188" s="9">
        <v>9.4488199999999996</v>
      </c>
      <c r="O188" s="9">
        <v>13.38583</v>
      </c>
      <c r="P188" s="7" t="s">
        <v>14</v>
      </c>
      <c r="Q188" s="7" t="s">
        <v>2397</v>
      </c>
      <c r="R188" s="7" t="s">
        <v>39</v>
      </c>
      <c r="S188" s="10">
        <v>1062</v>
      </c>
      <c r="T188" s="6">
        <f t="shared" si="4"/>
        <v>0.21612577139604613</v>
      </c>
      <c r="U188" s="11">
        <f t="shared" si="5"/>
        <v>42.144525422228995</v>
      </c>
    </row>
    <row r="189" spans="1:21" hidden="1" x14ac:dyDescent="0.3">
      <c r="A189" s="7" t="s">
        <v>512</v>
      </c>
      <c r="B189" s="7" t="s">
        <v>2720</v>
      </c>
      <c r="C189" s="7" t="s">
        <v>383</v>
      </c>
      <c r="D189" s="7" t="s">
        <v>2718</v>
      </c>
      <c r="E189" s="7" t="s">
        <v>509</v>
      </c>
      <c r="F189" s="7" t="s">
        <v>2721</v>
      </c>
      <c r="G189" s="7" t="s">
        <v>31</v>
      </c>
      <c r="H189" s="7" t="s">
        <v>15</v>
      </c>
      <c r="I189" s="8">
        <v>184</v>
      </c>
      <c r="J189" s="8">
        <v>0</v>
      </c>
      <c r="K189" s="8">
        <v>184</v>
      </c>
      <c r="L189" s="10">
        <v>4</v>
      </c>
      <c r="M189" s="9">
        <v>11.811019999999999</v>
      </c>
      <c r="N189" s="9">
        <v>9.4488199999999996</v>
      </c>
      <c r="O189" s="9">
        <v>12.59843</v>
      </c>
      <c r="P189" s="7" t="s">
        <v>14</v>
      </c>
      <c r="Q189" s="7" t="s">
        <v>2397</v>
      </c>
      <c r="R189" s="7" t="s">
        <v>39</v>
      </c>
      <c r="S189" s="10">
        <v>1062</v>
      </c>
      <c r="T189" s="6">
        <f t="shared" si="4"/>
        <v>0.20341251921838913</v>
      </c>
      <c r="U189" s="11">
        <f t="shared" si="5"/>
        <v>37.427903536183599</v>
      </c>
    </row>
    <row r="190" spans="1:21" hidden="1" x14ac:dyDescent="0.3">
      <c r="A190" s="7" t="s">
        <v>513</v>
      </c>
      <c r="B190" s="7" t="s">
        <v>2722</v>
      </c>
      <c r="C190" s="7" t="s">
        <v>383</v>
      </c>
      <c r="D190" s="7" t="s">
        <v>2718</v>
      </c>
      <c r="E190" s="7" t="s">
        <v>511</v>
      </c>
      <c r="F190" s="7" t="s">
        <v>2721</v>
      </c>
      <c r="G190" s="7" t="s">
        <v>31</v>
      </c>
      <c r="H190" s="7" t="s">
        <v>15</v>
      </c>
      <c r="I190" s="8">
        <v>722</v>
      </c>
      <c r="J190" s="8">
        <v>0</v>
      </c>
      <c r="K190" s="8">
        <v>722</v>
      </c>
      <c r="L190" s="10">
        <v>4</v>
      </c>
      <c r="M190" s="9">
        <v>11.811019999999999</v>
      </c>
      <c r="N190" s="9">
        <v>9.4488199999999996</v>
      </c>
      <c r="O190" s="9">
        <v>13.38583</v>
      </c>
      <c r="P190" s="7" t="s">
        <v>14</v>
      </c>
      <c r="Q190" s="7" t="s">
        <v>2397</v>
      </c>
      <c r="R190" s="7" t="s">
        <v>39</v>
      </c>
      <c r="S190" s="10">
        <v>1062</v>
      </c>
      <c r="T190" s="6">
        <f t="shared" si="4"/>
        <v>0.21612577139604613</v>
      </c>
      <c r="U190" s="11">
        <f t="shared" si="5"/>
        <v>156.04280694794531</v>
      </c>
    </row>
    <row r="191" spans="1:21" hidden="1" x14ac:dyDescent="0.3">
      <c r="A191" s="7" t="s">
        <v>514</v>
      </c>
      <c r="B191" s="7" t="s">
        <v>2723</v>
      </c>
      <c r="C191" s="7" t="s">
        <v>515</v>
      </c>
      <c r="D191" s="7" t="s">
        <v>2724</v>
      </c>
      <c r="E191" s="7" t="s">
        <v>234</v>
      </c>
      <c r="F191" s="7" t="s">
        <v>516</v>
      </c>
      <c r="G191" s="7" t="s">
        <v>239</v>
      </c>
      <c r="H191" s="7" t="s">
        <v>15</v>
      </c>
      <c r="I191" s="8">
        <v>1408</v>
      </c>
      <c r="J191" s="8">
        <v>0</v>
      </c>
      <c r="K191" s="8">
        <v>1408</v>
      </c>
      <c r="L191" s="10">
        <v>4</v>
      </c>
      <c r="M191" s="9">
        <v>15.747999999999999</v>
      </c>
      <c r="N191" s="9">
        <v>12.99</v>
      </c>
      <c r="O191" s="9">
        <v>18.110199999999999</v>
      </c>
      <c r="P191" s="7" t="s">
        <v>14</v>
      </c>
      <c r="Q191" s="7" t="s">
        <v>2489</v>
      </c>
      <c r="R191" s="7" t="s">
        <v>90</v>
      </c>
      <c r="S191" s="10">
        <v>979</v>
      </c>
      <c r="T191" s="6">
        <f t="shared" si="4"/>
        <v>0.53598677524652771</v>
      </c>
      <c r="U191" s="11">
        <f t="shared" si="5"/>
        <v>754.66937954711102</v>
      </c>
    </row>
    <row r="192" spans="1:21" hidden="1" x14ac:dyDescent="0.3">
      <c r="A192" s="7" t="s">
        <v>517</v>
      </c>
      <c r="B192" s="7" t="s">
        <v>2725</v>
      </c>
      <c r="C192" s="7" t="s">
        <v>515</v>
      </c>
      <c r="D192" s="7" t="s">
        <v>2724</v>
      </c>
      <c r="E192" s="7" t="s">
        <v>234</v>
      </c>
      <c r="F192" s="7" t="s">
        <v>2726</v>
      </c>
      <c r="G192" s="7" t="s">
        <v>239</v>
      </c>
      <c r="H192" s="7" t="s">
        <v>15</v>
      </c>
      <c r="I192" s="8">
        <v>884</v>
      </c>
      <c r="J192" s="8">
        <v>1</v>
      </c>
      <c r="K192" s="8">
        <v>883</v>
      </c>
      <c r="L192" s="10">
        <v>4</v>
      </c>
      <c r="M192" s="9">
        <v>15.747999999999999</v>
      </c>
      <c r="N192" s="9">
        <v>12.99</v>
      </c>
      <c r="O192" s="9">
        <v>18.110199999999999</v>
      </c>
      <c r="P192" s="7" t="s">
        <v>14</v>
      </c>
      <c r="Q192" s="7" t="s">
        <v>2489</v>
      </c>
      <c r="R192" s="7" t="s">
        <v>90</v>
      </c>
      <c r="S192" s="10">
        <v>979</v>
      </c>
      <c r="T192" s="6">
        <f t="shared" si="4"/>
        <v>0.53598677524652771</v>
      </c>
      <c r="U192" s="11">
        <f t="shared" si="5"/>
        <v>473.27632254268394</v>
      </c>
    </row>
    <row r="193" spans="1:21" hidden="1" x14ac:dyDescent="0.3">
      <c r="A193" s="7" t="s">
        <v>520</v>
      </c>
      <c r="B193" s="7" t="s">
        <v>2727</v>
      </c>
      <c r="C193" s="7" t="s">
        <v>515</v>
      </c>
      <c r="D193" s="7" t="s">
        <v>2724</v>
      </c>
      <c r="E193" s="7" t="s">
        <v>234</v>
      </c>
      <c r="F193" s="7" t="s">
        <v>521</v>
      </c>
      <c r="G193" s="7" t="s">
        <v>239</v>
      </c>
      <c r="H193" s="7" t="s">
        <v>15</v>
      </c>
      <c r="I193" s="8">
        <v>950</v>
      </c>
      <c r="J193" s="8">
        <v>1</v>
      </c>
      <c r="K193" s="8">
        <v>949</v>
      </c>
      <c r="L193" s="10">
        <v>4</v>
      </c>
      <c r="M193" s="9">
        <v>18.110199999999999</v>
      </c>
      <c r="N193" s="9">
        <v>15.747999999999999</v>
      </c>
      <c r="O193" s="9">
        <v>12.992100000000001</v>
      </c>
      <c r="P193" s="7" t="s">
        <v>14</v>
      </c>
      <c r="Q193" s="7" t="s">
        <v>2489</v>
      </c>
      <c r="R193" s="7" t="s">
        <v>90</v>
      </c>
      <c r="S193" s="10">
        <v>979</v>
      </c>
      <c r="T193" s="6">
        <f t="shared" si="4"/>
        <v>0.53607342437878469</v>
      </c>
      <c r="U193" s="11">
        <f t="shared" si="5"/>
        <v>508.73367973546669</v>
      </c>
    </row>
    <row r="194" spans="1:21" hidden="1" x14ac:dyDescent="0.3">
      <c r="A194" s="7" t="s">
        <v>522</v>
      </c>
      <c r="B194" s="7" t="s">
        <v>2728</v>
      </c>
      <c r="C194" s="7" t="s">
        <v>515</v>
      </c>
      <c r="D194" s="7" t="s">
        <v>2724</v>
      </c>
      <c r="E194" s="7" t="s">
        <v>234</v>
      </c>
      <c r="F194" s="7" t="s">
        <v>21</v>
      </c>
      <c r="G194" s="7" t="s">
        <v>239</v>
      </c>
      <c r="H194" s="7" t="s">
        <v>15</v>
      </c>
      <c r="I194" s="8">
        <v>2</v>
      </c>
      <c r="J194" s="8">
        <v>0</v>
      </c>
      <c r="K194" s="8">
        <v>2</v>
      </c>
      <c r="L194" s="10">
        <v>4</v>
      </c>
      <c r="M194" s="9">
        <v>18.110199999999999</v>
      </c>
      <c r="N194" s="9">
        <v>15.747999999999999</v>
      </c>
      <c r="O194" s="9">
        <v>12.992100000000001</v>
      </c>
      <c r="P194" s="7" t="s">
        <v>14</v>
      </c>
      <c r="Q194" s="7" t="s">
        <v>2489</v>
      </c>
      <c r="R194" s="7" t="s">
        <v>90</v>
      </c>
      <c r="S194" s="10">
        <v>979</v>
      </c>
      <c r="T194" s="6">
        <f t="shared" si="4"/>
        <v>0.53607342437878469</v>
      </c>
      <c r="U194" s="11">
        <f t="shared" si="5"/>
        <v>1.0721468487575694</v>
      </c>
    </row>
    <row r="195" spans="1:21" hidden="1" x14ac:dyDescent="0.3">
      <c r="A195" s="7" t="s">
        <v>523</v>
      </c>
      <c r="B195" s="7" t="s">
        <v>2729</v>
      </c>
      <c r="C195" s="7" t="s">
        <v>515</v>
      </c>
      <c r="D195" s="7" t="s">
        <v>2730</v>
      </c>
      <c r="E195" s="7" t="s">
        <v>234</v>
      </c>
      <c r="F195" s="7" t="s">
        <v>524</v>
      </c>
      <c r="G195" s="7" t="s">
        <v>239</v>
      </c>
      <c r="H195" s="7" t="s">
        <v>15</v>
      </c>
      <c r="I195" s="8">
        <v>1145</v>
      </c>
      <c r="J195" s="8">
        <v>0</v>
      </c>
      <c r="K195" s="8">
        <v>1145</v>
      </c>
      <c r="L195" s="10">
        <v>4</v>
      </c>
      <c r="M195" s="9">
        <v>18.110199999999999</v>
      </c>
      <c r="N195" s="9">
        <v>15.747999999999999</v>
      </c>
      <c r="O195" s="9">
        <v>12.992100000000001</v>
      </c>
      <c r="P195" s="7" t="s">
        <v>14</v>
      </c>
      <c r="Q195" s="7" t="s">
        <v>2489</v>
      </c>
      <c r="R195" s="7" t="s">
        <v>90</v>
      </c>
      <c r="S195" s="10">
        <v>979</v>
      </c>
      <c r="T195" s="6">
        <f t="shared" ref="T195:T258" si="6">M195*N195*O195/L195/1728</f>
        <v>0.53607342437878469</v>
      </c>
      <c r="U195" s="11">
        <f t="shared" ref="U195:U258" si="7">T195*K195</f>
        <v>613.80407091370841</v>
      </c>
    </row>
    <row r="196" spans="1:21" hidden="1" x14ac:dyDescent="0.3">
      <c r="A196" s="7" t="s">
        <v>525</v>
      </c>
      <c r="B196" s="7" t="s">
        <v>2731</v>
      </c>
      <c r="C196" s="7" t="s">
        <v>526</v>
      </c>
      <c r="D196" s="7" t="s">
        <v>2732</v>
      </c>
      <c r="E196" s="7" t="s">
        <v>527</v>
      </c>
      <c r="F196" s="7" t="s">
        <v>182</v>
      </c>
      <c r="G196" s="7" t="s">
        <v>31</v>
      </c>
      <c r="H196" s="7" t="s">
        <v>15</v>
      </c>
      <c r="I196" s="8">
        <v>287</v>
      </c>
      <c r="J196" s="8">
        <v>1</v>
      </c>
      <c r="K196" s="8">
        <v>286</v>
      </c>
      <c r="L196" s="10">
        <v>4</v>
      </c>
      <c r="M196" s="9">
        <v>13.779500000000001</v>
      </c>
      <c r="N196" s="9">
        <v>11.81</v>
      </c>
      <c r="O196" s="9">
        <v>15.747999999999999</v>
      </c>
      <c r="P196" s="7" t="s">
        <v>14</v>
      </c>
      <c r="Q196" s="7" t="s">
        <v>2733</v>
      </c>
      <c r="R196" s="7" t="s">
        <v>90</v>
      </c>
      <c r="S196" s="10">
        <v>979</v>
      </c>
      <c r="T196" s="6">
        <f t="shared" si="6"/>
        <v>0.37077038114293981</v>
      </c>
      <c r="U196" s="11">
        <f t="shared" si="7"/>
        <v>106.04032900688078</v>
      </c>
    </row>
    <row r="197" spans="1:21" hidden="1" x14ac:dyDescent="0.3">
      <c r="A197" s="7" t="s">
        <v>528</v>
      </c>
      <c r="B197" s="7" t="s">
        <v>2734</v>
      </c>
      <c r="C197" s="7" t="s">
        <v>526</v>
      </c>
      <c r="D197" s="7" t="s">
        <v>2732</v>
      </c>
      <c r="E197" s="7" t="s">
        <v>527</v>
      </c>
      <c r="F197" s="7" t="s">
        <v>64</v>
      </c>
      <c r="G197" s="7" t="s">
        <v>255</v>
      </c>
      <c r="H197" s="7" t="s">
        <v>15</v>
      </c>
      <c r="I197" s="8">
        <v>141</v>
      </c>
      <c r="J197" s="8">
        <v>4</v>
      </c>
      <c r="K197" s="8">
        <v>137</v>
      </c>
      <c r="L197" s="10">
        <v>4</v>
      </c>
      <c r="M197" s="9">
        <v>13.779500000000001</v>
      </c>
      <c r="N197" s="9">
        <v>11.811</v>
      </c>
      <c r="O197" s="9">
        <v>15.747999999999999</v>
      </c>
      <c r="P197" s="7" t="s">
        <v>14</v>
      </c>
      <c r="Q197" s="7" t="s">
        <v>2733</v>
      </c>
      <c r="R197" s="7" t="s">
        <v>90</v>
      </c>
      <c r="S197" s="10">
        <v>979</v>
      </c>
      <c r="T197" s="6">
        <f t="shared" si="6"/>
        <v>0.37080177575607637</v>
      </c>
      <c r="U197" s="11">
        <f t="shared" si="7"/>
        <v>50.799843278582465</v>
      </c>
    </row>
    <row r="198" spans="1:21" hidden="1" x14ac:dyDescent="0.3">
      <c r="A198" s="7" t="s">
        <v>2735</v>
      </c>
      <c r="B198" s="7" t="s">
        <v>2736</v>
      </c>
      <c r="C198" s="7" t="s">
        <v>526</v>
      </c>
      <c r="D198" s="7" t="s">
        <v>2732</v>
      </c>
      <c r="E198" s="7" t="s">
        <v>527</v>
      </c>
      <c r="F198" s="7" t="s">
        <v>22</v>
      </c>
      <c r="G198" s="7" t="s">
        <v>31</v>
      </c>
      <c r="H198" s="7" t="s">
        <v>15</v>
      </c>
      <c r="I198" s="8">
        <v>1</v>
      </c>
      <c r="J198" s="8">
        <v>0</v>
      </c>
      <c r="K198" s="8">
        <v>1</v>
      </c>
      <c r="L198" s="10">
        <v>4</v>
      </c>
      <c r="M198" s="9">
        <v>13.779500000000001</v>
      </c>
      <c r="N198" s="9">
        <v>11.81</v>
      </c>
      <c r="O198" s="9">
        <v>15.747999999999999</v>
      </c>
      <c r="P198" s="7" t="s">
        <v>14</v>
      </c>
      <c r="Q198" s="7" t="s">
        <v>2733</v>
      </c>
      <c r="R198" s="7" t="s">
        <v>90</v>
      </c>
      <c r="S198" s="10">
        <v>979</v>
      </c>
      <c r="T198" s="6">
        <f t="shared" si="6"/>
        <v>0.37077038114293981</v>
      </c>
      <c r="U198" s="11">
        <f t="shared" si="7"/>
        <v>0.37077038114293981</v>
      </c>
    </row>
    <row r="199" spans="1:21" hidden="1" x14ac:dyDescent="0.3">
      <c r="A199" s="7" t="s">
        <v>529</v>
      </c>
      <c r="B199" s="7" t="s">
        <v>2737</v>
      </c>
      <c r="C199" s="7" t="s">
        <v>530</v>
      </c>
      <c r="D199" s="7" t="s">
        <v>2738</v>
      </c>
      <c r="E199" s="7" t="s">
        <v>284</v>
      </c>
      <c r="F199" s="7" t="s">
        <v>42</v>
      </c>
      <c r="G199" s="7" t="s">
        <v>531</v>
      </c>
      <c r="H199" s="7" t="s">
        <v>15</v>
      </c>
      <c r="I199" s="8">
        <v>15</v>
      </c>
      <c r="J199" s="8">
        <v>0</v>
      </c>
      <c r="K199" s="8">
        <v>15</v>
      </c>
      <c r="L199" s="10">
        <v>8</v>
      </c>
      <c r="M199" s="9">
        <v>15.944900000000001</v>
      </c>
      <c r="N199" s="9">
        <v>13.189</v>
      </c>
      <c r="O199" s="9">
        <v>7.8739999999999997</v>
      </c>
      <c r="P199" s="7" t="s">
        <v>14</v>
      </c>
      <c r="Q199" s="7" t="s">
        <v>2531</v>
      </c>
      <c r="R199" s="7" t="s">
        <v>53</v>
      </c>
      <c r="S199" s="10">
        <v>953</v>
      </c>
      <c r="T199" s="6">
        <f t="shared" si="6"/>
        <v>0.11978304620597512</v>
      </c>
      <c r="U199" s="11">
        <f t="shared" si="7"/>
        <v>1.7967456930896268</v>
      </c>
    </row>
    <row r="200" spans="1:21" hidden="1" x14ac:dyDescent="0.3">
      <c r="A200" s="7" t="s">
        <v>532</v>
      </c>
      <c r="B200" s="7" t="s">
        <v>2739</v>
      </c>
      <c r="C200" s="7" t="s">
        <v>334</v>
      </c>
      <c r="D200" s="7" t="s">
        <v>2740</v>
      </c>
      <c r="E200" s="7" t="s">
        <v>284</v>
      </c>
      <c r="F200" s="7" t="s">
        <v>57</v>
      </c>
      <c r="G200" s="7" t="s">
        <v>531</v>
      </c>
      <c r="H200" s="7" t="s">
        <v>15</v>
      </c>
      <c r="I200" s="8">
        <v>2</v>
      </c>
      <c r="J200" s="8">
        <v>0</v>
      </c>
      <c r="K200" s="8">
        <v>2</v>
      </c>
      <c r="L200" s="10">
        <v>8</v>
      </c>
      <c r="M200" s="9">
        <v>15.944900000000001</v>
      </c>
      <c r="N200" s="9">
        <v>13.189</v>
      </c>
      <c r="O200" s="9">
        <v>3.9369999999999998</v>
      </c>
      <c r="P200" s="7" t="s">
        <v>14</v>
      </c>
      <c r="Q200" s="7" t="s">
        <v>2531</v>
      </c>
      <c r="R200" s="7" t="s">
        <v>53</v>
      </c>
      <c r="S200" s="10">
        <v>953</v>
      </c>
      <c r="T200" s="6">
        <f t="shared" si="6"/>
        <v>5.9891523102987558E-2</v>
      </c>
      <c r="U200" s="11">
        <f t="shared" si="7"/>
        <v>0.11978304620597512</v>
      </c>
    </row>
    <row r="201" spans="1:21" hidden="1" x14ac:dyDescent="0.3">
      <c r="A201" s="7" t="s">
        <v>533</v>
      </c>
      <c r="B201" s="7" t="s">
        <v>2741</v>
      </c>
      <c r="C201" s="7" t="s">
        <v>334</v>
      </c>
      <c r="D201" s="7" t="s">
        <v>2740</v>
      </c>
      <c r="E201" s="7" t="s">
        <v>284</v>
      </c>
      <c r="F201" s="7" t="s">
        <v>91</v>
      </c>
      <c r="G201" s="7" t="s">
        <v>531</v>
      </c>
      <c r="H201" s="7" t="s">
        <v>15</v>
      </c>
      <c r="I201" s="8">
        <v>2</v>
      </c>
      <c r="J201" s="8">
        <v>0</v>
      </c>
      <c r="K201" s="8">
        <v>2</v>
      </c>
      <c r="L201" s="10">
        <v>8</v>
      </c>
      <c r="M201" s="9">
        <v>15.944900000000001</v>
      </c>
      <c r="N201" s="9">
        <v>13.189</v>
      </c>
      <c r="O201" s="9">
        <v>3.9369999999999998</v>
      </c>
      <c r="P201" s="7" t="s">
        <v>14</v>
      </c>
      <c r="Q201" s="7" t="s">
        <v>2531</v>
      </c>
      <c r="R201" s="7" t="s">
        <v>53</v>
      </c>
      <c r="S201" s="10">
        <v>953</v>
      </c>
      <c r="T201" s="6">
        <f t="shared" si="6"/>
        <v>5.9891523102987558E-2</v>
      </c>
      <c r="U201" s="11">
        <f t="shared" si="7"/>
        <v>0.11978304620597512</v>
      </c>
    </row>
    <row r="202" spans="1:21" hidden="1" x14ac:dyDescent="0.3">
      <c r="A202" s="7" t="s">
        <v>537</v>
      </c>
      <c r="B202" s="7" t="s">
        <v>2742</v>
      </c>
      <c r="C202" s="7" t="s">
        <v>534</v>
      </c>
      <c r="D202" s="7" t="s">
        <v>2743</v>
      </c>
      <c r="E202" s="7" t="s">
        <v>535</v>
      </c>
      <c r="F202" s="7" t="s">
        <v>93</v>
      </c>
      <c r="G202" s="7" t="s">
        <v>70</v>
      </c>
      <c r="H202" s="7" t="s">
        <v>15</v>
      </c>
      <c r="I202" s="8">
        <v>154</v>
      </c>
      <c r="J202" s="8">
        <v>0</v>
      </c>
      <c r="K202" s="8">
        <v>154</v>
      </c>
      <c r="L202" s="10">
        <v>1</v>
      </c>
      <c r="M202" s="9">
        <v>12.007899999999999</v>
      </c>
      <c r="N202" s="9">
        <v>10.039400000000001</v>
      </c>
      <c r="O202" s="9">
        <v>7.4802999999999997</v>
      </c>
      <c r="P202" s="7" t="s">
        <v>14</v>
      </c>
      <c r="Q202" s="7" t="s">
        <v>2415</v>
      </c>
      <c r="R202" s="7" t="s">
        <v>16</v>
      </c>
      <c r="S202" s="10">
        <v>601</v>
      </c>
      <c r="T202" s="6">
        <f t="shared" si="6"/>
        <v>0.52185529968644562</v>
      </c>
      <c r="U202" s="11">
        <f t="shared" si="7"/>
        <v>80.365716151712618</v>
      </c>
    </row>
    <row r="203" spans="1:21" hidden="1" x14ac:dyDescent="0.3">
      <c r="A203" s="7" t="s">
        <v>538</v>
      </c>
      <c r="B203" s="7" t="s">
        <v>2744</v>
      </c>
      <c r="C203" s="7" t="s">
        <v>539</v>
      </c>
      <c r="D203" s="7" t="s">
        <v>2745</v>
      </c>
      <c r="E203" s="7" t="s">
        <v>540</v>
      </c>
      <c r="F203" s="7" t="s">
        <v>34</v>
      </c>
      <c r="G203" s="7" t="s">
        <v>541</v>
      </c>
      <c r="H203" s="7" t="s">
        <v>15</v>
      </c>
      <c r="I203" s="8">
        <v>141</v>
      </c>
      <c r="J203" s="8">
        <v>0</v>
      </c>
      <c r="K203" s="8">
        <v>141</v>
      </c>
      <c r="L203" s="10">
        <v>6</v>
      </c>
      <c r="M203" s="9">
        <v>11.81</v>
      </c>
      <c r="N203" s="9">
        <v>19.690000000000001</v>
      </c>
      <c r="O203" s="9">
        <v>11.42</v>
      </c>
      <c r="P203" s="7" t="s">
        <v>14</v>
      </c>
      <c r="Q203" s="7" t="s">
        <v>2453</v>
      </c>
      <c r="R203" s="7" t="s">
        <v>102</v>
      </c>
      <c r="S203" s="10">
        <v>964</v>
      </c>
      <c r="T203" s="6">
        <f t="shared" si="6"/>
        <v>0.25613370351080245</v>
      </c>
      <c r="U203" s="11">
        <f t="shared" si="7"/>
        <v>36.114852195023147</v>
      </c>
    </row>
    <row r="204" spans="1:21" hidden="1" x14ac:dyDescent="0.3">
      <c r="A204" s="7" t="s">
        <v>542</v>
      </c>
      <c r="B204" s="7" t="s">
        <v>2746</v>
      </c>
      <c r="C204" s="7" t="s">
        <v>539</v>
      </c>
      <c r="D204" s="7" t="s">
        <v>2745</v>
      </c>
      <c r="E204" s="7" t="s">
        <v>540</v>
      </c>
      <c r="F204" s="7" t="s">
        <v>25</v>
      </c>
      <c r="G204" s="7" t="s">
        <v>162</v>
      </c>
      <c r="H204" s="7" t="s">
        <v>15</v>
      </c>
      <c r="I204" s="8">
        <v>13</v>
      </c>
      <c r="J204" s="8">
        <v>0</v>
      </c>
      <c r="K204" s="8">
        <v>13</v>
      </c>
      <c r="L204" s="10">
        <v>6</v>
      </c>
      <c r="M204" s="9">
        <v>11.81</v>
      </c>
      <c r="N204" s="9">
        <v>19.690000000000001</v>
      </c>
      <c r="O204" s="9">
        <v>11.42</v>
      </c>
      <c r="P204" s="7" t="s">
        <v>14</v>
      </c>
      <c r="Q204" s="7" t="s">
        <v>2453</v>
      </c>
      <c r="R204" s="7" t="s">
        <v>102</v>
      </c>
      <c r="S204" s="10">
        <v>964</v>
      </c>
      <c r="T204" s="6">
        <f t="shared" si="6"/>
        <v>0.25613370351080245</v>
      </c>
      <c r="U204" s="11">
        <f t="shared" si="7"/>
        <v>3.329738145640432</v>
      </c>
    </row>
    <row r="205" spans="1:21" hidden="1" x14ac:dyDescent="0.3">
      <c r="A205" s="7" t="s">
        <v>543</v>
      </c>
      <c r="B205" s="7" t="s">
        <v>2747</v>
      </c>
      <c r="C205" s="7" t="s">
        <v>539</v>
      </c>
      <c r="D205" s="7" t="s">
        <v>2748</v>
      </c>
      <c r="E205" s="7" t="s">
        <v>544</v>
      </c>
      <c r="F205" s="7" t="s">
        <v>21</v>
      </c>
      <c r="G205" s="7" t="s">
        <v>162</v>
      </c>
      <c r="H205" s="7" t="s">
        <v>15</v>
      </c>
      <c r="I205" s="8">
        <v>15</v>
      </c>
      <c r="J205" s="8">
        <v>0</v>
      </c>
      <c r="K205" s="8">
        <v>15</v>
      </c>
      <c r="L205" s="10">
        <v>6</v>
      </c>
      <c r="M205" s="9">
        <v>11.81</v>
      </c>
      <c r="N205" s="9">
        <v>19.690000000000001</v>
      </c>
      <c r="O205" s="9">
        <v>9.84</v>
      </c>
      <c r="P205" s="7" t="s">
        <v>14</v>
      </c>
      <c r="Q205" s="7" t="s">
        <v>2453</v>
      </c>
      <c r="R205" s="7" t="s">
        <v>102</v>
      </c>
      <c r="S205" s="10">
        <v>964</v>
      </c>
      <c r="T205" s="6">
        <f t="shared" si="6"/>
        <v>0.22069664120370372</v>
      </c>
      <c r="U205" s="11">
        <f t="shared" si="7"/>
        <v>3.3104496180555558</v>
      </c>
    </row>
    <row r="206" spans="1:21" hidden="1" x14ac:dyDescent="0.3">
      <c r="A206" s="7" t="s">
        <v>545</v>
      </c>
      <c r="B206" s="7" t="s">
        <v>2749</v>
      </c>
      <c r="C206" s="7" t="s">
        <v>539</v>
      </c>
      <c r="D206" s="7" t="s">
        <v>2745</v>
      </c>
      <c r="E206" s="7" t="s">
        <v>540</v>
      </c>
      <c r="F206" s="7" t="s">
        <v>21</v>
      </c>
      <c r="G206" s="7" t="s">
        <v>541</v>
      </c>
      <c r="H206" s="7" t="s">
        <v>15</v>
      </c>
      <c r="I206" s="8">
        <v>149</v>
      </c>
      <c r="J206" s="8">
        <v>1</v>
      </c>
      <c r="K206" s="8">
        <v>148</v>
      </c>
      <c r="L206" s="10">
        <v>6</v>
      </c>
      <c r="M206" s="9">
        <v>11.81</v>
      </c>
      <c r="N206" s="9">
        <v>19.690000000000001</v>
      </c>
      <c r="O206" s="9">
        <v>11.42</v>
      </c>
      <c r="P206" s="7" t="s">
        <v>14</v>
      </c>
      <c r="Q206" s="7" t="s">
        <v>2453</v>
      </c>
      <c r="R206" s="7" t="s">
        <v>102</v>
      </c>
      <c r="S206" s="10">
        <v>964</v>
      </c>
      <c r="T206" s="6">
        <f t="shared" si="6"/>
        <v>0.25613370351080245</v>
      </c>
      <c r="U206" s="11">
        <f t="shared" si="7"/>
        <v>37.907788119598763</v>
      </c>
    </row>
    <row r="207" spans="1:21" hidden="1" x14ac:dyDescent="0.3">
      <c r="A207" s="7" t="s">
        <v>546</v>
      </c>
      <c r="B207" s="7" t="s">
        <v>2750</v>
      </c>
      <c r="C207" s="7" t="s">
        <v>105</v>
      </c>
      <c r="D207" s="7" t="s">
        <v>2751</v>
      </c>
      <c r="E207" s="7" t="s">
        <v>547</v>
      </c>
      <c r="F207" s="7" t="s">
        <v>21</v>
      </c>
      <c r="G207" s="7" t="s">
        <v>548</v>
      </c>
      <c r="H207" s="7" t="s">
        <v>15</v>
      </c>
      <c r="I207" s="8">
        <v>100</v>
      </c>
      <c r="J207" s="8">
        <v>0</v>
      </c>
      <c r="K207" s="8">
        <v>100</v>
      </c>
      <c r="L207" s="10">
        <v>8</v>
      </c>
      <c r="M207" s="9">
        <v>20.078700000000001</v>
      </c>
      <c r="N207" s="9">
        <v>12.204700000000001</v>
      </c>
      <c r="O207" s="9">
        <v>11.811</v>
      </c>
      <c r="P207" s="7" t="s">
        <v>14</v>
      </c>
      <c r="Q207" s="7" t="s">
        <v>2397</v>
      </c>
      <c r="R207" s="7" t="s">
        <v>39</v>
      </c>
      <c r="S207" s="10">
        <v>1062</v>
      </c>
      <c r="T207" s="6">
        <f t="shared" si="6"/>
        <v>0.20937057409655602</v>
      </c>
      <c r="U207" s="11">
        <f t="shared" si="7"/>
        <v>20.937057409655601</v>
      </c>
    </row>
    <row r="208" spans="1:21" hidden="1" x14ac:dyDescent="0.3">
      <c r="A208" s="7" t="s">
        <v>551</v>
      </c>
      <c r="B208" s="7" t="s">
        <v>2752</v>
      </c>
      <c r="C208" s="7" t="s">
        <v>552</v>
      </c>
      <c r="D208" s="7" t="s">
        <v>2753</v>
      </c>
      <c r="E208" s="7" t="s">
        <v>287</v>
      </c>
      <c r="F208" s="7" t="s">
        <v>30</v>
      </c>
      <c r="G208" s="7" t="s">
        <v>26</v>
      </c>
      <c r="H208" s="7" t="s">
        <v>15</v>
      </c>
      <c r="I208" s="8">
        <v>115</v>
      </c>
      <c r="J208" s="8">
        <v>1</v>
      </c>
      <c r="K208" s="8">
        <v>114</v>
      </c>
      <c r="L208" s="10">
        <v>1</v>
      </c>
      <c r="M208" s="9">
        <v>23.228300000000001</v>
      </c>
      <c r="N208" s="9">
        <v>20.866099999999999</v>
      </c>
      <c r="O208" s="9">
        <v>13.779500000000001</v>
      </c>
      <c r="P208" s="7" t="s">
        <v>2754</v>
      </c>
      <c r="Q208" s="7" t="s">
        <v>2392</v>
      </c>
      <c r="R208" s="7" t="s">
        <v>16</v>
      </c>
      <c r="S208" s="10">
        <v>34</v>
      </c>
      <c r="T208" s="6">
        <f t="shared" si="6"/>
        <v>3.864990509297503</v>
      </c>
      <c r="U208" s="11">
        <f t="shared" si="7"/>
        <v>440.60891805991537</v>
      </c>
    </row>
    <row r="209" spans="1:21" hidden="1" x14ac:dyDescent="0.3">
      <c r="A209" s="7" t="s">
        <v>553</v>
      </c>
      <c r="B209" s="7" t="s">
        <v>2755</v>
      </c>
      <c r="C209" s="7" t="s">
        <v>552</v>
      </c>
      <c r="D209" s="7" t="s">
        <v>2756</v>
      </c>
      <c r="E209" s="7" t="s">
        <v>289</v>
      </c>
      <c r="F209" s="7" t="s">
        <v>30</v>
      </c>
      <c r="G209" s="7" t="s">
        <v>26</v>
      </c>
      <c r="H209" s="7" t="s">
        <v>15</v>
      </c>
      <c r="I209" s="8">
        <v>126</v>
      </c>
      <c r="J209" s="8">
        <v>0</v>
      </c>
      <c r="K209" s="8">
        <v>126</v>
      </c>
      <c r="L209" s="10">
        <v>1</v>
      </c>
      <c r="M209" s="9">
        <v>23.228300000000001</v>
      </c>
      <c r="N209" s="9">
        <v>20.866099999999999</v>
      </c>
      <c r="O209" s="9">
        <v>15.3543</v>
      </c>
      <c r="P209" s="7" t="s">
        <v>2754</v>
      </c>
      <c r="Q209" s="7" t="s">
        <v>2392</v>
      </c>
      <c r="R209" s="7" t="s">
        <v>16</v>
      </c>
      <c r="S209" s="10">
        <v>34</v>
      </c>
      <c r="T209" s="6">
        <f t="shared" si="6"/>
        <v>4.3067037103600745</v>
      </c>
      <c r="U209" s="11">
        <f t="shared" si="7"/>
        <v>542.6446675053694</v>
      </c>
    </row>
    <row r="210" spans="1:21" hidden="1" x14ac:dyDescent="0.3">
      <c r="A210" s="7" t="s">
        <v>554</v>
      </c>
      <c r="B210" s="7" t="s">
        <v>2757</v>
      </c>
      <c r="C210" s="7" t="s">
        <v>552</v>
      </c>
      <c r="D210" s="7" t="s">
        <v>2758</v>
      </c>
      <c r="E210" s="7" t="s">
        <v>288</v>
      </c>
      <c r="F210" s="7" t="s">
        <v>30</v>
      </c>
      <c r="G210" s="7" t="s">
        <v>26</v>
      </c>
      <c r="H210" s="7" t="s">
        <v>15</v>
      </c>
      <c r="I210" s="8">
        <v>115</v>
      </c>
      <c r="J210" s="8">
        <v>0</v>
      </c>
      <c r="K210" s="8">
        <v>115</v>
      </c>
      <c r="L210" s="10">
        <v>1</v>
      </c>
      <c r="M210" s="9">
        <v>23.228300000000001</v>
      </c>
      <c r="N210" s="9">
        <v>20.866099999999999</v>
      </c>
      <c r="O210" s="9">
        <v>15.3543</v>
      </c>
      <c r="P210" s="7" t="s">
        <v>2754</v>
      </c>
      <c r="Q210" s="7" t="s">
        <v>2392</v>
      </c>
      <c r="R210" s="7" t="s">
        <v>16</v>
      </c>
      <c r="S210" s="10">
        <v>34</v>
      </c>
      <c r="T210" s="6">
        <f t="shared" si="6"/>
        <v>4.3067037103600745</v>
      </c>
      <c r="U210" s="11">
        <f t="shared" si="7"/>
        <v>495.27092669140859</v>
      </c>
    </row>
    <row r="211" spans="1:21" hidden="1" x14ac:dyDescent="0.3">
      <c r="A211" s="7" t="s">
        <v>557</v>
      </c>
      <c r="B211" s="7" t="s">
        <v>2759</v>
      </c>
      <c r="C211" s="7" t="s">
        <v>550</v>
      </c>
      <c r="D211" s="7" t="s">
        <v>2760</v>
      </c>
      <c r="E211" s="7" t="s">
        <v>558</v>
      </c>
      <c r="F211" s="7" t="s">
        <v>25</v>
      </c>
      <c r="G211" s="7" t="s">
        <v>26</v>
      </c>
      <c r="H211" s="7" t="s">
        <v>15</v>
      </c>
      <c r="I211" s="8">
        <v>52</v>
      </c>
      <c r="J211" s="8">
        <v>0</v>
      </c>
      <c r="K211" s="8">
        <v>52</v>
      </c>
      <c r="L211" s="10">
        <v>1</v>
      </c>
      <c r="M211" s="9">
        <v>18.5</v>
      </c>
      <c r="N211" s="9">
        <v>10.5</v>
      </c>
      <c r="O211" s="9">
        <v>5</v>
      </c>
      <c r="P211" s="7" t="s">
        <v>2754</v>
      </c>
      <c r="Q211" s="7" t="s">
        <v>2535</v>
      </c>
      <c r="R211" s="7" t="s">
        <v>16</v>
      </c>
      <c r="S211" s="10">
        <v>34</v>
      </c>
      <c r="T211" s="6">
        <f t="shared" si="6"/>
        <v>0.56206597222222221</v>
      </c>
      <c r="U211" s="11">
        <f t="shared" si="7"/>
        <v>29.227430555555554</v>
      </c>
    </row>
    <row r="212" spans="1:21" hidden="1" x14ac:dyDescent="0.3">
      <c r="A212" s="7" t="s">
        <v>561</v>
      </c>
      <c r="B212" s="7" t="s">
        <v>2761</v>
      </c>
      <c r="C212" s="7" t="s">
        <v>550</v>
      </c>
      <c r="D212" s="7" t="s">
        <v>2762</v>
      </c>
      <c r="E212" s="7" t="s">
        <v>292</v>
      </c>
      <c r="F212" s="7" t="s">
        <v>25</v>
      </c>
      <c r="G212" s="7" t="s">
        <v>26</v>
      </c>
      <c r="H212" s="7" t="s">
        <v>15</v>
      </c>
      <c r="I212" s="8">
        <v>242</v>
      </c>
      <c r="J212" s="8">
        <v>2</v>
      </c>
      <c r="K212" s="8">
        <v>240</v>
      </c>
      <c r="L212" s="10">
        <v>1</v>
      </c>
      <c r="M212" s="9">
        <v>16.5</v>
      </c>
      <c r="N212" s="9">
        <v>16.5</v>
      </c>
      <c r="O212" s="9">
        <v>5</v>
      </c>
      <c r="P212" s="7" t="s">
        <v>2754</v>
      </c>
      <c r="Q212" s="7" t="s">
        <v>2535</v>
      </c>
      <c r="R212" s="7" t="s">
        <v>16</v>
      </c>
      <c r="S212" s="10">
        <v>34</v>
      </c>
      <c r="T212" s="6">
        <f t="shared" si="6"/>
        <v>0.78776041666666663</v>
      </c>
      <c r="U212" s="11">
        <f t="shared" si="7"/>
        <v>189.0625</v>
      </c>
    </row>
    <row r="213" spans="1:21" hidden="1" x14ac:dyDescent="0.3">
      <c r="A213" s="7" t="s">
        <v>567</v>
      </c>
      <c r="B213" s="7" t="s">
        <v>2763</v>
      </c>
      <c r="C213" s="7" t="s">
        <v>568</v>
      </c>
      <c r="D213" s="7" t="s">
        <v>2764</v>
      </c>
      <c r="E213" s="7" t="s">
        <v>566</v>
      </c>
      <c r="F213" s="7" t="s">
        <v>565</v>
      </c>
      <c r="G213" s="7" t="s">
        <v>116</v>
      </c>
      <c r="H213" s="7" t="s">
        <v>15</v>
      </c>
      <c r="I213" s="8">
        <v>77</v>
      </c>
      <c r="J213" s="8">
        <v>4</v>
      </c>
      <c r="K213" s="8">
        <v>73</v>
      </c>
      <c r="L213" s="10">
        <v>1</v>
      </c>
      <c r="M213" s="9">
        <v>21.65</v>
      </c>
      <c r="N213" s="9">
        <v>17.7165</v>
      </c>
      <c r="O213" s="9">
        <v>10.2362</v>
      </c>
      <c r="P213" s="7" t="s">
        <v>14</v>
      </c>
      <c r="Q213" s="7" t="s">
        <v>2392</v>
      </c>
      <c r="R213" s="7" t="s">
        <v>336</v>
      </c>
      <c r="S213" s="10">
        <v>405</v>
      </c>
      <c r="T213" s="6">
        <f t="shared" si="6"/>
        <v>2.2721178515885416</v>
      </c>
      <c r="U213" s="11">
        <f t="shared" si="7"/>
        <v>165.86460316596353</v>
      </c>
    </row>
    <row r="214" spans="1:21" hidden="1" x14ac:dyDescent="0.3">
      <c r="A214" s="7" t="s">
        <v>573</v>
      </c>
      <c r="B214" s="7" t="s">
        <v>2765</v>
      </c>
      <c r="C214" s="7" t="s">
        <v>568</v>
      </c>
      <c r="D214" s="7" t="s">
        <v>2766</v>
      </c>
      <c r="E214" s="7" t="s">
        <v>464</v>
      </c>
      <c r="F214" s="7" t="s">
        <v>565</v>
      </c>
      <c r="G214" s="7" t="s">
        <v>116</v>
      </c>
      <c r="H214" s="7" t="s">
        <v>15</v>
      </c>
      <c r="I214" s="8">
        <v>49</v>
      </c>
      <c r="J214" s="8">
        <v>0</v>
      </c>
      <c r="K214" s="8">
        <v>49</v>
      </c>
      <c r="L214" s="10">
        <v>1</v>
      </c>
      <c r="M214" s="9">
        <v>18.899999999999999</v>
      </c>
      <c r="N214" s="9">
        <v>11.81</v>
      </c>
      <c r="O214" s="9">
        <v>9.84</v>
      </c>
      <c r="P214" s="7" t="s">
        <v>14</v>
      </c>
      <c r="Q214" s="7" t="s">
        <v>2392</v>
      </c>
      <c r="R214" s="7" t="s">
        <v>336</v>
      </c>
      <c r="S214" s="10">
        <v>405</v>
      </c>
      <c r="T214" s="6">
        <f t="shared" si="6"/>
        <v>1.2710512500000002</v>
      </c>
      <c r="U214" s="11">
        <f t="shared" si="7"/>
        <v>62.281511250000008</v>
      </c>
    </row>
    <row r="215" spans="1:21" hidden="1" x14ac:dyDescent="0.3">
      <c r="A215" s="7" t="s">
        <v>574</v>
      </c>
      <c r="B215" s="7" t="s">
        <v>2767</v>
      </c>
      <c r="C215" s="7" t="s">
        <v>575</v>
      </c>
      <c r="D215" s="7" t="s">
        <v>2768</v>
      </c>
      <c r="E215" s="7" t="s">
        <v>148</v>
      </c>
      <c r="F215" s="7" t="s">
        <v>290</v>
      </c>
      <c r="G215" s="7" t="s">
        <v>138</v>
      </c>
      <c r="H215" s="7" t="s">
        <v>15</v>
      </c>
      <c r="I215" s="8">
        <v>1</v>
      </c>
      <c r="J215" s="8">
        <v>0</v>
      </c>
      <c r="K215" s="8">
        <v>1</v>
      </c>
      <c r="L215" s="10">
        <v>1</v>
      </c>
      <c r="M215" s="9">
        <v>22.0472</v>
      </c>
      <c r="N215" s="9">
        <v>18.110199999999999</v>
      </c>
      <c r="O215" s="9">
        <v>11.811</v>
      </c>
      <c r="P215" s="7" t="s">
        <v>14</v>
      </c>
      <c r="Q215" s="7" t="s">
        <v>2392</v>
      </c>
      <c r="R215" s="7" t="s">
        <v>336</v>
      </c>
      <c r="S215" s="10">
        <v>405</v>
      </c>
      <c r="T215" s="6">
        <f t="shared" si="6"/>
        <v>2.729101069564722</v>
      </c>
      <c r="U215" s="11">
        <f t="shared" si="7"/>
        <v>2.729101069564722</v>
      </c>
    </row>
    <row r="216" spans="1:21" hidden="1" x14ac:dyDescent="0.3">
      <c r="A216" s="7" t="s">
        <v>576</v>
      </c>
      <c r="B216" s="7" t="s">
        <v>2769</v>
      </c>
      <c r="C216" s="7" t="s">
        <v>577</v>
      </c>
      <c r="D216" s="7" t="s">
        <v>2770</v>
      </c>
      <c r="E216" s="7" t="s">
        <v>578</v>
      </c>
      <c r="F216" s="7" t="s">
        <v>59</v>
      </c>
      <c r="G216" s="7" t="s">
        <v>116</v>
      </c>
      <c r="H216" s="7" t="s">
        <v>15</v>
      </c>
      <c r="I216" s="8">
        <v>1</v>
      </c>
      <c r="J216" s="8">
        <v>0</v>
      </c>
      <c r="K216" s="8">
        <v>1</v>
      </c>
      <c r="L216" s="10">
        <v>1</v>
      </c>
      <c r="M216" s="9">
        <v>20.87</v>
      </c>
      <c r="N216" s="9">
        <v>20.87</v>
      </c>
      <c r="O216" s="9">
        <v>8.27</v>
      </c>
      <c r="P216" s="7" t="s">
        <v>14</v>
      </c>
      <c r="Q216" s="7" t="s">
        <v>2392</v>
      </c>
      <c r="R216" s="7" t="s">
        <v>90</v>
      </c>
      <c r="S216" s="10">
        <v>950</v>
      </c>
      <c r="T216" s="6">
        <f t="shared" si="6"/>
        <v>2.0845228952546297</v>
      </c>
      <c r="U216" s="11">
        <f t="shared" si="7"/>
        <v>2.0845228952546297</v>
      </c>
    </row>
    <row r="217" spans="1:21" hidden="1" x14ac:dyDescent="0.3">
      <c r="A217" s="7" t="s">
        <v>579</v>
      </c>
      <c r="B217" s="7" t="s">
        <v>2771</v>
      </c>
      <c r="C217" s="7" t="s">
        <v>580</v>
      </c>
      <c r="D217" s="7" t="s">
        <v>2772</v>
      </c>
      <c r="E217" s="7" t="s">
        <v>581</v>
      </c>
      <c r="F217" s="7" t="s">
        <v>225</v>
      </c>
      <c r="G217" s="7" t="s">
        <v>582</v>
      </c>
      <c r="H217" s="7" t="s">
        <v>15</v>
      </c>
      <c r="I217" s="8">
        <v>1</v>
      </c>
      <c r="J217" s="8">
        <v>0</v>
      </c>
      <c r="K217" s="8">
        <v>1</v>
      </c>
      <c r="L217" s="10">
        <v>1</v>
      </c>
      <c r="M217" s="9">
        <v>21.26</v>
      </c>
      <c r="N217" s="9">
        <v>18.5</v>
      </c>
      <c r="O217" s="9">
        <v>10.24</v>
      </c>
      <c r="P217" s="7" t="s">
        <v>14</v>
      </c>
      <c r="Q217" s="7" t="s">
        <v>2392</v>
      </c>
      <c r="R217" s="7" t="s">
        <v>336</v>
      </c>
      <c r="S217" s="10">
        <v>405</v>
      </c>
      <c r="T217" s="6">
        <f t="shared" si="6"/>
        <v>2.3307259259259259</v>
      </c>
      <c r="U217" s="11">
        <f t="shared" si="7"/>
        <v>2.3307259259259259</v>
      </c>
    </row>
    <row r="218" spans="1:21" hidden="1" x14ac:dyDescent="0.3">
      <c r="A218" s="7" t="s">
        <v>584</v>
      </c>
      <c r="B218" s="7" t="s">
        <v>2773</v>
      </c>
      <c r="C218" s="7" t="s">
        <v>585</v>
      </c>
      <c r="D218" s="7" t="s">
        <v>2774</v>
      </c>
      <c r="E218" s="7" t="s">
        <v>363</v>
      </c>
      <c r="F218" s="7" t="s">
        <v>147</v>
      </c>
      <c r="G218" s="7" t="s">
        <v>313</v>
      </c>
      <c r="H218" s="7" t="s">
        <v>15</v>
      </c>
      <c r="I218" s="8">
        <v>1</v>
      </c>
      <c r="J218" s="8">
        <v>0</v>
      </c>
      <c r="K218" s="8">
        <v>1</v>
      </c>
      <c r="L218" s="10">
        <v>1</v>
      </c>
      <c r="M218" s="9">
        <v>21.65</v>
      </c>
      <c r="N218" s="9">
        <v>18.5</v>
      </c>
      <c r="O218" s="9">
        <v>11.02</v>
      </c>
      <c r="P218" s="7" t="s">
        <v>14</v>
      </c>
      <c r="Q218" s="7" t="s">
        <v>2392</v>
      </c>
      <c r="R218" s="7" t="s">
        <v>336</v>
      </c>
      <c r="S218" s="10">
        <v>405</v>
      </c>
      <c r="T218" s="6">
        <f t="shared" si="6"/>
        <v>2.5542740162037036</v>
      </c>
      <c r="U218" s="11">
        <f t="shared" si="7"/>
        <v>2.5542740162037036</v>
      </c>
    </row>
    <row r="219" spans="1:21" hidden="1" x14ac:dyDescent="0.3">
      <c r="A219" s="7" t="s">
        <v>586</v>
      </c>
      <c r="B219" s="7" t="s">
        <v>2775</v>
      </c>
      <c r="C219" s="7" t="s">
        <v>587</v>
      </c>
      <c r="D219" s="7" t="s">
        <v>2776</v>
      </c>
      <c r="E219" s="7" t="s">
        <v>570</v>
      </c>
      <c r="F219" s="7" t="s">
        <v>21</v>
      </c>
      <c r="G219" s="7" t="s">
        <v>116</v>
      </c>
      <c r="H219" s="7" t="s">
        <v>15</v>
      </c>
      <c r="I219" s="8">
        <v>1</v>
      </c>
      <c r="J219" s="8">
        <v>0</v>
      </c>
      <c r="K219" s="8">
        <v>1</v>
      </c>
      <c r="L219" s="10">
        <v>1</v>
      </c>
      <c r="M219" s="9">
        <v>19.684999999999999</v>
      </c>
      <c r="N219" s="9">
        <v>13.3858</v>
      </c>
      <c r="O219" s="9">
        <v>6.2991999999999999</v>
      </c>
      <c r="P219" s="7" t="s">
        <v>14</v>
      </c>
      <c r="Q219" s="7" t="s">
        <v>2392</v>
      </c>
      <c r="R219" s="7" t="s">
        <v>336</v>
      </c>
      <c r="S219" s="10">
        <v>405</v>
      </c>
      <c r="T219" s="6">
        <f t="shared" si="6"/>
        <v>0.96055317148240726</v>
      </c>
      <c r="U219" s="11">
        <f t="shared" si="7"/>
        <v>0.96055317148240726</v>
      </c>
    </row>
    <row r="220" spans="1:21" hidden="1" x14ac:dyDescent="0.3">
      <c r="A220" s="7" t="s">
        <v>588</v>
      </c>
      <c r="B220" s="7" t="s">
        <v>2777</v>
      </c>
      <c r="C220" s="7" t="s">
        <v>587</v>
      </c>
      <c r="D220" s="7" t="s">
        <v>2778</v>
      </c>
      <c r="E220" s="7" t="s">
        <v>363</v>
      </c>
      <c r="F220" s="7" t="s">
        <v>21</v>
      </c>
      <c r="G220" s="7" t="s">
        <v>116</v>
      </c>
      <c r="H220" s="7" t="s">
        <v>15</v>
      </c>
      <c r="I220" s="8">
        <v>33</v>
      </c>
      <c r="J220" s="8">
        <v>1</v>
      </c>
      <c r="K220" s="8">
        <v>32</v>
      </c>
      <c r="L220" s="10">
        <v>1</v>
      </c>
      <c r="M220" s="9">
        <v>19.684999999999999</v>
      </c>
      <c r="N220" s="9">
        <v>13.3858</v>
      </c>
      <c r="O220" s="9">
        <v>6.2991999999999999</v>
      </c>
      <c r="P220" s="7" t="s">
        <v>14</v>
      </c>
      <c r="Q220" s="7" t="s">
        <v>2392</v>
      </c>
      <c r="R220" s="7" t="s">
        <v>336</v>
      </c>
      <c r="S220" s="10">
        <v>405</v>
      </c>
      <c r="T220" s="6">
        <f t="shared" si="6"/>
        <v>0.96055317148240726</v>
      </c>
      <c r="U220" s="11">
        <f t="shared" si="7"/>
        <v>30.737701487437032</v>
      </c>
    </row>
    <row r="221" spans="1:21" hidden="1" x14ac:dyDescent="0.3">
      <c r="A221" s="7" t="s">
        <v>589</v>
      </c>
      <c r="B221" s="7" t="s">
        <v>2779</v>
      </c>
      <c r="C221" s="7" t="s">
        <v>590</v>
      </c>
      <c r="D221" s="7" t="s">
        <v>2780</v>
      </c>
      <c r="E221" s="7" t="s">
        <v>591</v>
      </c>
      <c r="F221" s="7" t="s">
        <v>22</v>
      </c>
      <c r="G221" s="7" t="s">
        <v>26</v>
      </c>
      <c r="H221" s="7" t="s">
        <v>15</v>
      </c>
      <c r="I221" s="8">
        <v>209</v>
      </c>
      <c r="J221" s="8">
        <v>0</v>
      </c>
      <c r="K221" s="8">
        <v>209</v>
      </c>
      <c r="L221" s="10">
        <v>1</v>
      </c>
      <c r="M221" s="9">
        <v>15.747999999999999</v>
      </c>
      <c r="N221" s="9">
        <v>9.4488000000000003</v>
      </c>
      <c r="O221" s="9">
        <v>9.4488000000000003</v>
      </c>
      <c r="P221" s="7" t="s">
        <v>14</v>
      </c>
      <c r="Q221" s="7" t="s">
        <v>2392</v>
      </c>
      <c r="R221" s="7" t="s">
        <v>90</v>
      </c>
      <c r="S221" s="10">
        <v>734</v>
      </c>
      <c r="T221" s="6">
        <f t="shared" si="6"/>
        <v>0.81364503937333332</v>
      </c>
      <c r="U221" s="11">
        <f t="shared" si="7"/>
        <v>170.05181322902666</v>
      </c>
    </row>
    <row r="222" spans="1:21" hidden="1" x14ac:dyDescent="0.3">
      <c r="A222" s="7" t="s">
        <v>592</v>
      </c>
      <c r="B222" s="7" t="s">
        <v>2781</v>
      </c>
      <c r="C222" s="7" t="s">
        <v>590</v>
      </c>
      <c r="D222" s="7" t="s">
        <v>2782</v>
      </c>
      <c r="E222" s="7" t="s">
        <v>312</v>
      </c>
      <c r="F222" s="7" t="s">
        <v>22</v>
      </c>
      <c r="G222" s="7" t="s">
        <v>26</v>
      </c>
      <c r="H222" s="7" t="s">
        <v>15</v>
      </c>
      <c r="I222" s="8">
        <v>78</v>
      </c>
      <c r="J222" s="8">
        <v>0</v>
      </c>
      <c r="K222" s="8">
        <v>78</v>
      </c>
      <c r="L222" s="10">
        <v>1</v>
      </c>
      <c r="M222" s="9">
        <v>15.747999999999999</v>
      </c>
      <c r="N222" s="9">
        <v>10.2362</v>
      </c>
      <c r="O222" s="9">
        <v>9.8424999999999994</v>
      </c>
      <c r="P222" s="7" t="s">
        <v>14</v>
      </c>
      <c r="Q222" s="7" t="s">
        <v>2392</v>
      </c>
      <c r="R222" s="7" t="s">
        <v>90</v>
      </c>
      <c r="S222" s="10">
        <v>734</v>
      </c>
      <c r="T222" s="6">
        <f t="shared" si="6"/>
        <v>0.91817582568171285</v>
      </c>
      <c r="U222" s="11">
        <f t="shared" si="7"/>
        <v>71.617714403173608</v>
      </c>
    </row>
    <row r="223" spans="1:21" hidden="1" x14ac:dyDescent="0.3">
      <c r="A223" s="7" t="s">
        <v>593</v>
      </c>
      <c r="B223" s="7" t="s">
        <v>2783</v>
      </c>
      <c r="C223" s="7" t="s">
        <v>590</v>
      </c>
      <c r="D223" s="7" t="s">
        <v>2784</v>
      </c>
      <c r="E223" s="7" t="s">
        <v>594</v>
      </c>
      <c r="F223" s="7" t="s">
        <v>22</v>
      </c>
      <c r="G223" s="7" t="s">
        <v>46</v>
      </c>
      <c r="H223" s="7" t="s">
        <v>15</v>
      </c>
      <c r="I223" s="8">
        <v>56</v>
      </c>
      <c r="J223" s="8">
        <v>0</v>
      </c>
      <c r="K223" s="8">
        <v>56</v>
      </c>
      <c r="L223" s="10">
        <v>1</v>
      </c>
      <c r="M223" s="9">
        <v>15.747999999999999</v>
      </c>
      <c r="N223" s="9">
        <v>11.0236</v>
      </c>
      <c r="O223" s="9">
        <v>10.2362</v>
      </c>
      <c r="P223" s="7" t="s">
        <v>14</v>
      </c>
      <c r="Q223" s="7" t="s">
        <v>2392</v>
      </c>
      <c r="R223" s="7" t="s">
        <v>90</v>
      </c>
      <c r="S223" s="10">
        <v>734</v>
      </c>
      <c r="T223" s="6">
        <f t="shared" si="6"/>
        <v>1.0283569247635187</v>
      </c>
      <c r="U223" s="11">
        <f t="shared" si="7"/>
        <v>57.587987786757047</v>
      </c>
    </row>
    <row r="224" spans="1:21" hidden="1" x14ac:dyDescent="0.3">
      <c r="A224" s="7" t="s">
        <v>595</v>
      </c>
      <c r="B224" s="7" t="s">
        <v>2785</v>
      </c>
      <c r="C224" s="7" t="s">
        <v>571</v>
      </c>
      <c r="D224" s="7" t="s">
        <v>2786</v>
      </c>
      <c r="E224" s="7" t="s">
        <v>564</v>
      </c>
      <c r="F224" s="7" t="s">
        <v>596</v>
      </c>
      <c r="G224" s="7" t="s">
        <v>46</v>
      </c>
      <c r="H224" s="7" t="s">
        <v>15</v>
      </c>
      <c r="I224" s="8">
        <v>16</v>
      </c>
      <c r="J224" s="8">
        <v>1</v>
      </c>
      <c r="K224" s="8">
        <v>15</v>
      </c>
      <c r="L224" s="10">
        <v>1</v>
      </c>
      <c r="M224" s="9">
        <v>18.5</v>
      </c>
      <c r="N224" s="9">
        <v>11.81</v>
      </c>
      <c r="O224" s="9">
        <v>9.4499999999999993</v>
      </c>
      <c r="P224" s="7" t="s">
        <v>14</v>
      </c>
      <c r="Q224" s="7" t="s">
        <v>2392</v>
      </c>
      <c r="R224" s="7" t="s">
        <v>336</v>
      </c>
      <c r="S224" s="10">
        <v>405</v>
      </c>
      <c r="T224" s="6">
        <f t="shared" si="6"/>
        <v>1.1948398437500001</v>
      </c>
      <c r="U224" s="11">
        <f t="shared" si="7"/>
        <v>17.922597656250002</v>
      </c>
    </row>
    <row r="225" spans="1:21" hidden="1" x14ac:dyDescent="0.3">
      <c r="A225" s="7" t="s">
        <v>598</v>
      </c>
      <c r="B225" s="7" t="s">
        <v>2787</v>
      </c>
      <c r="C225" s="7" t="s">
        <v>599</v>
      </c>
      <c r="D225" s="7" t="s">
        <v>2788</v>
      </c>
      <c r="E225" s="7" t="s">
        <v>564</v>
      </c>
      <c r="F225" s="7" t="s">
        <v>38</v>
      </c>
      <c r="G225" s="7" t="s">
        <v>46</v>
      </c>
      <c r="H225" s="7" t="s">
        <v>15</v>
      </c>
      <c r="I225" s="8">
        <v>156</v>
      </c>
      <c r="J225" s="8">
        <v>0</v>
      </c>
      <c r="K225" s="8">
        <v>156</v>
      </c>
      <c r="L225" s="10">
        <v>1</v>
      </c>
      <c r="M225" s="9">
        <v>18.503900000000002</v>
      </c>
      <c r="N225" s="9">
        <v>11.0236</v>
      </c>
      <c r="O225" s="9">
        <v>11.0236</v>
      </c>
      <c r="P225" s="7" t="s">
        <v>14</v>
      </c>
      <c r="Q225" s="7" t="s">
        <v>2392</v>
      </c>
      <c r="R225" s="7" t="s">
        <v>336</v>
      </c>
      <c r="S225" s="10">
        <v>405</v>
      </c>
      <c r="T225" s="6">
        <f t="shared" si="6"/>
        <v>1.3012670317199908</v>
      </c>
      <c r="U225" s="11">
        <f t="shared" si="7"/>
        <v>202.99765694831856</v>
      </c>
    </row>
    <row r="226" spans="1:21" hidden="1" x14ac:dyDescent="0.3">
      <c r="A226" s="7" t="s">
        <v>600</v>
      </c>
      <c r="B226" s="7" t="s">
        <v>2789</v>
      </c>
      <c r="C226" s="7" t="s">
        <v>599</v>
      </c>
      <c r="D226" s="7" t="s">
        <v>2790</v>
      </c>
      <c r="E226" s="7" t="s">
        <v>363</v>
      </c>
      <c r="F226" s="7" t="s">
        <v>38</v>
      </c>
      <c r="G226" s="7" t="s">
        <v>46</v>
      </c>
      <c r="H226" s="7" t="s">
        <v>15</v>
      </c>
      <c r="I226" s="8">
        <v>260</v>
      </c>
      <c r="J226" s="8">
        <v>1</v>
      </c>
      <c r="K226" s="8">
        <v>259</v>
      </c>
      <c r="L226" s="10">
        <v>1</v>
      </c>
      <c r="M226" s="9">
        <v>18.503900000000002</v>
      </c>
      <c r="N226" s="9">
        <v>11.0236</v>
      </c>
      <c r="O226" s="9">
        <v>11.0236</v>
      </c>
      <c r="P226" s="7" t="s">
        <v>14</v>
      </c>
      <c r="Q226" s="7" t="s">
        <v>2392</v>
      </c>
      <c r="R226" s="7" t="s">
        <v>336</v>
      </c>
      <c r="S226" s="10">
        <v>405</v>
      </c>
      <c r="T226" s="6">
        <f t="shared" si="6"/>
        <v>1.3012670317199908</v>
      </c>
      <c r="U226" s="11">
        <f t="shared" si="7"/>
        <v>337.02816121547761</v>
      </c>
    </row>
    <row r="227" spans="1:21" hidden="1" x14ac:dyDescent="0.3">
      <c r="A227" s="7" t="s">
        <v>601</v>
      </c>
      <c r="B227" s="7" t="s">
        <v>2791</v>
      </c>
      <c r="C227" s="7" t="s">
        <v>602</v>
      </c>
      <c r="D227" s="7" t="s">
        <v>2792</v>
      </c>
      <c r="E227" s="7" t="s">
        <v>603</v>
      </c>
      <c r="F227" s="7" t="s">
        <v>604</v>
      </c>
      <c r="G227" s="7" t="s">
        <v>70</v>
      </c>
      <c r="H227" s="7" t="s">
        <v>15</v>
      </c>
      <c r="I227" s="8">
        <v>266</v>
      </c>
      <c r="J227" s="8">
        <v>1</v>
      </c>
      <c r="K227" s="8">
        <v>265</v>
      </c>
      <c r="L227" s="10">
        <v>1</v>
      </c>
      <c r="M227" s="9">
        <v>21.259799999999998</v>
      </c>
      <c r="N227" s="9">
        <v>19.2913</v>
      </c>
      <c r="O227" s="9">
        <v>8.2676999999999996</v>
      </c>
      <c r="P227" s="7" t="s">
        <v>14</v>
      </c>
      <c r="Q227" s="7" t="s">
        <v>2392</v>
      </c>
      <c r="R227" s="7" t="s">
        <v>336</v>
      </c>
      <c r="S227" s="10">
        <v>405</v>
      </c>
      <c r="T227" s="6">
        <f t="shared" si="6"/>
        <v>1.9622829973011562</v>
      </c>
      <c r="U227" s="11">
        <f t="shared" si="7"/>
        <v>520.00499428480634</v>
      </c>
    </row>
    <row r="228" spans="1:21" hidden="1" x14ac:dyDescent="0.3">
      <c r="A228" s="7" t="s">
        <v>605</v>
      </c>
      <c r="B228" s="7" t="s">
        <v>2793</v>
      </c>
      <c r="C228" s="7" t="s">
        <v>602</v>
      </c>
      <c r="D228" s="7" t="s">
        <v>2794</v>
      </c>
      <c r="E228" s="7" t="s">
        <v>35</v>
      </c>
      <c r="F228" s="7" t="s">
        <v>604</v>
      </c>
      <c r="G228" s="7" t="s">
        <v>70</v>
      </c>
      <c r="H228" s="7" t="s">
        <v>15</v>
      </c>
      <c r="I228" s="8">
        <v>57</v>
      </c>
      <c r="J228" s="8">
        <v>11</v>
      </c>
      <c r="K228" s="8">
        <v>46</v>
      </c>
      <c r="L228" s="10">
        <v>1</v>
      </c>
      <c r="M228" s="9">
        <v>21.259799999999998</v>
      </c>
      <c r="N228" s="9">
        <v>19.2913</v>
      </c>
      <c r="O228" s="9">
        <v>9.8424999999999994</v>
      </c>
      <c r="P228" s="7" t="s">
        <v>14</v>
      </c>
      <c r="Q228" s="7" t="s">
        <v>2392</v>
      </c>
      <c r="R228" s="7" t="s">
        <v>336</v>
      </c>
      <c r="S228" s="10">
        <v>405</v>
      </c>
      <c r="T228" s="6">
        <f t="shared" si="6"/>
        <v>2.3360511872632808</v>
      </c>
      <c r="U228" s="11">
        <f t="shared" si="7"/>
        <v>107.45835461411092</v>
      </c>
    </row>
    <row r="229" spans="1:21" hidden="1" x14ac:dyDescent="0.3">
      <c r="A229" s="7" t="s">
        <v>606</v>
      </c>
      <c r="B229" s="7" t="s">
        <v>2795</v>
      </c>
      <c r="C229" s="7" t="s">
        <v>602</v>
      </c>
      <c r="D229" s="7" t="s">
        <v>2792</v>
      </c>
      <c r="E229" s="7" t="s">
        <v>603</v>
      </c>
      <c r="F229" s="7" t="s">
        <v>50</v>
      </c>
      <c r="G229" s="7" t="s">
        <v>70</v>
      </c>
      <c r="H229" s="7" t="s">
        <v>15</v>
      </c>
      <c r="I229" s="8">
        <v>56</v>
      </c>
      <c r="J229" s="8">
        <v>1</v>
      </c>
      <c r="K229" s="8">
        <v>55</v>
      </c>
      <c r="L229" s="10">
        <v>1</v>
      </c>
      <c r="M229" s="9">
        <v>21.259799999999998</v>
      </c>
      <c r="N229" s="9">
        <v>19.2913</v>
      </c>
      <c r="O229" s="9">
        <v>8.2676999999999996</v>
      </c>
      <c r="P229" s="7" t="s">
        <v>14</v>
      </c>
      <c r="Q229" s="7" t="s">
        <v>2392</v>
      </c>
      <c r="R229" s="7" t="s">
        <v>336</v>
      </c>
      <c r="S229" s="10">
        <v>405</v>
      </c>
      <c r="T229" s="6">
        <f t="shared" si="6"/>
        <v>1.9622829973011562</v>
      </c>
      <c r="U229" s="11">
        <f t="shared" si="7"/>
        <v>107.92556485156359</v>
      </c>
    </row>
    <row r="230" spans="1:21" hidden="1" x14ac:dyDescent="0.3">
      <c r="A230" s="7" t="s">
        <v>607</v>
      </c>
      <c r="B230" s="7" t="s">
        <v>2796</v>
      </c>
      <c r="C230" s="7" t="s">
        <v>602</v>
      </c>
      <c r="D230" s="7" t="s">
        <v>2794</v>
      </c>
      <c r="E230" s="7" t="s">
        <v>35</v>
      </c>
      <c r="F230" s="7" t="s">
        <v>50</v>
      </c>
      <c r="G230" s="7" t="s">
        <v>70</v>
      </c>
      <c r="H230" s="7" t="s">
        <v>15</v>
      </c>
      <c r="I230" s="8">
        <v>17</v>
      </c>
      <c r="J230" s="8">
        <v>0</v>
      </c>
      <c r="K230" s="8">
        <v>17</v>
      </c>
      <c r="L230" s="10">
        <v>1</v>
      </c>
      <c r="M230" s="9">
        <v>21.259799999999998</v>
      </c>
      <c r="N230" s="9">
        <v>19.2913</v>
      </c>
      <c r="O230" s="9">
        <v>9.8424999999999994</v>
      </c>
      <c r="P230" s="7" t="s">
        <v>14</v>
      </c>
      <c r="Q230" s="7" t="s">
        <v>2392</v>
      </c>
      <c r="R230" s="7" t="s">
        <v>336</v>
      </c>
      <c r="S230" s="10">
        <v>405</v>
      </c>
      <c r="T230" s="6">
        <f t="shared" si="6"/>
        <v>2.3360511872632808</v>
      </c>
      <c r="U230" s="11">
        <f t="shared" si="7"/>
        <v>39.712870183475772</v>
      </c>
    </row>
    <row r="231" spans="1:21" hidden="1" x14ac:dyDescent="0.3">
      <c r="A231" s="7" t="s">
        <v>608</v>
      </c>
      <c r="B231" s="7" t="s">
        <v>2797</v>
      </c>
      <c r="C231" s="7" t="s">
        <v>602</v>
      </c>
      <c r="D231" s="7" t="s">
        <v>2792</v>
      </c>
      <c r="E231" s="7" t="s">
        <v>603</v>
      </c>
      <c r="F231" s="7" t="s">
        <v>2721</v>
      </c>
      <c r="G231" s="7" t="s">
        <v>70</v>
      </c>
      <c r="H231" s="7" t="s">
        <v>15</v>
      </c>
      <c r="I231" s="8">
        <v>153</v>
      </c>
      <c r="J231" s="8">
        <v>0</v>
      </c>
      <c r="K231" s="8">
        <v>153</v>
      </c>
      <c r="L231" s="10">
        <v>1</v>
      </c>
      <c r="M231" s="9">
        <v>21.259799999999998</v>
      </c>
      <c r="N231" s="9">
        <v>19.2913</v>
      </c>
      <c r="O231" s="9">
        <v>8.2676999999999996</v>
      </c>
      <c r="P231" s="7" t="s">
        <v>14</v>
      </c>
      <c r="Q231" s="7" t="s">
        <v>2392</v>
      </c>
      <c r="R231" s="7" t="s">
        <v>336</v>
      </c>
      <c r="S231" s="10">
        <v>405</v>
      </c>
      <c r="T231" s="6">
        <f t="shared" si="6"/>
        <v>1.9622829973011562</v>
      </c>
      <c r="U231" s="11">
        <f t="shared" si="7"/>
        <v>300.22929858707687</v>
      </c>
    </row>
    <row r="232" spans="1:21" hidden="1" x14ac:dyDescent="0.3">
      <c r="A232" s="7" t="s">
        <v>609</v>
      </c>
      <c r="B232" s="7" t="s">
        <v>2798</v>
      </c>
      <c r="C232" s="7" t="s">
        <v>602</v>
      </c>
      <c r="D232" s="7" t="s">
        <v>2794</v>
      </c>
      <c r="E232" s="7" t="s">
        <v>35</v>
      </c>
      <c r="F232" s="7" t="s">
        <v>2721</v>
      </c>
      <c r="G232" s="7" t="s">
        <v>70</v>
      </c>
      <c r="H232" s="7" t="s">
        <v>15</v>
      </c>
      <c r="I232" s="8">
        <v>339</v>
      </c>
      <c r="J232" s="8">
        <v>0</v>
      </c>
      <c r="K232" s="8">
        <v>339</v>
      </c>
      <c r="L232" s="10">
        <v>1</v>
      </c>
      <c r="M232" s="9">
        <v>21.259799999999998</v>
      </c>
      <c r="N232" s="9">
        <v>19.2913</v>
      </c>
      <c r="O232" s="9">
        <v>9.8424999999999994</v>
      </c>
      <c r="P232" s="7" t="s">
        <v>14</v>
      </c>
      <c r="Q232" s="7" t="s">
        <v>2392</v>
      </c>
      <c r="R232" s="7" t="s">
        <v>336</v>
      </c>
      <c r="S232" s="10">
        <v>405</v>
      </c>
      <c r="T232" s="6">
        <f t="shared" si="6"/>
        <v>2.3360511872632808</v>
      </c>
      <c r="U232" s="11">
        <f t="shared" si="7"/>
        <v>791.92135248225213</v>
      </c>
    </row>
    <row r="233" spans="1:21" hidden="1" x14ac:dyDescent="0.3">
      <c r="A233" s="7" t="s">
        <v>610</v>
      </c>
      <c r="B233" s="7" t="s">
        <v>2799</v>
      </c>
      <c r="C233" s="7" t="s">
        <v>602</v>
      </c>
      <c r="D233" s="7" t="s">
        <v>2800</v>
      </c>
      <c r="E233" s="7" t="s">
        <v>611</v>
      </c>
      <c r="F233" s="7" t="s">
        <v>2721</v>
      </c>
      <c r="G233" s="7" t="s">
        <v>70</v>
      </c>
      <c r="H233" s="7" t="s">
        <v>15</v>
      </c>
      <c r="I233" s="8">
        <v>234</v>
      </c>
      <c r="J233" s="8">
        <v>2</v>
      </c>
      <c r="K233" s="8">
        <v>232</v>
      </c>
      <c r="L233" s="10">
        <v>1</v>
      </c>
      <c r="M233" s="9">
        <v>21.259799999999998</v>
      </c>
      <c r="N233" s="9">
        <v>19.2913</v>
      </c>
      <c r="O233" s="9">
        <v>11.417299999999999</v>
      </c>
      <c r="P233" s="7" t="s">
        <v>14</v>
      </c>
      <c r="Q233" s="7" t="s">
        <v>2392</v>
      </c>
      <c r="R233" s="7" t="s">
        <v>336</v>
      </c>
      <c r="S233" s="10">
        <v>405</v>
      </c>
      <c r="T233" s="6">
        <f t="shared" si="6"/>
        <v>2.709819377225406</v>
      </c>
      <c r="U233" s="11">
        <f t="shared" si="7"/>
        <v>628.67809551629421</v>
      </c>
    </row>
    <row r="234" spans="1:21" hidden="1" x14ac:dyDescent="0.3">
      <c r="A234" s="7" t="s">
        <v>613</v>
      </c>
      <c r="B234" s="7" t="s">
        <v>2801</v>
      </c>
      <c r="C234" s="7" t="s">
        <v>562</v>
      </c>
      <c r="D234" s="7" t="s">
        <v>2802</v>
      </c>
      <c r="E234" s="7" t="s">
        <v>614</v>
      </c>
      <c r="F234" s="7" t="s">
        <v>57</v>
      </c>
      <c r="G234" s="7" t="s">
        <v>70</v>
      </c>
      <c r="H234" s="7" t="s">
        <v>15</v>
      </c>
      <c r="I234" s="8">
        <v>85</v>
      </c>
      <c r="J234" s="8">
        <v>1</v>
      </c>
      <c r="K234" s="8">
        <v>84</v>
      </c>
      <c r="L234" s="10">
        <v>1</v>
      </c>
      <c r="M234" s="9">
        <v>19.29</v>
      </c>
      <c r="N234" s="9">
        <v>14.17</v>
      </c>
      <c r="O234" s="9">
        <v>11.02</v>
      </c>
      <c r="P234" s="7" t="s">
        <v>14</v>
      </c>
      <c r="Q234" s="7" t="s">
        <v>2392</v>
      </c>
      <c r="R234" s="7" t="s">
        <v>336</v>
      </c>
      <c r="S234" s="10">
        <v>405</v>
      </c>
      <c r="T234" s="6">
        <f t="shared" si="6"/>
        <v>1.743170767361111</v>
      </c>
      <c r="U234" s="11">
        <f t="shared" si="7"/>
        <v>146.42634445833332</v>
      </c>
    </row>
    <row r="235" spans="1:21" hidden="1" x14ac:dyDescent="0.3">
      <c r="A235" s="7" t="s">
        <v>616</v>
      </c>
      <c r="B235" s="7" t="s">
        <v>2803</v>
      </c>
      <c r="C235" s="7" t="s">
        <v>569</v>
      </c>
      <c r="D235" s="7" t="s">
        <v>2804</v>
      </c>
      <c r="E235" s="7" t="s">
        <v>617</v>
      </c>
      <c r="F235" s="7" t="s">
        <v>38</v>
      </c>
      <c r="G235" s="7" t="s">
        <v>26</v>
      </c>
      <c r="H235" s="7" t="s">
        <v>15</v>
      </c>
      <c r="I235" s="8">
        <v>122</v>
      </c>
      <c r="J235" s="8">
        <v>2</v>
      </c>
      <c r="K235" s="8">
        <v>120</v>
      </c>
      <c r="L235" s="10">
        <v>1</v>
      </c>
      <c r="M235" s="9">
        <v>15.747999999999999</v>
      </c>
      <c r="N235" s="9">
        <v>12.992100000000001</v>
      </c>
      <c r="O235" s="9">
        <v>4.7244000000000002</v>
      </c>
      <c r="P235" s="7" t="s">
        <v>14</v>
      </c>
      <c r="Q235" s="7" t="s">
        <v>2415</v>
      </c>
      <c r="R235" s="7" t="s">
        <v>336</v>
      </c>
      <c r="S235" s="10">
        <v>405</v>
      </c>
      <c r="T235" s="6">
        <f t="shared" si="6"/>
        <v>0.55938096456916675</v>
      </c>
      <c r="U235" s="11">
        <f t="shared" si="7"/>
        <v>67.12571574830001</v>
      </c>
    </row>
    <row r="236" spans="1:21" hidden="1" x14ac:dyDescent="0.3">
      <c r="A236" s="7" t="s">
        <v>618</v>
      </c>
      <c r="B236" s="7" t="s">
        <v>2805</v>
      </c>
      <c r="C236" s="7" t="s">
        <v>563</v>
      </c>
      <c r="D236" s="7" t="s">
        <v>2806</v>
      </c>
      <c r="E236" s="7" t="s">
        <v>619</v>
      </c>
      <c r="F236" s="7" t="s">
        <v>411</v>
      </c>
      <c r="G236" s="7" t="s">
        <v>620</v>
      </c>
      <c r="H236" s="7" t="s">
        <v>15</v>
      </c>
      <c r="I236" s="8">
        <v>1</v>
      </c>
      <c r="J236" s="8">
        <v>0</v>
      </c>
      <c r="K236" s="8">
        <v>1</v>
      </c>
      <c r="L236" s="10">
        <v>1</v>
      </c>
      <c r="M236" s="9">
        <v>16.14</v>
      </c>
      <c r="N236" s="9">
        <v>12.99</v>
      </c>
      <c r="O236" s="9">
        <v>8.66</v>
      </c>
      <c r="P236" s="7" t="s">
        <v>14</v>
      </c>
      <c r="Q236" s="7" t="s">
        <v>2415</v>
      </c>
      <c r="R236" s="7" t="s">
        <v>336</v>
      </c>
      <c r="S236" s="10">
        <v>405</v>
      </c>
      <c r="T236" s="6">
        <f t="shared" si="6"/>
        <v>1.0507196041666669</v>
      </c>
      <c r="U236" s="11">
        <f t="shared" si="7"/>
        <v>1.0507196041666669</v>
      </c>
    </row>
    <row r="237" spans="1:21" hidden="1" x14ac:dyDescent="0.3">
      <c r="A237" s="7" t="s">
        <v>623</v>
      </c>
      <c r="B237" s="7" t="s">
        <v>2807</v>
      </c>
      <c r="C237" s="7" t="s">
        <v>569</v>
      </c>
      <c r="D237" s="7" t="s">
        <v>2808</v>
      </c>
      <c r="E237" s="7" t="s">
        <v>583</v>
      </c>
      <c r="F237" s="7" t="s">
        <v>38</v>
      </c>
      <c r="G237" s="7" t="s">
        <v>26</v>
      </c>
      <c r="H237" s="7" t="s">
        <v>15</v>
      </c>
      <c r="I237" s="8">
        <v>99</v>
      </c>
      <c r="J237" s="8">
        <v>0</v>
      </c>
      <c r="K237" s="8">
        <v>99</v>
      </c>
      <c r="L237" s="10">
        <v>1</v>
      </c>
      <c r="M237" s="9">
        <v>15.75</v>
      </c>
      <c r="N237" s="9">
        <v>12.99</v>
      </c>
      <c r="O237" s="9">
        <v>4.72</v>
      </c>
      <c r="P237" s="7" t="s">
        <v>14</v>
      </c>
      <c r="Q237" s="7" t="s">
        <v>2415</v>
      </c>
      <c r="R237" s="7" t="s">
        <v>336</v>
      </c>
      <c r="S237" s="10">
        <v>405</v>
      </c>
      <c r="T237" s="6">
        <f t="shared" si="6"/>
        <v>0.55884062499999998</v>
      </c>
      <c r="U237" s="11">
        <f t="shared" si="7"/>
        <v>55.325221874999997</v>
      </c>
    </row>
    <row r="238" spans="1:21" hidden="1" x14ac:dyDescent="0.3">
      <c r="A238" s="7" t="s">
        <v>624</v>
      </c>
      <c r="B238" s="7" t="s">
        <v>2809</v>
      </c>
      <c r="C238" s="7" t="s">
        <v>572</v>
      </c>
      <c r="D238" s="7" t="s">
        <v>2810</v>
      </c>
      <c r="E238" s="7" t="s">
        <v>621</v>
      </c>
      <c r="F238" s="7" t="s">
        <v>59</v>
      </c>
      <c r="G238" s="7" t="s">
        <v>255</v>
      </c>
      <c r="H238" s="7" t="s">
        <v>15</v>
      </c>
      <c r="I238" s="8">
        <v>90</v>
      </c>
      <c r="J238" s="8">
        <v>0</v>
      </c>
      <c r="K238" s="8">
        <v>90</v>
      </c>
      <c r="L238" s="10">
        <v>1</v>
      </c>
      <c r="M238" s="9">
        <v>15.747999999999999</v>
      </c>
      <c r="N238" s="9">
        <v>12.992100000000001</v>
      </c>
      <c r="O238" s="9">
        <v>6.2991999999999999</v>
      </c>
      <c r="P238" s="7" t="s">
        <v>14</v>
      </c>
      <c r="Q238" s="7" t="s">
        <v>2415</v>
      </c>
      <c r="R238" s="7" t="s">
        <v>90</v>
      </c>
      <c r="S238" s="10">
        <v>950</v>
      </c>
      <c r="T238" s="6">
        <f t="shared" si="6"/>
        <v>0.74584128609222233</v>
      </c>
      <c r="U238" s="11">
        <f t="shared" si="7"/>
        <v>67.12571574830001</v>
      </c>
    </row>
    <row r="239" spans="1:21" hidden="1" x14ac:dyDescent="0.3">
      <c r="A239" s="7" t="s">
        <v>625</v>
      </c>
      <c r="B239" s="7" t="s">
        <v>2811</v>
      </c>
      <c r="C239" s="7" t="s">
        <v>597</v>
      </c>
      <c r="D239" s="7" t="s">
        <v>2812</v>
      </c>
      <c r="E239" s="7" t="s">
        <v>564</v>
      </c>
      <c r="F239" s="7" t="s">
        <v>33</v>
      </c>
      <c r="G239" s="7" t="s">
        <v>26</v>
      </c>
      <c r="H239" s="7" t="s">
        <v>15</v>
      </c>
      <c r="I239" s="8">
        <v>49</v>
      </c>
      <c r="J239" s="8">
        <v>0</v>
      </c>
      <c r="K239" s="8">
        <v>49</v>
      </c>
      <c r="L239" s="10">
        <v>1</v>
      </c>
      <c r="M239" s="9">
        <v>16.14</v>
      </c>
      <c r="N239" s="9">
        <v>12.99</v>
      </c>
      <c r="O239" s="9">
        <v>3.94</v>
      </c>
      <c r="P239" s="7" t="s">
        <v>14</v>
      </c>
      <c r="Q239" s="7" t="s">
        <v>2415</v>
      </c>
      <c r="R239" s="7" t="s">
        <v>336</v>
      </c>
      <c r="S239" s="10">
        <v>405</v>
      </c>
      <c r="T239" s="6">
        <f t="shared" si="6"/>
        <v>0.47804102083333333</v>
      </c>
      <c r="U239" s="11">
        <f t="shared" si="7"/>
        <v>23.424010020833332</v>
      </c>
    </row>
    <row r="240" spans="1:21" hidden="1" x14ac:dyDescent="0.3">
      <c r="A240" s="7" t="s">
        <v>626</v>
      </c>
      <c r="B240" s="7" t="s">
        <v>2813</v>
      </c>
      <c r="C240" s="7" t="s">
        <v>597</v>
      </c>
      <c r="D240" s="7" t="s">
        <v>2814</v>
      </c>
      <c r="E240" s="7" t="s">
        <v>615</v>
      </c>
      <c r="F240" s="7" t="s">
        <v>33</v>
      </c>
      <c r="G240" s="7" t="s">
        <v>26</v>
      </c>
      <c r="H240" s="7" t="s">
        <v>15</v>
      </c>
      <c r="I240" s="8">
        <v>45</v>
      </c>
      <c r="J240" s="8">
        <v>0</v>
      </c>
      <c r="K240" s="8">
        <v>45</v>
      </c>
      <c r="L240" s="10">
        <v>1</v>
      </c>
      <c r="M240" s="9">
        <v>16.1417</v>
      </c>
      <c r="N240" s="9">
        <v>12.992100000000001</v>
      </c>
      <c r="O240" s="9">
        <v>3.9369999999999998</v>
      </c>
      <c r="P240" s="7" t="s">
        <v>14</v>
      </c>
      <c r="Q240" s="7" t="s">
        <v>2415</v>
      </c>
      <c r="R240" s="7" t="s">
        <v>336</v>
      </c>
      <c r="S240" s="10">
        <v>405</v>
      </c>
      <c r="T240" s="6">
        <f t="shared" si="6"/>
        <v>0.47780457390282982</v>
      </c>
      <c r="U240" s="11">
        <f t="shared" si="7"/>
        <v>21.501205825627341</v>
      </c>
    </row>
    <row r="241" spans="1:21" hidden="1" x14ac:dyDescent="0.3">
      <c r="A241" s="7" t="s">
        <v>627</v>
      </c>
      <c r="B241" s="7" t="s">
        <v>2815</v>
      </c>
      <c r="C241" s="7" t="s">
        <v>602</v>
      </c>
      <c r="D241" s="7" t="s">
        <v>2792</v>
      </c>
      <c r="E241" s="7" t="s">
        <v>603</v>
      </c>
      <c r="F241" s="7" t="s">
        <v>604</v>
      </c>
      <c r="G241" s="7" t="s">
        <v>26</v>
      </c>
      <c r="H241" s="7" t="s">
        <v>15</v>
      </c>
      <c r="I241" s="8">
        <v>119</v>
      </c>
      <c r="J241" s="8">
        <v>0</v>
      </c>
      <c r="K241" s="8">
        <v>119</v>
      </c>
      <c r="L241" s="10">
        <v>1</v>
      </c>
      <c r="M241" s="9">
        <v>15.747999999999999</v>
      </c>
      <c r="N241" s="9">
        <v>12.5984</v>
      </c>
      <c r="O241" s="9">
        <v>3.1496</v>
      </c>
      <c r="P241" s="7" t="s">
        <v>14</v>
      </c>
      <c r="Q241" s="7" t="s">
        <v>2415</v>
      </c>
      <c r="R241" s="7" t="s">
        <v>336</v>
      </c>
      <c r="S241" s="10">
        <v>405</v>
      </c>
      <c r="T241" s="6">
        <f t="shared" si="6"/>
        <v>0.36162001749925926</v>
      </c>
      <c r="U241" s="11">
        <f t="shared" si="7"/>
        <v>43.032782082411849</v>
      </c>
    </row>
    <row r="242" spans="1:21" hidden="1" x14ac:dyDescent="0.3">
      <c r="A242" s="7" t="s">
        <v>628</v>
      </c>
      <c r="B242" s="7" t="s">
        <v>2816</v>
      </c>
      <c r="C242" s="7" t="s">
        <v>602</v>
      </c>
      <c r="D242" s="7" t="s">
        <v>2794</v>
      </c>
      <c r="E242" s="7" t="s">
        <v>35</v>
      </c>
      <c r="F242" s="7" t="s">
        <v>604</v>
      </c>
      <c r="G242" s="7" t="s">
        <v>26</v>
      </c>
      <c r="H242" s="7" t="s">
        <v>15</v>
      </c>
      <c r="I242" s="8">
        <v>120</v>
      </c>
      <c r="J242" s="8">
        <v>0</v>
      </c>
      <c r="K242" s="8">
        <v>120</v>
      </c>
      <c r="L242" s="10">
        <v>1</v>
      </c>
      <c r="M242" s="9">
        <v>15.747999999999999</v>
      </c>
      <c r="N242" s="9">
        <v>12.5984</v>
      </c>
      <c r="O242" s="9">
        <v>4.3307000000000002</v>
      </c>
      <c r="P242" s="7" t="s">
        <v>14</v>
      </c>
      <c r="Q242" s="7" t="s">
        <v>2415</v>
      </c>
      <c r="R242" s="7" t="s">
        <v>336</v>
      </c>
      <c r="S242" s="10">
        <v>405</v>
      </c>
      <c r="T242" s="6">
        <f t="shared" si="6"/>
        <v>0.49722752406148146</v>
      </c>
      <c r="U242" s="11">
        <f t="shared" si="7"/>
        <v>59.667302887377772</v>
      </c>
    </row>
    <row r="243" spans="1:21" hidden="1" x14ac:dyDescent="0.3">
      <c r="A243" s="7" t="s">
        <v>629</v>
      </c>
      <c r="B243" s="7" t="s">
        <v>2817</v>
      </c>
      <c r="C243" s="7" t="s">
        <v>602</v>
      </c>
      <c r="D243" s="7" t="s">
        <v>2792</v>
      </c>
      <c r="E243" s="7" t="s">
        <v>603</v>
      </c>
      <c r="F243" s="7" t="s">
        <v>50</v>
      </c>
      <c r="G243" s="7" t="s">
        <v>26</v>
      </c>
      <c r="H243" s="7" t="s">
        <v>15</v>
      </c>
      <c r="I243" s="8">
        <v>50</v>
      </c>
      <c r="J243" s="8">
        <v>0</v>
      </c>
      <c r="K243" s="8">
        <v>50</v>
      </c>
      <c r="L243" s="10">
        <v>1</v>
      </c>
      <c r="M243" s="9">
        <v>15.747999999999999</v>
      </c>
      <c r="N243" s="9">
        <v>12.5984</v>
      </c>
      <c r="O243" s="9">
        <v>3.1496</v>
      </c>
      <c r="P243" s="7" t="s">
        <v>14</v>
      </c>
      <c r="Q243" s="7" t="s">
        <v>2415</v>
      </c>
      <c r="R243" s="7" t="s">
        <v>336</v>
      </c>
      <c r="S243" s="10">
        <v>405</v>
      </c>
      <c r="T243" s="6">
        <f t="shared" si="6"/>
        <v>0.36162001749925926</v>
      </c>
      <c r="U243" s="11">
        <f t="shared" si="7"/>
        <v>18.081000874962964</v>
      </c>
    </row>
    <row r="244" spans="1:21" hidden="1" x14ac:dyDescent="0.3">
      <c r="A244" s="7" t="s">
        <v>630</v>
      </c>
      <c r="B244" s="7" t="s">
        <v>2818</v>
      </c>
      <c r="C244" s="7" t="s">
        <v>602</v>
      </c>
      <c r="D244" s="7" t="s">
        <v>2794</v>
      </c>
      <c r="E244" s="7" t="s">
        <v>35</v>
      </c>
      <c r="F244" s="7" t="s">
        <v>50</v>
      </c>
      <c r="G244" s="7" t="s">
        <v>26</v>
      </c>
      <c r="H244" s="7" t="s">
        <v>15</v>
      </c>
      <c r="I244" s="8">
        <v>93</v>
      </c>
      <c r="J244" s="8">
        <v>4</v>
      </c>
      <c r="K244" s="8">
        <v>89</v>
      </c>
      <c r="L244" s="10">
        <v>1</v>
      </c>
      <c r="M244" s="9">
        <v>15.747999999999999</v>
      </c>
      <c r="N244" s="9">
        <v>12.5984</v>
      </c>
      <c r="O244" s="9">
        <v>4.3307000000000002</v>
      </c>
      <c r="P244" s="7" t="s">
        <v>14</v>
      </c>
      <c r="Q244" s="7" t="s">
        <v>2415</v>
      </c>
      <c r="R244" s="7" t="s">
        <v>336</v>
      </c>
      <c r="S244" s="10">
        <v>405</v>
      </c>
      <c r="T244" s="6">
        <f t="shared" si="6"/>
        <v>0.49722752406148146</v>
      </c>
      <c r="U244" s="11">
        <f t="shared" si="7"/>
        <v>44.253249641471854</v>
      </c>
    </row>
    <row r="245" spans="1:21" hidden="1" x14ac:dyDescent="0.3">
      <c r="A245" s="7" t="s">
        <v>631</v>
      </c>
      <c r="B245" s="7" t="s">
        <v>2819</v>
      </c>
      <c r="C245" s="7" t="s">
        <v>602</v>
      </c>
      <c r="D245" s="7" t="s">
        <v>2792</v>
      </c>
      <c r="E245" s="7" t="s">
        <v>603</v>
      </c>
      <c r="F245" s="7" t="s">
        <v>2721</v>
      </c>
      <c r="G245" s="7" t="s">
        <v>26</v>
      </c>
      <c r="H245" s="7" t="s">
        <v>15</v>
      </c>
      <c r="I245" s="8">
        <v>117</v>
      </c>
      <c r="J245" s="8">
        <v>0</v>
      </c>
      <c r="K245" s="8">
        <v>117</v>
      </c>
      <c r="L245" s="10">
        <v>1</v>
      </c>
      <c r="M245" s="9">
        <v>15.747999999999999</v>
      </c>
      <c r="N245" s="9">
        <v>12.5984</v>
      </c>
      <c r="O245" s="9">
        <v>3.1496</v>
      </c>
      <c r="P245" s="7" t="s">
        <v>14</v>
      </c>
      <c r="Q245" s="7" t="s">
        <v>2415</v>
      </c>
      <c r="R245" s="7" t="s">
        <v>336</v>
      </c>
      <c r="S245" s="10">
        <v>405</v>
      </c>
      <c r="T245" s="6">
        <f t="shared" si="6"/>
        <v>0.36162001749925926</v>
      </c>
      <c r="U245" s="11">
        <f t="shared" si="7"/>
        <v>42.309542047413331</v>
      </c>
    </row>
    <row r="246" spans="1:21" hidden="1" x14ac:dyDescent="0.3">
      <c r="A246" s="7" t="s">
        <v>632</v>
      </c>
      <c r="B246" s="7" t="s">
        <v>2820</v>
      </c>
      <c r="C246" s="7" t="s">
        <v>602</v>
      </c>
      <c r="D246" s="7" t="s">
        <v>2794</v>
      </c>
      <c r="E246" s="7" t="s">
        <v>35</v>
      </c>
      <c r="F246" s="7" t="s">
        <v>2721</v>
      </c>
      <c r="G246" s="7" t="s">
        <v>26</v>
      </c>
      <c r="H246" s="7" t="s">
        <v>15</v>
      </c>
      <c r="I246" s="8">
        <v>162</v>
      </c>
      <c r="J246" s="8">
        <v>2</v>
      </c>
      <c r="K246" s="8">
        <v>160</v>
      </c>
      <c r="L246" s="10">
        <v>1</v>
      </c>
      <c r="M246" s="9">
        <v>15.747999999999999</v>
      </c>
      <c r="N246" s="9">
        <v>12.5984</v>
      </c>
      <c r="O246" s="9">
        <v>4.3307000000000002</v>
      </c>
      <c r="P246" s="7" t="s">
        <v>14</v>
      </c>
      <c r="Q246" s="7" t="s">
        <v>2415</v>
      </c>
      <c r="R246" s="7" t="s">
        <v>336</v>
      </c>
      <c r="S246" s="10">
        <v>405</v>
      </c>
      <c r="T246" s="6">
        <f t="shared" si="6"/>
        <v>0.49722752406148146</v>
      </c>
      <c r="U246" s="11">
        <f t="shared" si="7"/>
        <v>79.556403849837039</v>
      </c>
    </row>
    <row r="247" spans="1:21" hidden="1" x14ac:dyDescent="0.3">
      <c r="A247" s="7" t="s">
        <v>636</v>
      </c>
      <c r="B247" s="7" t="s">
        <v>2821</v>
      </c>
      <c r="C247" s="7" t="s">
        <v>634</v>
      </c>
      <c r="D247" s="7" t="s">
        <v>2822</v>
      </c>
      <c r="E247" s="7" t="s">
        <v>635</v>
      </c>
      <c r="F247" s="7" t="s">
        <v>637</v>
      </c>
      <c r="G247" s="7" t="s">
        <v>46</v>
      </c>
      <c r="H247" s="7" t="s">
        <v>15</v>
      </c>
      <c r="I247" s="8">
        <v>231</v>
      </c>
      <c r="J247" s="8">
        <v>0</v>
      </c>
      <c r="K247" s="8">
        <v>231</v>
      </c>
      <c r="L247" s="10">
        <v>1</v>
      </c>
      <c r="M247" s="9">
        <v>11.811</v>
      </c>
      <c r="N247" s="9">
        <v>9.8424999999999994</v>
      </c>
      <c r="O247" s="9">
        <v>3.5432999999999999</v>
      </c>
      <c r="P247" s="7" t="s">
        <v>14</v>
      </c>
      <c r="Q247" s="7" t="s">
        <v>2453</v>
      </c>
      <c r="R247" s="7" t="s">
        <v>102</v>
      </c>
      <c r="S247" s="10">
        <v>964</v>
      </c>
      <c r="T247" s="6">
        <f t="shared" si="6"/>
        <v>0.23837257012890622</v>
      </c>
      <c r="U247" s="11">
        <f t="shared" si="7"/>
        <v>55.064063699777336</v>
      </c>
    </row>
    <row r="248" spans="1:21" hidden="1" x14ac:dyDescent="0.3">
      <c r="A248" s="7" t="s">
        <v>638</v>
      </c>
      <c r="B248" s="7" t="s">
        <v>2823</v>
      </c>
      <c r="C248" s="7" t="s">
        <v>634</v>
      </c>
      <c r="D248" s="7" t="s">
        <v>2824</v>
      </c>
      <c r="E248" s="7" t="s">
        <v>639</v>
      </c>
      <c r="F248" s="7" t="s">
        <v>637</v>
      </c>
      <c r="G248" s="7" t="s">
        <v>541</v>
      </c>
      <c r="H248" s="7" t="s">
        <v>15</v>
      </c>
      <c r="I248" s="8">
        <v>1</v>
      </c>
      <c r="J248" s="8">
        <v>0</v>
      </c>
      <c r="K248" s="8">
        <v>1</v>
      </c>
      <c r="L248" s="10">
        <v>1</v>
      </c>
      <c r="M248" s="9">
        <v>11.811</v>
      </c>
      <c r="N248" s="9">
        <v>9.8424999999999994</v>
      </c>
      <c r="O248" s="9">
        <v>4.7244000000000002</v>
      </c>
      <c r="P248" s="7" t="s">
        <v>14</v>
      </c>
      <c r="Q248" s="7" t="s">
        <v>2453</v>
      </c>
      <c r="R248" s="7" t="s">
        <v>102</v>
      </c>
      <c r="S248" s="10">
        <v>964</v>
      </c>
      <c r="T248" s="6">
        <f t="shared" si="6"/>
        <v>0.3178300935052083</v>
      </c>
      <c r="U248" s="11">
        <f t="shared" si="7"/>
        <v>0.3178300935052083</v>
      </c>
    </row>
    <row r="249" spans="1:21" hidden="1" x14ac:dyDescent="0.3">
      <c r="A249" s="7" t="s">
        <v>640</v>
      </c>
      <c r="B249" s="7" t="s">
        <v>2825</v>
      </c>
      <c r="C249" s="7" t="s">
        <v>641</v>
      </c>
      <c r="D249" s="7" t="s">
        <v>2826</v>
      </c>
      <c r="E249" s="7" t="s">
        <v>642</v>
      </c>
      <c r="F249" s="7" t="s">
        <v>32</v>
      </c>
      <c r="G249" s="7" t="s">
        <v>643</v>
      </c>
      <c r="H249" s="7" t="s">
        <v>15</v>
      </c>
      <c r="I249" s="8">
        <v>394</v>
      </c>
      <c r="J249" s="8">
        <v>0</v>
      </c>
      <c r="K249" s="8">
        <v>394</v>
      </c>
      <c r="L249" s="10">
        <v>1</v>
      </c>
      <c r="M249" s="9">
        <v>11.81</v>
      </c>
      <c r="N249" s="9">
        <v>9.84</v>
      </c>
      <c r="O249" s="9">
        <v>3.54</v>
      </c>
      <c r="P249" s="7" t="s">
        <v>14</v>
      </c>
      <c r="Q249" s="7" t="s">
        <v>2453</v>
      </c>
      <c r="R249" s="7" t="s">
        <v>102</v>
      </c>
      <c r="S249" s="10">
        <v>964</v>
      </c>
      <c r="T249" s="6">
        <f t="shared" si="6"/>
        <v>0.23806991666666666</v>
      </c>
      <c r="U249" s="11">
        <f t="shared" si="7"/>
        <v>93.79954716666667</v>
      </c>
    </row>
    <row r="250" spans="1:21" hidden="1" x14ac:dyDescent="0.3">
      <c r="A250" s="7" t="s">
        <v>644</v>
      </c>
      <c r="B250" s="7" t="s">
        <v>2827</v>
      </c>
      <c r="C250" s="7" t="s">
        <v>641</v>
      </c>
      <c r="D250" s="7" t="s">
        <v>2826</v>
      </c>
      <c r="E250" s="7" t="s">
        <v>642</v>
      </c>
      <c r="F250" s="7" t="s">
        <v>21</v>
      </c>
      <c r="G250" s="7" t="s">
        <v>643</v>
      </c>
      <c r="H250" s="7" t="s">
        <v>15</v>
      </c>
      <c r="I250" s="8">
        <v>231</v>
      </c>
      <c r="J250" s="8">
        <v>0</v>
      </c>
      <c r="K250" s="8">
        <v>231</v>
      </c>
      <c r="L250" s="10">
        <v>1</v>
      </c>
      <c r="M250" s="9">
        <v>11.81</v>
      </c>
      <c r="N250" s="9">
        <v>9.84</v>
      </c>
      <c r="O250" s="9">
        <v>3.5432999999999999</v>
      </c>
      <c r="P250" s="7" t="s">
        <v>14</v>
      </c>
      <c r="Q250" s="7" t="s">
        <v>2453</v>
      </c>
      <c r="R250" s="7" t="s">
        <v>102</v>
      </c>
      <c r="S250" s="10">
        <v>964</v>
      </c>
      <c r="T250" s="6">
        <f t="shared" si="6"/>
        <v>0.23829184624999999</v>
      </c>
      <c r="U250" s="11">
        <f t="shared" si="7"/>
        <v>55.045416483749996</v>
      </c>
    </row>
    <row r="251" spans="1:21" hidden="1" x14ac:dyDescent="0.3">
      <c r="A251" s="7" t="s">
        <v>645</v>
      </c>
      <c r="B251" s="7" t="s">
        <v>2828</v>
      </c>
      <c r="C251" s="7" t="s">
        <v>641</v>
      </c>
      <c r="D251" s="7" t="s">
        <v>2826</v>
      </c>
      <c r="E251" s="7" t="s">
        <v>642</v>
      </c>
      <c r="F251" s="7" t="s">
        <v>2829</v>
      </c>
      <c r="G251" s="7" t="s">
        <v>643</v>
      </c>
      <c r="H251" s="7" t="s">
        <v>15</v>
      </c>
      <c r="I251" s="8">
        <v>32</v>
      </c>
      <c r="J251" s="8">
        <v>0</v>
      </c>
      <c r="K251" s="8">
        <v>32</v>
      </c>
      <c r="L251" s="10">
        <v>1</v>
      </c>
      <c r="M251" s="9">
        <v>11.81</v>
      </c>
      <c r="N251" s="9">
        <v>9.84</v>
      </c>
      <c r="O251" s="9">
        <v>3.5432999999999999</v>
      </c>
      <c r="P251" s="7" t="s">
        <v>14</v>
      </c>
      <c r="Q251" s="7" t="s">
        <v>2453</v>
      </c>
      <c r="R251" s="7" t="s">
        <v>102</v>
      </c>
      <c r="S251" s="10">
        <v>964</v>
      </c>
      <c r="T251" s="6">
        <f t="shared" si="6"/>
        <v>0.23829184624999999</v>
      </c>
      <c r="U251" s="11">
        <f t="shared" si="7"/>
        <v>7.6253390799999998</v>
      </c>
    </row>
    <row r="252" spans="1:21" hidden="1" x14ac:dyDescent="0.3">
      <c r="A252" s="7" t="s">
        <v>646</v>
      </c>
      <c r="B252" s="7" t="s">
        <v>2830</v>
      </c>
      <c r="C252" s="7" t="s">
        <v>641</v>
      </c>
      <c r="D252" s="7" t="s">
        <v>2826</v>
      </c>
      <c r="E252" s="7" t="s">
        <v>642</v>
      </c>
      <c r="F252" s="7" t="s">
        <v>57</v>
      </c>
      <c r="G252" s="7" t="s">
        <v>643</v>
      </c>
      <c r="H252" s="7" t="s">
        <v>15</v>
      </c>
      <c r="I252" s="8">
        <v>202</v>
      </c>
      <c r="J252" s="8">
        <v>0</v>
      </c>
      <c r="K252" s="8">
        <v>202</v>
      </c>
      <c r="L252" s="10">
        <v>1</v>
      </c>
      <c r="M252" s="9">
        <v>11.81</v>
      </c>
      <c r="N252" s="9">
        <v>9.84</v>
      </c>
      <c r="O252" s="9">
        <v>3.5432999999999999</v>
      </c>
      <c r="P252" s="7" t="s">
        <v>14</v>
      </c>
      <c r="Q252" s="7" t="s">
        <v>2453</v>
      </c>
      <c r="R252" s="7" t="s">
        <v>102</v>
      </c>
      <c r="S252" s="10">
        <v>964</v>
      </c>
      <c r="T252" s="6">
        <f t="shared" si="6"/>
        <v>0.23829184624999999</v>
      </c>
      <c r="U252" s="11">
        <f t="shared" si="7"/>
        <v>48.1349529425</v>
      </c>
    </row>
    <row r="253" spans="1:21" hidden="1" x14ac:dyDescent="0.3">
      <c r="A253" s="7" t="s">
        <v>648</v>
      </c>
      <c r="B253" s="7" t="s">
        <v>2831</v>
      </c>
      <c r="C253" s="7" t="s">
        <v>649</v>
      </c>
      <c r="D253" s="7" t="s">
        <v>2832</v>
      </c>
      <c r="E253" s="7" t="s">
        <v>647</v>
      </c>
      <c r="F253" s="7" t="s">
        <v>57</v>
      </c>
      <c r="G253" s="7" t="s">
        <v>46</v>
      </c>
      <c r="H253" s="7" t="s">
        <v>15</v>
      </c>
      <c r="I253" s="8">
        <v>7367</v>
      </c>
      <c r="J253" s="8">
        <v>0</v>
      </c>
      <c r="K253" s="8">
        <v>7367</v>
      </c>
      <c r="L253" s="10">
        <v>4</v>
      </c>
      <c r="M253" s="9">
        <v>11.811</v>
      </c>
      <c r="N253" s="9">
        <v>9.4488000000000003</v>
      </c>
      <c r="O253" s="9">
        <v>7.8739999999999997</v>
      </c>
      <c r="P253" s="7" t="s">
        <v>14</v>
      </c>
      <c r="Q253" s="7" t="s">
        <v>2397</v>
      </c>
      <c r="R253" s="7" t="s">
        <v>39</v>
      </c>
      <c r="S253" s="10">
        <v>1062</v>
      </c>
      <c r="T253" s="6">
        <f t="shared" si="6"/>
        <v>0.12713203740208334</v>
      </c>
      <c r="U253" s="11">
        <f t="shared" si="7"/>
        <v>936.581719541148</v>
      </c>
    </row>
    <row r="254" spans="1:21" hidden="1" x14ac:dyDescent="0.3">
      <c r="A254" s="7" t="s">
        <v>652</v>
      </c>
      <c r="B254" s="7" t="s">
        <v>2833</v>
      </c>
      <c r="C254" s="7" t="s">
        <v>653</v>
      </c>
      <c r="D254" s="7" t="s">
        <v>2834</v>
      </c>
      <c r="E254" s="7" t="s">
        <v>654</v>
      </c>
      <c r="F254" s="7" t="s">
        <v>2721</v>
      </c>
      <c r="G254" s="7" t="s">
        <v>655</v>
      </c>
      <c r="H254" s="7" t="s">
        <v>15</v>
      </c>
      <c r="I254" s="8">
        <v>209</v>
      </c>
      <c r="J254" s="8">
        <v>0</v>
      </c>
      <c r="K254" s="8">
        <v>209</v>
      </c>
      <c r="L254" s="10">
        <v>4</v>
      </c>
      <c r="M254" s="9">
        <v>12.5984</v>
      </c>
      <c r="N254" s="9">
        <v>10.629899999999999</v>
      </c>
      <c r="O254" s="9">
        <v>6.4961000000000002</v>
      </c>
      <c r="P254" s="7" t="s">
        <v>14</v>
      </c>
      <c r="Q254" s="7" t="s">
        <v>2397</v>
      </c>
      <c r="R254" s="7" t="s">
        <v>39</v>
      </c>
      <c r="S254" s="10">
        <v>1062</v>
      </c>
      <c r="T254" s="6">
        <f t="shared" si="6"/>
        <v>0.125861685776125</v>
      </c>
      <c r="U254" s="11">
        <f t="shared" si="7"/>
        <v>26.305092327210126</v>
      </c>
    </row>
    <row r="255" spans="1:21" hidden="1" x14ac:dyDescent="0.3">
      <c r="A255" s="7" t="s">
        <v>656</v>
      </c>
      <c r="B255" s="7" t="s">
        <v>2835</v>
      </c>
      <c r="C255" s="7" t="s">
        <v>657</v>
      </c>
      <c r="D255" s="7" t="s">
        <v>2836</v>
      </c>
      <c r="E255" s="7" t="s">
        <v>658</v>
      </c>
      <c r="F255" s="7" t="s">
        <v>32</v>
      </c>
      <c r="G255" s="7" t="s">
        <v>659</v>
      </c>
      <c r="H255" s="7" t="s">
        <v>15</v>
      </c>
      <c r="I255" s="8">
        <v>1196</v>
      </c>
      <c r="J255" s="8">
        <v>0</v>
      </c>
      <c r="K255" s="8">
        <v>1196</v>
      </c>
      <c r="L255" s="10">
        <v>4</v>
      </c>
      <c r="M255" s="9">
        <v>12.204700000000001</v>
      </c>
      <c r="N255" s="9">
        <v>10.2362</v>
      </c>
      <c r="O255" s="9">
        <v>7.8739999999999997</v>
      </c>
      <c r="P255" s="7" t="s">
        <v>14</v>
      </c>
      <c r="Q255" s="7" t="s">
        <v>2397</v>
      </c>
      <c r="R255" s="7" t="s">
        <v>39</v>
      </c>
      <c r="S255" s="10">
        <v>1062</v>
      </c>
      <c r="T255" s="6">
        <f t="shared" si="6"/>
        <v>0.14231725298066553</v>
      </c>
      <c r="U255" s="11">
        <f t="shared" si="7"/>
        <v>170.21143456487596</v>
      </c>
    </row>
    <row r="256" spans="1:21" hidden="1" x14ac:dyDescent="0.3">
      <c r="A256" s="7" t="s">
        <v>660</v>
      </c>
      <c r="B256" s="7" t="s">
        <v>2837</v>
      </c>
      <c r="C256" s="7" t="s">
        <v>657</v>
      </c>
      <c r="D256" s="7" t="s">
        <v>2836</v>
      </c>
      <c r="E256" s="7" t="s">
        <v>661</v>
      </c>
      <c r="F256" s="7" t="s">
        <v>32</v>
      </c>
      <c r="G256" s="7" t="s">
        <v>659</v>
      </c>
      <c r="H256" s="7" t="s">
        <v>15</v>
      </c>
      <c r="I256" s="8">
        <v>1524</v>
      </c>
      <c r="J256" s="8">
        <v>0</v>
      </c>
      <c r="K256" s="8">
        <v>1524</v>
      </c>
      <c r="L256" s="10">
        <v>4</v>
      </c>
      <c r="M256" s="9">
        <v>12.204700000000001</v>
      </c>
      <c r="N256" s="9">
        <v>10.2362</v>
      </c>
      <c r="O256" s="9">
        <v>7.8739999999999997</v>
      </c>
      <c r="P256" s="7" t="s">
        <v>14</v>
      </c>
      <c r="Q256" s="7" t="s">
        <v>2397</v>
      </c>
      <c r="R256" s="7" t="s">
        <v>39</v>
      </c>
      <c r="S256" s="10">
        <v>1062</v>
      </c>
      <c r="T256" s="6">
        <f t="shared" si="6"/>
        <v>0.14231725298066553</v>
      </c>
      <c r="U256" s="11">
        <f t="shared" si="7"/>
        <v>216.89149354253425</v>
      </c>
    </row>
    <row r="257" spans="1:21" hidden="1" x14ac:dyDescent="0.3">
      <c r="A257" s="7" t="s">
        <v>662</v>
      </c>
      <c r="B257" s="7" t="s">
        <v>2838</v>
      </c>
      <c r="C257" s="7" t="s">
        <v>657</v>
      </c>
      <c r="D257" s="7" t="s">
        <v>2836</v>
      </c>
      <c r="E257" s="7" t="s">
        <v>658</v>
      </c>
      <c r="F257" s="7" t="s">
        <v>57</v>
      </c>
      <c r="G257" s="7" t="s">
        <v>659</v>
      </c>
      <c r="H257" s="7" t="s">
        <v>15</v>
      </c>
      <c r="I257" s="8">
        <v>169</v>
      </c>
      <c r="J257" s="8">
        <v>2</v>
      </c>
      <c r="K257" s="8">
        <v>167</v>
      </c>
      <c r="L257" s="10">
        <v>4</v>
      </c>
      <c r="M257" s="9">
        <v>12.204700000000001</v>
      </c>
      <c r="N257" s="9">
        <v>10.2362</v>
      </c>
      <c r="O257" s="9">
        <v>7.8739999999999997</v>
      </c>
      <c r="P257" s="7" t="s">
        <v>14</v>
      </c>
      <c r="Q257" s="7" t="s">
        <v>2397</v>
      </c>
      <c r="R257" s="7" t="s">
        <v>39</v>
      </c>
      <c r="S257" s="10">
        <v>1062</v>
      </c>
      <c r="T257" s="6">
        <f t="shared" si="6"/>
        <v>0.14231725298066553</v>
      </c>
      <c r="U257" s="11">
        <f t="shared" si="7"/>
        <v>23.766981247771142</v>
      </c>
    </row>
    <row r="258" spans="1:21" hidden="1" x14ac:dyDescent="0.3">
      <c r="A258" s="7" t="s">
        <v>663</v>
      </c>
      <c r="B258" s="7" t="s">
        <v>2839</v>
      </c>
      <c r="C258" s="7" t="s">
        <v>657</v>
      </c>
      <c r="D258" s="7" t="s">
        <v>2836</v>
      </c>
      <c r="E258" s="7" t="s">
        <v>661</v>
      </c>
      <c r="F258" s="7" t="s">
        <v>57</v>
      </c>
      <c r="G258" s="7" t="s">
        <v>659</v>
      </c>
      <c r="H258" s="7" t="s">
        <v>15</v>
      </c>
      <c r="I258" s="8">
        <v>297</v>
      </c>
      <c r="J258" s="8">
        <v>0</v>
      </c>
      <c r="K258" s="8">
        <v>297</v>
      </c>
      <c r="L258" s="10">
        <v>4</v>
      </c>
      <c r="M258" s="9">
        <v>12.204700000000001</v>
      </c>
      <c r="N258" s="9">
        <v>10.2362</v>
      </c>
      <c r="O258" s="9">
        <v>7.8739999999999997</v>
      </c>
      <c r="P258" s="7" t="s">
        <v>14</v>
      </c>
      <c r="Q258" s="7" t="s">
        <v>2397</v>
      </c>
      <c r="R258" s="7" t="s">
        <v>39</v>
      </c>
      <c r="S258" s="10">
        <v>1062</v>
      </c>
      <c r="T258" s="6">
        <f t="shared" si="6"/>
        <v>0.14231725298066553</v>
      </c>
      <c r="U258" s="11">
        <f t="shared" si="7"/>
        <v>42.268224135257661</v>
      </c>
    </row>
    <row r="259" spans="1:21" hidden="1" x14ac:dyDescent="0.3">
      <c r="A259" s="7" t="s">
        <v>664</v>
      </c>
      <c r="B259" s="7" t="s">
        <v>2840</v>
      </c>
      <c r="C259" s="7" t="s">
        <v>665</v>
      </c>
      <c r="D259" s="7" t="s">
        <v>2841</v>
      </c>
      <c r="E259" s="7" t="s">
        <v>128</v>
      </c>
      <c r="F259" s="7" t="s">
        <v>57</v>
      </c>
      <c r="G259" s="7" t="s">
        <v>666</v>
      </c>
      <c r="H259" s="7" t="s">
        <v>15</v>
      </c>
      <c r="I259" s="8">
        <v>1</v>
      </c>
      <c r="J259" s="8">
        <v>0</v>
      </c>
      <c r="K259" s="8">
        <v>1</v>
      </c>
      <c r="L259" s="10">
        <v>1</v>
      </c>
      <c r="M259" s="9">
        <v>13.9764</v>
      </c>
      <c r="N259" s="9">
        <v>12.5984</v>
      </c>
      <c r="O259" s="9">
        <v>4.3307000000000002</v>
      </c>
      <c r="P259" s="7" t="s">
        <v>14</v>
      </c>
      <c r="Q259" s="7" t="s">
        <v>2551</v>
      </c>
      <c r="R259" s="7" t="s">
        <v>90</v>
      </c>
      <c r="S259" s="10">
        <v>1049</v>
      </c>
      <c r="T259" s="6">
        <f t="shared" ref="T259:T322" si="8">M259*N259*O259/L259/1728</f>
        <v>0.44129100630511114</v>
      </c>
      <c r="U259" s="11">
        <f t="shared" ref="U259:U322" si="9">T259*K259</f>
        <v>0.44129100630511114</v>
      </c>
    </row>
    <row r="260" spans="1:21" hidden="1" x14ac:dyDescent="0.3">
      <c r="A260" s="7" t="s">
        <v>667</v>
      </c>
      <c r="B260" s="7" t="s">
        <v>2842</v>
      </c>
      <c r="C260" s="7" t="s">
        <v>665</v>
      </c>
      <c r="D260" s="7" t="s">
        <v>2843</v>
      </c>
      <c r="E260" s="7" t="s">
        <v>270</v>
      </c>
      <c r="F260" s="7" t="s">
        <v>33</v>
      </c>
      <c r="G260" s="7" t="s">
        <v>668</v>
      </c>
      <c r="H260" s="7" t="s">
        <v>15</v>
      </c>
      <c r="I260" s="8">
        <v>2</v>
      </c>
      <c r="J260" s="8">
        <v>0</v>
      </c>
      <c r="K260" s="8">
        <v>2</v>
      </c>
      <c r="L260" s="10">
        <v>1</v>
      </c>
      <c r="M260" s="9">
        <v>13.3858</v>
      </c>
      <c r="N260" s="9">
        <v>7.8739999999999997</v>
      </c>
      <c r="O260" s="9">
        <v>7.8739999999999997</v>
      </c>
      <c r="P260" s="7" t="s">
        <v>14</v>
      </c>
      <c r="Q260" s="7" t="s">
        <v>2439</v>
      </c>
      <c r="R260" s="7" t="s">
        <v>90</v>
      </c>
      <c r="S260" s="10">
        <v>1049</v>
      </c>
      <c r="T260" s="6">
        <f t="shared" si="8"/>
        <v>0.48027658574120363</v>
      </c>
      <c r="U260" s="11">
        <f t="shared" si="9"/>
        <v>0.96055317148240726</v>
      </c>
    </row>
    <row r="261" spans="1:21" hidden="1" x14ac:dyDescent="0.3">
      <c r="A261" s="7" t="s">
        <v>669</v>
      </c>
      <c r="B261" s="7" t="s">
        <v>2844</v>
      </c>
      <c r="C261" s="7" t="s">
        <v>670</v>
      </c>
      <c r="D261" s="7" t="s">
        <v>2845</v>
      </c>
      <c r="E261" s="7" t="s">
        <v>671</v>
      </c>
      <c r="F261" s="7" t="s">
        <v>672</v>
      </c>
      <c r="G261" s="7" t="s">
        <v>285</v>
      </c>
      <c r="H261" s="7" t="s">
        <v>15</v>
      </c>
      <c r="I261" s="8">
        <v>73</v>
      </c>
      <c r="J261" s="8">
        <v>0</v>
      </c>
      <c r="K261" s="8">
        <v>73</v>
      </c>
      <c r="L261" s="10">
        <v>1</v>
      </c>
      <c r="M261" s="9">
        <v>13.779529999999999</v>
      </c>
      <c r="N261" s="9">
        <v>9.8425200000000004</v>
      </c>
      <c r="O261" s="9">
        <v>6.6929100000000004</v>
      </c>
      <c r="P261" s="7" t="s">
        <v>14</v>
      </c>
      <c r="Q261" s="7" t="s">
        <v>2846</v>
      </c>
      <c r="R261" s="7" t="s">
        <v>53</v>
      </c>
      <c r="S261" s="10">
        <v>953</v>
      </c>
      <c r="T261" s="6">
        <f t="shared" si="8"/>
        <v>0.52530551160315131</v>
      </c>
      <c r="U261" s="11">
        <f t="shared" si="9"/>
        <v>38.347302347030045</v>
      </c>
    </row>
    <row r="262" spans="1:21" hidden="1" x14ac:dyDescent="0.3">
      <c r="A262" s="7" t="s">
        <v>673</v>
      </c>
      <c r="B262" s="7" t="s">
        <v>2847</v>
      </c>
      <c r="C262" s="7" t="s">
        <v>670</v>
      </c>
      <c r="D262" s="7" t="s">
        <v>2845</v>
      </c>
      <c r="E262" s="7" t="s">
        <v>671</v>
      </c>
      <c r="F262" s="7" t="s">
        <v>33</v>
      </c>
      <c r="G262" s="7" t="s">
        <v>285</v>
      </c>
      <c r="H262" s="7" t="s">
        <v>15</v>
      </c>
      <c r="I262" s="8">
        <v>124</v>
      </c>
      <c r="J262" s="8">
        <v>0</v>
      </c>
      <c r="K262" s="8">
        <v>124</v>
      </c>
      <c r="L262" s="10">
        <v>1</v>
      </c>
      <c r="M262" s="9">
        <v>13.779529999999999</v>
      </c>
      <c r="N262" s="9">
        <v>9.8425200000000004</v>
      </c>
      <c r="O262" s="9">
        <v>6.6929100000000004</v>
      </c>
      <c r="P262" s="7" t="s">
        <v>14</v>
      </c>
      <c r="Q262" s="7" t="s">
        <v>2846</v>
      </c>
      <c r="R262" s="7" t="s">
        <v>53</v>
      </c>
      <c r="S262" s="10">
        <v>953</v>
      </c>
      <c r="T262" s="6">
        <f t="shared" si="8"/>
        <v>0.52530551160315131</v>
      </c>
      <c r="U262" s="11">
        <f t="shared" si="9"/>
        <v>65.137883438790766</v>
      </c>
    </row>
    <row r="263" spans="1:21" hidden="1" x14ac:dyDescent="0.3">
      <c r="A263" s="7" t="s">
        <v>674</v>
      </c>
      <c r="B263" s="7" t="s">
        <v>2848</v>
      </c>
      <c r="C263" s="7" t="s">
        <v>675</v>
      </c>
      <c r="D263" s="7" t="s">
        <v>2849</v>
      </c>
      <c r="E263" s="7" t="s">
        <v>671</v>
      </c>
      <c r="F263" s="7" t="s">
        <v>19</v>
      </c>
      <c r="G263" s="7" t="s">
        <v>285</v>
      </c>
      <c r="H263" s="7" t="s">
        <v>15</v>
      </c>
      <c r="I263" s="8">
        <v>145</v>
      </c>
      <c r="J263" s="8">
        <v>0</v>
      </c>
      <c r="K263" s="8">
        <v>145</v>
      </c>
      <c r="L263" s="10">
        <v>1</v>
      </c>
      <c r="M263" s="9">
        <v>13.779529999999999</v>
      </c>
      <c r="N263" s="9">
        <v>9.8425200000000004</v>
      </c>
      <c r="O263" s="9">
        <v>6.6929100000000004</v>
      </c>
      <c r="P263" s="7" t="s">
        <v>14</v>
      </c>
      <c r="Q263" s="7" t="s">
        <v>2846</v>
      </c>
      <c r="R263" s="7" t="s">
        <v>53</v>
      </c>
      <c r="S263" s="10">
        <v>953</v>
      </c>
      <c r="T263" s="6">
        <f t="shared" si="8"/>
        <v>0.52530551160315131</v>
      </c>
      <c r="U263" s="11">
        <f t="shared" si="9"/>
        <v>76.169299182456939</v>
      </c>
    </row>
    <row r="264" spans="1:21" hidden="1" x14ac:dyDescent="0.3">
      <c r="A264" s="7" t="s">
        <v>676</v>
      </c>
      <c r="B264" s="7" t="s">
        <v>2850</v>
      </c>
      <c r="C264" s="7" t="s">
        <v>677</v>
      </c>
      <c r="D264" s="7" t="s">
        <v>2851</v>
      </c>
      <c r="E264" s="7" t="s">
        <v>678</v>
      </c>
      <c r="F264" s="7" t="s">
        <v>40</v>
      </c>
      <c r="G264" s="7" t="s">
        <v>26</v>
      </c>
      <c r="H264" s="7" t="s">
        <v>15</v>
      </c>
      <c r="I264" s="8">
        <v>38</v>
      </c>
      <c r="J264" s="8">
        <v>1</v>
      </c>
      <c r="K264" s="8">
        <v>37</v>
      </c>
      <c r="L264" s="10">
        <v>1</v>
      </c>
      <c r="M264" s="9">
        <v>18.899999999999999</v>
      </c>
      <c r="N264" s="9">
        <v>16.54</v>
      </c>
      <c r="O264" s="9">
        <v>6.69</v>
      </c>
      <c r="P264" s="7" t="s">
        <v>14</v>
      </c>
      <c r="Q264" s="7" t="s">
        <v>2647</v>
      </c>
      <c r="R264" s="7" t="s">
        <v>336</v>
      </c>
      <c r="S264" s="10">
        <v>405</v>
      </c>
      <c r="T264" s="6">
        <f t="shared" si="8"/>
        <v>1.2102628124999997</v>
      </c>
      <c r="U264" s="11">
        <f t="shared" si="9"/>
        <v>44.779724062499987</v>
      </c>
    </row>
    <row r="265" spans="1:21" hidden="1" x14ac:dyDescent="0.3">
      <c r="A265" s="7" t="s">
        <v>680</v>
      </c>
      <c r="B265" s="7" t="s">
        <v>2852</v>
      </c>
      <c r="C265" s="7" t="s">
        <v>681</v>
      </c>
      <c r="D265" s="7" t="s">
        <v>2853</v>
      </c>
      <c r="E265" s="7" t="s">
        <v>679</v>
      </c>
      <c r="F265" s="7" t="s">
        <v>21</v>
      </c>
      <c r="G265" s="7" t="s">
        <v>162</v>
      </c>
      <c r="H265" s="7" t="s">
        <v>15</v>
      </c>
      <c r="I265" s="8">
        <v>1</v>
      </c>
      <c r="J265" s="8">
        <v>0</v>
      </c>
      <c r="K265" s="8">
        <v>1</v>
      </c>
      <c r="L265" s="10">
        <v>1</v>
      </c>
      <c r="M265" s="9">
        <v>14.173</v>
      </c>
      <c r="N265" s="9">
        <v>10.236000000000001</v>
      </c>
      <c r="O265" s="9">
        <v>6.6920000000000002</v>
      </c>
      <c r="P265" s="7" t="s">
        <v>14</v>
      </c>
      <c r="Q265" s="7" t="s">
        <v>2846</v>
      </c>
      <c r="R265" s="7" t="s">
        <v>53</v>
      </c>
      <c r="S265" s="10">
        <v>953</v>
      </c>
      <c r="T265" s="6">
        <f t="shared" si="8"/>
        <v>0.56182913713888893</v>
      </c>
      <c r="U265" s="11">
        <f t="shared" si="9"/>
        <v>0.56182913713888893</v>
      </c>
    </row>
    <row r="266" spans="1:21" hidden="1" x14ac:dyDescent="0.3">
      <c r="A266" s="7" t="s">
        <v>682</v>
      </c>
      <c r="B266" s="7" t="s">
        <v>2854</v>
      </c>
      <c r="C266" s="7" t="s">
        <v>683</v>
      </c>
      <c r="D266" s="7" t="s">
        <v>2855</v>
      </c>
      <c r="E266" s="7" t="s">
        <v>464</v>
      </c>
      <c r="F266" s="7" t="s">
        <v>55</v>
      </c>
      <c r="G266" s="7" t="s">
        <v>684</v>
      </c>
      <c r="H266" s="7" t="s">
        <v>15</v>
      </c>
      <c r="I266" s="8">
        <v>1</v>
      </c>
      <c r="J266" s="8">
        <v>0</v>
      </c>
      <c r="K266" s="8">
        <v>1</v>
      </c>
      <c r="L266" s="10">
        <v>1</v>
      </c>
      <c r="M266" s="9">
        <v>13.752000000000001</v>
      </c>
      <c r="N266" s="9">
        <v>9.2520000000000007</v>
      </c>
      <c r="O266" s="9">
        <v>3.7519999999999998</v>
      </c>
      <c r="P266" s="7" t="s">
        <v>14</v>
      </c>
      <c r="Q266" s="7" t="s">
        <v>2415</v>
      </c>
      <c r="R266" s="7" t="s">
        <v>16</v>
      </c>
      <c r="S266" s="10">
        <v>1060</v>
      </c>
      <c r="T266" s="6">
        <f t="shared" si="8"/>
        <v>0.27626163600000003</v>
      </c>
      <c r="U266" s="11">
        <f t="shared" si="9"/>
        <v>0.27626163600000003</v>
      </c>
    </row>
    <row r="267" spans="1:21" hidden="1" x14ac:dyDescent="0.3">
      <c r="A267" s="7" t="s">
        <v>685</v>
      </c>
      <c r="B267" s="7" t="s">
        <v>2856</v>
      </c>
      <c r="C267" s="7" t="s">
        <v>686</v>
      </c>
      <c r="D267" s="7" t="s">
        <v>2857</v>
      </c>
      <c r="E267" s="7" t="s">
        <v>687</v>
      </c>
      <c r="F267" s="7" t="s">
        <v>688</v>
      </c>
      <c r="G267" s="7" t="s">
        <v>689</v>
      </c>
      <c r="H267" s="7" t="s">
        <v>15</v>
      </c>
      <c r="I267" s="8">
        <v>6</v>
      </c>
      <c r="J267" s="8">
        <v>0</v>
      </c>
      <c r="K267" s="8">
        <v>6</v>
      </c>
      <c r="L267" s="10">
        <v>20</v>
      </c>
      <c r="M267" s="9">
        <v>13.779500000000001</v>
      </c>
      <c r="N267" s="9">
        <v>11.811</v>
      </c>
      <c r="O267" s="9">
        <v>12.5984</v>
      </c>
      <c r="P267" s="7" t="s">
        <v>14</v>
      </c>
      <c r="Q267" s="7" t="s">
        <v>2858</v>
      </c>
      <c r="R267" s="7" t="s">
        <v>690</v>
      </c>
      <c r="S267" s="10">
        <v>533</v>
      </c>
      <c r="T267" s="6">
        <f t="shared" si="8"/>
        <v>5.932828412097222E-2</v>
      </c>
      <c r="U267" s="11">
        <f t="shared" si="9"/>
        <v>0.35596970472583334</v>
      </c>
    </row>
    <row r="268" spans="1:21" hidden="1" x14ac:dyDescent="0.3">
      <c r="A268" s="7" t="s">
        <v>691</v>
      </c>
      <c r="B268" s="7" t="s">
        <v>2859</v>
      </c>
      <c r="C268" s="7" t="s">
        <v>686</v>
      </c>
      <c r="D268" s="7" t="s">
        <v>2860</v>
      </c>
      <c r="E268" s="7" t="s">
        <v>692</v>
      </c>
      <c r="F268" s="7" t="s">
        <v>688</v>
      </c>
      <c r="G268" s="7" t="s">
        <v>689</v>
      </c>
      <c r="H268" s="7" t="s">
        <v>15</v>
      </c>
      <c r="I268" s="8">
        <v>1</v>
      </c>
      <c r="J268" s="8">
        <v>0</v>
      </c>
      <c r="K268" s="8">
        <v>1</v>
      </c>
      <c r="L268" s="10">
        <v>20</v>
      </c>
      <c r="M268" s="9">
        <v>13.779500000000001</v>
      </c>
      <c r="N268" s="9">
        <v>11.811</v>
      </c>
      <c r="O268" s="9">
        <v>12.5984</v>
      </c>
      <c r="P268" s="7" t="s">
        <v>14</v>
      </c>
      <c r="Q268" s="7" t="s">
        <v>2858</v>
      </c>
      <c r="R268" s="7" t="s">
        <v>690</v>
      </c>
      <c r="S268" s="10">
        <v>533</v>
      </c>
      <c r="T268" s="6">
        <f t="shared" si="8"/>
        <v>5.932828412097222E-2</v>
      </c>
      <c r="U268" s="11">
        <f t="shared" si="9"/>
        <v>5.932828412097222E-2</v>
      </c>
    </row>
    <row r="269" spans="1:21" hidden="1" x14ac:dyDescent="0.3">
      <c r="A269" s="7" t="s">
        <v>693</v>
      </c>
      <c r="B269" s="7" t="s">
        <v>2861</v>
      </c>
      <c r="C269" s="7" t="s">
        <v>686</v>
      </c>
      <c r="D269" s="7" t="s">
        <v>2860</v>
      </c>
      <c r="E269" s="7" t="s">
        <v>692</v>
      </c>
      <c r="F269" s="7" t="s">
        <v>694</v>
      </c>
      <c r="G269" s="7" t="s">
        <v>689</v>
      </c>
      <c r="H269" s="7" t="s">
        <v>15</v>
      </c>
      <c r="I269" s="8">
        <v>7</v>
      </c>
      <c r="J269" s="8">
        <v>0</v>
      </c>
      <c r="K269" s="8">
        <v>7</v>
      </c>
      <c r="L269" s="10">
        <v>20</v>
      </c>
      <c r="M269" s="9">
        <v>13.779500000000001</v>
      </c>
      <c r="N269" s="9">
        <v>11.811</v>
      </c>
      <c r="O269" s="9">
        <v>12.5984</v>
      </c>
      <c r="P269" s="7" t="s">
        <v>14</v>
      </c>
      <c r="Q269" s="7" t="s">
        <v>2858</v>
      </c>
      <c r="R269" s="7" t="s">
        <v>690</v>
      </c>
      <c r="S269" s="10">
        <v>533</v>
      </c>
      <c r="T269" s="6">
        <f t="shared" si="8"/>
        <v>5.932828412097222E-2</v>
      </c>
      <c r="U269" s="11">
        <f t="shared" si="9"/>
        <v>0.41529798884680552</v>
      </c>
    </row>
    <row r="270" spans="1:21" hidden="1" x14ac:dyDescent="0.3">
      <c r="A270" s="7" t="s">
        <v>695</v>
      </c>
      <c r="B270" s="7" t="s">
        <v>2862</v>
      </c>
      <c r="C270" s="7" t="s">
        <v>686</v>
      </c>
      <c r="D270" s="7" t="s">
        <v>2863</v>
      </c>
      <c r="E270" s="7" t="s">
        <v>696</v>
      </c>
      <c r="F270" s="7" t="s">
        <v>697</v>
      </c>
      <c r="G270" s="7" t="s">
        <v>689</v>
      </c>
      <c r="H270" s="7" t="s">
        <v>15</v>
      </c>
      <c r="I270" s="8">
        <v>11</v>
      </c>
      <c r="J270" s="8">
        <v>0</v>
      </c>
      <c r="K270" s="8">
        <v>11</v>
      </c>
      <c r="L270" s="10">
        <v>20</v>
      </c>
      <c r="M270" s="9">
        <v>13.779500000000001</v>
      </c>
      <c r="N270" s="9">
        <v>11.811</v>
      </c>
      <c r="O270" s="9">
        <v>12.5984</v>
      </c>
      <c r="P270" s="7" t="s">
        <v>14</v>
      </c>
      <c r="Q270" s="7" t="s">
        <v>2858</v>
      </c>
      <c r="R270" s="7" t="s">
        <v>690</v>
      </c>
      <c r="S270" s="10">
        <v>533</v>
      </c>
      <c r="T270" s="6">
        <f t="shared" si="8"/>
        <v>5.932828412097222E-2</v>
      </c>
      <c r="U270" s="11">
        <f t="shared" si="9"/>
        <v>0.65261112533069443</v>
      </c>
    </row>
    <row r="271" spans="1:21" hidden="1" x14ac:dyDescent="0.3">
      <c r="A271" s="7" t="s">
        <v>698</v>
      </c>
      <c r="B271" s="7" t="s">
        <v>2864</v>
      </c>
      <c r="C271" s="7" t="s">
        <v>686</v>
      </c>
      <c r="D271" s="7" t="s">
        <v>2860</v>
      </c>
      <c r="E271" s="7" t="s">
        <v>692</v>
      </c>
      <c r="F271" s="7" t="s">
        <v>697</v>
      </c>
      <c r="G271" s="7" t="s">
        <v>689</v>
      </c>
      <c r="H271" s="7" t="s">
        <v>15</v>
      </c>
      <c r="I271" s="8">
        <v>9</v>
      </c>
      <c r="J271" s="8">
        <v>0</v>
      </c>
      <c r="K271" s="8">
        <v>9</v>
      </c>
      <c r="L271" s="10">
        <v>20</v>
      </c>
      <c r="M271" s="9">
        <v>13.779500000000001</v>
      </c>
      <c r="N271" s="9">
        <v>11.811</v>
      </c>
      <c r="O271" s="9">
        <v>12.5984</v>
      </c>
      <c r="P271" s="7" t="s">
        <v>14</v>
      </c>
      <c r="Q271" s="7" t="s">
        <v>2858</v>
      </c>
      <c r="R271" s="7" t="s">
        <v>690</v>
      </c>
      <c r="S271" s="10">
        <v>533</v>
      </c>
      <c r="T271" s="6">
        <f t="shared" si="8"/>
        <v>5.932828412097222E-2</v>
      </c>
      <c r="U271" s="11">
        <f t="shared" si="9"/>
        <v>0.53395455708874995</v>
      </c>
    </row>
    <row r="272" spans="1:21" hidden="1" x14ac:dyDescent="0.3">
      <c r="A272" s="7" t="s">
        <v>699</v>
      </c>
      <c r="B272" s="7" t="s">
        <v>2865</v>
      </c>
      <c r="C272" s="7" t="s">
        <v>700</v>
      </c>
      <c r="D272" s="7" t="s">
        <v>2866</v>
      </c>
      <c r="E272" s="7" t="s">
        <v>701</v>
      </c>
      <c r="F272" s="7" t="s">
        <v>25</v>
      </c>
      <c r="G272" s="7" t="s">
        <v>46</v>
      </c>
      <c r="H272" s="7" t="s">
        <v>15</v>
      </c>
      <c r="I272" s="8">
        <v>46</v>
      </c>
      <c r="J272" s="8">
        <v>0</v>
      </c>
      <c r="K272" s="8">
        <v>46</v>
      </c>
      <c r="L272" s="10">
        <v>1</v>
      </c>
      <c r="M272" s="9">
        <v>22.834599999999998</v>
      </c>
      <c r="N272" s="9">
        <v>21.653500000000001</v>
      </c>
      <c r="O272" s="9">
        <v>8.6614000000000004</v>
      </c>
      <c r="P272" s="7" t="s">
        <v>14</v>
      </c>
      <c r="Q272" s="7" t="s">
        <v>2392</v>
      </c>
      <c r="R272" s="7" t="s">
        <v>16</v>
      </c>
      <c r="S272" s="10">
        <v>34</v>
      </c>
      <c r="T272" s="6">
        <f t="shared" si="8"/>
        <v>2.4783684402439468</v>
      </c>
      <c r="U272" s="11">
        <f t="shared" si="9"/>
        <v>114.00494825122155</v>
      </c>
    </row>
    <row r="273" spans="1:21" hidden="1" x14ac:dyDescent="0.3">
      <c r="A273" s="7" t="s">
        <v>702</v>
      </c>
      <c r="B273" s="7" t="s">
        <v>2867</v>
      </c>
      <c r="C273" s="7" t="s">
        <v>700</v>
      </c>
      <c r="D273" s="7" t="s">
        <v>2868</v>
      </c>
      <c r="E273" s="7" t="s">
        <v>703</v>
      </c>
      <c r="F273" s="7" t="s">
        <v>25</v>
      </c>
      <c r="G273" s="7" t="s">
        <v>46</v>
      </c>
      <c r="H273" s="7" t="s">
        <v>15</v>
      </c>
      <c r="I273" s="8">
        <v>57</v>
      </c>
      <c r="J273" s="8">
        <v>0</v>
      </c>
      <c r="K273" s="8">
        <v>57</v>
      </c>
      <c r="L273" s="10">
        <v>1</v>
      </c>
      <c r="M273" s="9">
        <v>22.834599999999998</v>
      </c>
      <c r="N273" s="9">
        <v>21.653500000000001</v>
      </c>
      <c r="O273" s="9">
        <v>9.4488000000000003</v>
      </c>
      <c r="P273" s="7" t="s">
        <v>14</v>
      </c>
      <c r="Q273" s="7" t="s">
        <v>2392</v>
      </c>
      <c r="R273" s="7" t="s">
        <v>16</v>
      </c>
      <c r="S273" s="10">
        <v>34</v>
      </c>
      <c r="T273" s="6">
        <f t="shared" si="8"/>
        <v>2.7036746620843055</v>
      </c>
      <c r="U273" s="11">
        <f t="shared" si="9"/>
        <v>154.10945573880542</v>
      </c>
    </row>
    <row r="274" spans="1:21" hidden="1" x14ac:dyDescent="0.3">
      <c r="A274" s="7" t="s">
        <v>704</v>
      </c>
      <c r="B274" s="7" t="s">
        <v>2869</v>
      </c>
      <c r="C274" s="7" t="s">
        <v>705</v>
      </c>
      <c r="D274" s="7" t="s">
        <v>2870</v>
      </c>
      <c r="E274" s="7" t="s">
        <v>706</v>
      </c>
      <c r="F274" s="7" t="s">
        <v>21</v>
      </c>
      <c r="G274" s="7" t="s">
        <v>116</v>
      </c>
      <c r="H274" s="7" t="s">
        <v>15</v>
      </c>
      <c r="I274" s="8">
        <v>1</v>
      </c>
      <c r="J274" s="8">
        <v>0</v>
      </c>
      <c r="K274" s="8">
        <v>1</v>
      </c>
      <c r="L274" s="10">
        <v>1</v>
      </c>
      <c r="M274" s="9">
        <v>23.23</v>
      </c>
      <c r="N274" s="9">
        <v>11.02</v>
      </c>
      <c r="O274" s="9">
        <v>22.05</v>
      </c>
      <c r="P274" s="7" t="s">
        <v>14</v>
      </c>
      <c r="Q274" s="7" t="s">
        <v>2392</v>
      </c>
      <c r="R274" s="7" t="s">
        <v>16</v>
      </c>
      <c r="S274" s="10">
        <v>34</v>
      </c>
      <c r="T274" s="6">
        <f t="shared" si="8"/>
        <v>3.2665977604166669</v>
      </c>
      <c r="U274" s="11">
        <f t="shared" si="9"/>
        <v>3.2665977604166669</v>
      </c>
    </row>
    <row r="275" spans="1:21" hidden="1" x14ac:dyDescent="0.3">
      <c r="A275" s="7" t="s">
        <v>716</v>
      </c>
      <c r="B275" s="7" t="s">
        <v>2871</v>
      </c>
      <c r="C275" s="7" t="s">
        <v>714</v>
      </c>
      <c r="D275" s="7" t="s">
        <v>2872</v>
      </c>
      <c r="E275" s="7" t="s">
        <v>707</v>
      </c>
      <c r="F275" s="7" t="s">
        <v>22</v>
      </c>
      <c r="G275" s="7" t="s">
        <v>70</v>
      </c>
      <c r="H275" s="7" t="s">
        <v>15</v>
      </c>
      <c r="I275" s="8">
        <v>227</v>
      </c>
      <c r="J275" s="8">
        <v>3</v>
      </c>
      <c r="K275" s="8">
        <v>224</v>
      </c>
      <c r="L275" s="10">
        <v>1</v>
      </c>
      <c r="M275" s="9">
        <v>22.834599999999998</v>
      </c>
      <c r="N275" s="9">
        <v>21.653500000000001</v>
      </c>
      <c r="O275" s="9">
        <v>10.2362</v>
      </c>
      <c r="P275" s="7" t="s">
        <v>14</v>
      </c>
      <c r="Q275" s="7" t="s">
        <v>2392</v>
      </c>
      <c r="R275" s="7" t="s">
        <v>16</v>
      </c>
      <c r="S275" s="10">
        <v>34</v>
      </c>
      <c r="T275" s="6">
        <f t="shared" si="8"/>
        <v>2.9289808839246643</v>
      </c>
      <c r="U275" s="11">
        <f t="shared" si="9"/>
        <v>656.09171799912474</v>
      </c>
    </row>
    <row r="276" spans="1:21" hidden="1" x14ac:dyDescent="0.3">
      <c r="A276" s="7" t="s">
        <v>717</v>
      </c>
      <c r="B276" s="7" t="s">
        <v>2873</v>
      </c>
      <c r="C276" s="7" t="s">
        <v>714</v>
      </c>
      <c r="D276" s="7" t="s">
        <v>2874</v>
      </c>
      <c r="E276" s="7" t="s">
        <v>713</v>
      </c>
      <c r="F276" s="7" t="s">
        <v>22</v>
      </c>
      <c r="G276" s="7" t="s">
        <v>70</v>
      </c>
      <c r="H276" s="7" t="s">
        <v>15</v>
      </c>
      <c r="I276" s="8">
        <v>159</v>
      </c>
      <c r="J276" s="8">
        <v>1</v>
      </c>
      <c r="K276" s="8">
        <v>158</v>
      </c>
      <c r="L276" s="10">
        <v>1</v>
      </c>
      <c r="M276" s="9">
        <v>22.834599999999998</v>
      </c>
      <c r="N276" s="9">
        <v>21.653500000000001</v>
      </c>
      <c r="O276" s="9">
        <v>12.204700000000001</v>
      </c>
      <c r="P276" s="7" t="s">
        <v>14</v>
      </c>
      <c r="Q276" s="7" t="s">
        <v>2392</v>
      </c>
      <c r="R276" s="7" t="s">
        <v>16</v>
      </c>
      <c r="S276" s="10">
        <v>34</v>
      </c>
      <c r="T276" s="6">
        <f t="shared" si="8"/>
        <v>3.4922464385255614</v>
      </c>
      <c r="U276" s="11">
        <f t="shared" si="9"/>
        <v>551.77493728703871</v>
      </c>
    </row>
    <row r="277" spans="1:21" hidden="1" x14ac:dyDescent="0.3">
      <c r="A277" s="7" t="s">
        <v>718</v>
      </c>
      <c r="B277" s="7" t="s">
        <v>2875</v>
      </c>
      <c r="C277" s="7" t="s">
        <v>719</v>
      </c>
      <c r="D277" s="7" t="s">
        <v>2876</v>
      </c>
      <c r="E277" s="7" t="s">
        <v>707</v>
      </c>
      <c r="F277" s="7" t="s">
        <v>67</v>
      </c>
      <c r="G277" s="7" t="s">
        <v>70</v>
      </c>
      <c r="H277" s="7" t="s">
        <v>15</v>
      </c>
      <c r="I277" s="8">
        <v>281</v>
      </c>
      <c r="J277" s="8">
        <v>0</v>
      </c>
      <c r="K277" s="8">
        <v>281</v>
      </c>
      <c r="L277" s="10">
        <v>1</v>
      </c>
      <c r="M277" s="9">
        <v>22.83</v>
      </c>
      <c r="N277" s="9">
        <v>21.65</v>
      </c>
      <c r="O277" s="9">
        <v>9.06</v>
      </c>
      <c r="P277" s="7" t="s">
        <v>14</v>
      </c>
      <c r="Q277" s="7" t="s">
        <v>2392</v>
      </c>
      <c r="R277" s="7" t="s">
        <v>16</v>
      </c>
      <c r="S277" s="10">
        <v>1060</v>
      </c>
      <c r="T277" s="6">
        <f t="shared" si="8"/>
        <v>2.5914824479166665</v>
      </c>
      <c r="U277" s="11">
        <f t="shared" si="9"/>
        <v>728.20656786458323</v>
      </c>
    </row>
    <row r="278" spans="1:21" hidden="1" x14ac:dyDescent="0.3">
      <c r="A278" s="7" t="s">
        <v>720</v>
      </c>
      <c r="B278" s="7" t="s">
        <v>2877</v>
      </c>
      <c r="C278" s="7" t="s">
        <v>719</v>
      </c>
      <c r="D278" s="7" t="s">
        <v>2876</v>
      </c>
      <c r="E278" s="7" t="s">
        <v>713</v>
      </c>
      <c r="F278" s="7" t="s">
        <v>67</v>
      </c>
      <c r="G278" s="7" t="s">
        <v>70</v>
      </c>
      <c r="H278" s="7" t="s">
        <v>15</v>
      </c>
      <c r="I278" s="8">
        <v>118</v>
      </c>
      <c r="J278" s="8">
        <v>0</v>
      </c>
      <c r="K278" s="8">
        <v>118</v>
      </c>
      <c r="L278" s="10">
        <v>1</v>
      </c>
      <c r="M278" s="9">
        <v>22.83</v>
      </c>
      <c r="N278" s="9">
        <v>21.65</v>
      </c>
      <c r="O278" s="9">
        <v>10.24</v>
      </c>
      <c r="P278" s="7" t="s">
        <v>14</v>
      </c>
      <c r="Q278" s="7" t="s">
        <v>2392</v>
      </c>
      <c r="R278" s="7" t="s">
        <v>16</v>
      </c>
      <c r="S278" s="10">
        <v>1060</v>
      </c>
      <c r="T278" s="6">
        <f t="shared" si="8"/>
        <v>2.9290044444444443</v>
      </c>
      <c r="U278" s="11">
        <f t="shared" si="9"/>
        <v>345.62252444444442</v>
      </c>
    </row>
    <row r="279" spans="1:21" hidden="1" x14ac:dyDescent="0.3">
      <c r="A279" s="7" t="s">
        <v>721</v>
      </c>
      <c r="B279" s="7" t="s">
        <v>2878</v>
      </c>
      <c r="C279" s="7" t="s">
        <v>722</v>
      </c>
      <c r="D279" s="7" t="s">
        <v>2879</v>
      </c>
      <c r="E279" s="7" t="s">
        <v>707</v>
      </c>
      <c r="F279" s="7" t="s">
        <v>33</v>
      </c>
      <c r="G279" s="7" t="s">
        <v>723</v>
      </c>
      <c r="H279" s="7" t="s">
        <v>15</v>
      </c>
      <c r="I279" s="8">
        <v>379</v>
      </c>
      <c r="J279" s="8">
        <v>0</v>
      </c>
      <c r="K279" s="8">
        <v>379</v>
      </c>
      <c r="L279" s="10">
        <v>1</v>
      </c>
      <c r="M279" s="9">
        <v>19.09</v>
      </c>
      <c r="N279" s="9">
        <v>11.42</v>
      </c>
      <c r="O279" s="9">
        <v>10.24</v>
      </c>
      <c r="P279" s="7" t="s">
        <v>14</v>
      </c>
      <c r="Q279" s="7" t="s">
        <v>2392</v>
      </c>
      <c r="R279" s="7" t="s">
        <v>16</v>
      </c>
      <c r="S279" s="10">
        <v>34</v>
      </c>
      <c r="T279" s="6">
        <f t="shared" si="8"/>
        <v>1.291898074074074</v>
      </c>
      <c r="U279" s="11">
        <f t="shared" si="9"/>
        <v>489.62937007407402</v>
      </c>
    </row>
    <row r="280" spans="1:21" hidden="1" x14ac:dyDescent="0.3">
      <c r="A280" s="7" t="s">
        <v>724</v>
      </c>
      <c r="B280" s="7" t="s">
        <v>2880</v>
      </c>
      <c r="C280" s="7" t="s">
        <v>722</v>
      </c>
      <c r="D280" s="7" t="s">
        <v>2881</v>
      </c>
      <c r="E280" s="7" t="s">
        <v>713</v>
      </c>
      <c r="F280" s="7" t="s">
        <v>33</v>
      </c>
      <c r="G280" s="7" t="s">
        <v>723</v>
      </c>
      <c r="H280" s="7" t="s">
        <v>15</v>
      </c>
      <c r="I280" s="8">
        <v>477</v>
      </c>
      <c r="J280" s="8">
        <v>0</v>
      </c>
      <c r="K280" s="8">
        <v>477</v>
      </c>
      <c r="L280" s="10">
        <v>1</v>
      </c>
      <c r="M280" s="9">
        <v>19.09</v>
      </c>
      <c r="N280" s="9">
        <v>11.42</v>
      </c>
      <c r="O280" s="9">
        <v>10.24</v>
      </c>
      <c r="P280" s="7" t="s">
        <v>14</v>
      </c>
      <c r="Q280" s="7" t="s">
        <v>2392</v>
      </c>
      <c r="R280" s="7" t="s">
        <v>16</v>
      </c>
      <c r="S280" s="10">
        <v>34</v>
      </c>
      <c r="T280" s="6">
        <f t="shared" si="8"/>
        <v>1.291898074074074</v>
      </c>
      <c r="U280" s="11">
        <f t="shared" si="9"/>
        <v>616.23538133333329</v>
      </c>
    </row>
    <row r="281" spans="1:21" hidden="1" x14ac:dyDescent="0.3">
      <c r="A281" s="7" t="s">
        <v>725</v>
      </c>
      <c r="B281" s="7" t="s">
        <v>2882</v>
      </c>
      <c r="C281" s="7" t="s">
        <v>726</v>
      </c>
      <c r="D281" s="7" t="s">
        <v>2883</v>
      </c>
      <c r="E281" s="7" t="s">
        <v>707</v>
      </c>
      <c r="F281" s="7" t="s">
        <v>33</v>
      </c>
      <c r="G281" s="7" t="s">
        <v>727</v>
      </c>
      <c r="H281" s="7" t="s">
        <v>15</v>
      </c>
      <c r="I281" s="8">
        <v>2</v>
      </c>
      <c r="J281" s="8">
        <v>0</v>
      </c>
      <c r="K281" s="8">
        <v>2</v>
      </c>
      <c r="L281" s="10">
        <v>1</v>
      </c>
      <c r="M281" s="9">
        <v>12.6</v>
      </c>
      <c r="N281" s="9">
        <v>11.81</v>
      </c>
      <c r="O281" s="9">
        <v>18.899999999999999</v>
      </c>
      <c r="P281" s="7" t="s">
        <v>14</v>
      </c>
      <c r="Q281" s="7" t="s">
        <v>2392</v>
      </c>
      <c r="R281" s="7" t="s">
        <v>16</v>
      </c>
      <c r="S281" s="10">
        <v>34</v>
      </c>
      <c r="T281" s="6">
        <f t="shared" si="8"/>
        <v>1.6275656249999999</v>
      </c>
      <c r="U281" s="11">
        <f t="shared" si="9"/>
        <v>3.2551312499999998</v>
      </c>
    </row>
    <row r="282" spans="1:21" hidden="1" x14ac:dyDescent="0.3">
      <c r="A282" s="7" t="s">
        <v>728</v>
      </c>
      <c r="B282" s="7" t="s">
        <v>2884</v>
      </c>
      <c r="C282" s="7" t="s">
        <v>715</v>
      </c>
      <c r="D282" s="7" t="s">
        <v>2885</v>
      </c>
      <c r="E282" s="7" t="s">
        <v>729</v>
      </c>
      <c r="F282" s="7" t="s">
        <v>730</v>
      </c>
      <c r="G282" s="7" t="s">
        <v>46</v>
      </c>
      <c r="H282" s="7" t="s">
        <v>15</v>
      </c>
      <c r="I282" s="8">
        <v>113</v>
      </c>
      <c r="J282" s="8">
        <v>0</v>
      </c>
      <c r="K282" s="8">
        <v>113</v>
      </c>
      <c r="L282" s="10">
        <v>1</v>
      </c>
      <c r="M282" s="9">
        <v>22.834599999999998</v>
      </c>
      <c r="N282" s="9">
        <v>21.653500000000001</v>
      </c>
      <c r="O282" s="9">
        <v>9.4488000000000003</v>
      </c>
      <c r="P282" s="7" t="s">
        <v>14</v>
      </c>
      <c r="Q282" s="7" t="s">
        <v>2392</v>
      </c>
      <c r="R282" s="7" t="s">
        <v>16</v>
      </c>
      <c r="S282" s="10">
        <v>34</v>
      </c>
      <c r="T282" s="6">
        <f t="shared" si="8"/>
        <v>2.7036746620843055</v>
      </c>
      <c r="U282" s="11">
        <f t="shared" si="9"/>
        <v>305.51523681552652</v>
      </c>
    </row>
    <row r="283" spans="1:21" hidden="1" x14ac:dyDescent="0.3">
      <c r="A283" s="7" t="s">
        <v>731</v>
      </c>
      <c r="B283" s="7" t="s">
        <v>2886</v>
      </c>
      <c r="C283" s="7" t="s">
        <v>715</v>
      </c>
      <c r="D283" s="7" t="s">
        <v>2887</v>
      </c>
      <c r="E283" s="7" t="s">
        <v>711</v>
      </c>
      <c r="F283" s="7" t="s">
        <v>730</v>
      </c>
      <c r="G283" s="7" t="s">
        <v>46</v>
      </c>
      <c r="H283" s="7" t="s">
        <v>15</v>
      </c>
      <c r="I283" s="8">
        <v>121</v>
      </c>
      <c r="J283" s="8">
        <v>1</v>
      </c>
      <c r="K283" s="8">
        <v>120</v>
      </c>
      <c r="L283" s="10">
        <v>1</v>
      </c>
      <c r="M283" s="9">
        <v>22.834599999999998</v>
      </c>
      <c r="N283" s="9">
        <v>21.653500000000001</v>
      </c>
      <c r="O283" s="9">
        <v>10.629899999999999</v>
      </c>
      <c r="P283" s="7" t="s">
        <v>14</v>
      </c>
      <c r="Q283" s="7" t="s">
        <v>2392</v>
      </c>
      <c r="R283" s="7" t="s">
        <v>16</v>
      </c>
      <c r="S283" s="10">
        <v>34</v>
      </c>
      <c r="T283" s="6">
        <f t="shared" si="8"/>
        <v>3.0416339948448434</v>
      </c>
      <c r="U283" s="11">
        <f t="shared" si="9"/>
        <v>364.99607938138121</v>
      </c>
    </row>
    <row r="284" spans="1:21" hidden="1" x14ac:dyDescent="0.3">
      <c r="A284" s="7" t="s">
        <v>732</v>
      </c>
      <c r="B284" s="7" t="s">
        <v>2888</v>
      </c>
      <c r="C284" s="7" t="s">
        <v>714</v>
      </c>
      <c r="D284" s="7" t="s">
        <v>2889</v>
      </c>
      <c r="E284" s="7" t="s">
        <v>148</v>
      </c>
      <c r="F284" s="7" t="s">
        <v>42</v>
      </c>
      <c r="G284" s="7" t="s">
        <v>70</v>
      </c>
      <c r="H284" s="7" t="s">
        <v>15</v>
      </c>
      <c r="I284" s="8">
        <v>233</v>
      </c>
      <c r="J284" s="8">
        <v>2</v>
      </c>
      <c r="K284" s="8">
        <v>231</v>
      </c>
      <c r="L284" s="10">
        <v>1</v>
      </c>
      <c r="M284" s="9">
        <v>22.834599999999998</v>
      </c>
      <c r="N284" s="9">
        <v>21.653500000000001</v>
      </c>
      <c r="O284" s="9">
        <v>10.2362</v>
      </c>
      <c r="P284" s="7" t="s">
        <v>14</v>
      </c>
      <c r="Q284" s="7" t="s">
        <v>2392</v>
      </c>
      <c r="R284" s="7" t="s">
        <v>16</v>
      </c>
      <c r="S284" s="10">
        <v>34</v>
      </c>
      <c r="T284" s="6">
        <f t="shared" si="8"/>
        <v>2.9289808839246643</v>
      </c>
      <c r="U284" s="11">
        <f t="shared" si="9"/>
        <v>676.59458418659744</v>
      </c>
    </row>
    <row r="285" spans="1:21" hidden="1" x14ac:dyDescent="0.3">
      <c r="A285" s="7" t="s">
        <v>733</v>
      </c>
      <c r="B285" s="7" t="s">
        <v>2890</v>
      </c>
      <c r="C285" s="7" t="s">
        <v>714</v>
      </c>
      <c r="D285" s="7" t="s">
        <v>2891</v>
      </c>
      <c r="E285" s="7" t="s">
        <v>149</v>
      </c>
      <c r="F285" s="7" t="s">
        <v>42</v>
      </c>
      <c r="G285" s="7" t="s">
        <v>70</v>
      </c>
      <c r="H285" s="7" t="s">
        <v>15</v>
      </c>
      <c r="I285" s="8">
        <v>150</v>
      </c>
      <c r="J285" s="8">
        <v>2</v>
      </c>
      <c r="K285" s="8">
        <v>148</v>
      </c>
      <c r="L285" s="10">
        <v>1</v>
      </c>
      <c r="M285" s="9">
        <v>22.834599999999998</v>
      </c>
      <c r="N285" s="9">
        <v>21.653500000000001</v>
      </c>
      <c r="O285" s="9">
        <v>12.204700000000001</v>
      </c>
      <c r="P285" s="7" t="s">
        <v>14</v>
      </c>
      <c r="Q285" s="7" t="s">
        <v>2392</v>
      </c>
      <c r="R285" s="7" t="s">
        <v>16</v>
      </c>
      <c r="S285" s="10">
        <v>34</v>
      </c>
      <c r="T285" s="6">
        <f t="shared" si="8"/>
        <v>3.4922464385255614</v>
      </c>
      <c r="U285" s="11">
        <f t="shared" si="9"/>
        <v>516.85247290178313</v>
      </c>
    </row>
    <row r="286" spans="1:21" hidden="1" x14ac:dyDescent="0.3">
      <c r="A286" s="7" t="s">
        <v>739</v>
      </c>
      <c r="B286" s="7" t="s">
        <v>2892</v>
      </c>
      <c r="C286" s="7" t="s">
        <v>738</v>
      </c>
      <c r="D286" s="7" t="s">
        <v>2893</v>
      </c>
      <c r="E286" s="7" t="s">
        <v>279</v>
      </c>
      <c r="F286" s="7" t="s">
        <v>19</v>
      </c>
      <c r="G286" s="7" t="s">
        <v>116</v>
      </c>
      <c r="H286" s="7" t="s">
        <v>15</v>
      </c>
      <c r="I286" s="8">
        <v>3</v>
      </c>
      <c r="J286" s="8">
        <v>0</v>
      </c>
      <c r="K286" s="8">
        <v>3</v>
      </c>
      <c r="L286" s="10">
        <v>2</v>
      </c>
      <c r="M286" s="9">
        <v>10.039999999999999</v>
      </c>
      <c r="N286" s="9">
        <v>6.89</v>
      </c>
      <c r="O286" s="9">
        <v>6.89</v>
      </c>
      <c r="P286" s="7" t="s">
        <v>14</v>
      </c>
      <c r="Q286" s="7" t="s">
        <v>2894</v>
      </c>
      <c r="R286" s="7" t="s">
        <v>16</v>
      </c>
      <c r="S286" s="10">
        <v>34</v>
      </c>
      <c r="T286" s="6">
        <f t="shared" si="8"/>
        <v>0.1379108460648148</v>
      </c>
      <c r="U286" s="11">
        <f t="shared" si="9"/>
        <v>0.41373253819444439</v>
      </c>
    </row>
    <row r="287" spans="1:21" hidden="1" x14ac:dyDescent="0.3">
      <c r="A287" s="7" t="s">
        <v>740</v>
      </c>
      <c r="B287" s="7" t="s">
        <v>2895</v>
      </c>
      <c r="C287" s="7" t="s">
        <v>712</v>
      </c>
      <c r="D287" s="7" t="s">
        <v>2896</v>
      </c>
      <c r="E287" s="7" t="s">
        <v>713</v>
      </c>
      <c r="F287" s="7" t="s">
        <v>22</v>
      </c>
      <c r="G287" s="7" t="s">
        <v>26</v>
      </c>
      <c r="H287" s="7" t="s">
        <v>15</v>
      </c>
      <c r="I287" s="8">
        <v>21</v>
      </c>
      <c r="J287" s="8">
        <v>3</v>
      </c>
      <c r="K287" s="8">
        <v>18</v>
      </c>
      <c r="L287" s="10">
        <v>1</v>
      </c>
      <c r="M287" s="9">
        <v>12.204700000000001</v>
      </c>
      <c r="N287" s="9">
        <v>10.2362</v>
      </c>
      <c r="O287" s="9">
        <v>6.6928999999999998</v>
      </c>
      <c r="P287" s="7" t="s">
        <v>14</v>
      </c>
      <c r="Q287" s="7" t="s">
        <v>2415</v>
      </c>
      <c r="R287" s="7" t="s">
        <v>16</v>
      </c>
      <c r="S287" s="10">
        <v>34</v>
      </c>
      <c r="T287" s="6">
        <f t="shared" si="8"/>
        <v>0.48387866013426273</v>
      </c>
      <c r="U287" s="11">
        <f t="shared" si="9"/>
        <v>8.7098158824167289</v>
      </c>
    </row>
    <row r="288" spans="1:21" hidden="1" x14ac:dyDescent="0.3">
      <c r="A288" s="7" t="s">
        <v>741</v>
      </c>
      <c r="B288" s="7" t="s">
        <v>2897</v>
      </c>
      <c r="C288" s="7" t="s">
        <v>742</v>
      </c>
      <c r="D288" s="7" t="s">
        <v>2898</v>
      </c>
      <c r="E288" s="7" t="s">
        <v>708</v>
      </c>
      <c r="F288" s="7" t="s">
        <v>67</v>
      </c>
      <c r="G288" s="7" t="s">
        <v>743</v>
      </c>
      <c r="H288" s="7" t="s">
        <v>15</v>
      </c>
      <c r="I288" s="8">
        <v>1</v>
      </c>
      <c r="J288" s="8">
        <v>0</v>
      </c>
      <c r="K288" s="8">
        <v>1</v>
      </c>
      <c r="L288" s="10">
        <v>1</v>
      </c>
      <c r="M288" s="9">
        <v>11.811019999999999</v>
      </c>
      <c r="N288" s="9">
        <v>9.8425200000000004</v>
      </c>
      <c r="O288" s="9">
        <v>5.5118099999999997</v>
      </c>
      <c r="P288" s="7" t="s">
        <v>14</v>
      </c>
      <c r="Q288" s="7" t="s">
        <v>2415</v>
      </c>
      <c r="R288" s="7" t="s">
        <v>16</v>
      </c>
      <c r="S288" s="10">
        <v>34</v>
      </c>
      <c r="T288" s="6">
        <f t="shared" si="8"/>
        <v>0.37080382986454652</v>
      </c>
      <c r="U288" s="11">
        <f t="shared" si="9"/>
        <v>0.37080382986454652</v>
      </c>
    </row>
    <row r="289" spans="1:21" hidden="1" x14ac:dyDescent="0.3">
      <c r="A289" s="7" t="s">
        <v>744</v>
      </c>
      <c r="B289" s="7" t="s">
        <v>2899</v>
      </c>
      <c r="C289" s="7" t="s">
        <v>742</v>
      </c>
      <c r="D289" s="7" t="s">
        <v>2900</v>
      </c>
      <c r="E289" s="7" t="s">
        <v>711</v>
      </c>
      <c r="F289" s="7" t="s">
        <v>67</v>
      </c>
      <c r="G289" s="7" t="s">
        <v>743</v>
      </c>
      <c r="H289" s="7" t="s">
        <v>15</v>
      </c>
      <c r="I289" s="8">
        <v>1</v>
      </c>
      <c r="J289" s="8">
        <v>0</v>
      </c>
      <c r="K289" s="8">
        <v>1</v>
      </c>
      <c r="L289" s="10">
        <v>1</v>
      </c>
      <c r="M289" s="9">
        <v>11.811019999999999</v>
      </c>
      <c r="N289" s="9">
        <v>9.8425200000000004</v>
      </c>
      <c r="O289" s="9">
        <v>5.5118099999999997</v>
      </c>
      <c r="P289" s="7" t="s">
        <v>14</v>
      </c>
      <c r="Q289" s="7" t="s">
        <v>2415</v>
      </c>
      <c r="R289" s="7" t="s">
        <v>16</v>
      </c>
      <c r="S289" s="10">
        <v>34</v>
      </c>
      <c r="T289" s="6">
        <f t="shared" si="8"/>
        <v>0.37080382986454652</v>
      </c>
      <c r="U289" s="11">
        <f t="shared" si="9"/>
        <v>0.37080382986454652</v>
      </c>
    </row>
    <row r="290" spans="1:21" hidden="1" x14ac:dyDescent="0.3">
      <c r="A290" s="7" t="s">
        <v>745</v>
      </c>
      <c r="B290" s="7" t="s">
        <v>2901</v>
      </c>
      <c r="C290" s="7" t="s">
        <v>722</v>
      </c>
      <c r="D290" s="7" t="s">
        <v>2902</v>
      </c>
      <c r="E290" s="7" t="s">
        <v>707</v>
      </c>
      <c r="F290" s="7" t="s">
        <v>33</v>
      </c>
      <c r="G290" s="7" t="s">
        <v>723</v>
      </c>
      <c r="H290" s="7" t="s">
        <v>15</v>
      </c>
      <c r="I290" s="8">
        <v>123</v>
      </c>
      <c r="J290" s="8">
        <v>0</v>
      </c>
      <c r="K290" s="8">
        <v>123</v>
      </c>
      <c r="L290" s="10">
        <v>1</v>
      </c>
      <c r="M290" s="9">
        <v>11.81</v>
      </c>
      <c r="N290" s="9">
        <v>9.84</v>
      </c>
      <c r="O290" s="9">
        <v>5.91</v>
      </c>
      <c r="P290" s="7" t="s">
        <v>14</v>
      </c>
      <c r="Q290" s="7" t="s">
        <v>2415</v>
      </c>
      <c r="R290" s="7" t="s">
        <v>16</v>
      </c>
      <c r="S290" s="10">
        <v>34</v>
      </c>
      <c r="T290" s="6">
        <f t="shared" si="8"/>
        <v>0.39745570833333338</v>
      </c>
      <c r="U290" s="11">
        <f t="shared" si="9"/>
        <v>48.887052125000004</v>
      </c>
    </row>
    <row r="291" spans="1:21" hidden="1" x14ac:dyDescent="0.3">
      <c r="A291" s="7" t="s">
        <v>746</v>
      </c>
      <c r="B291" s="7" t="s">
        <v>2903</v>
      </c>
      <c r="C291" s="7" t="s">
        <v>722</v>
      </c>
      <c r="D291" s="7" t="s">
        <v>2904</v>
      </c>
      <c r="E291" s="7" t="s">
        <v>713</v>
      </c>
      <c r="F291" s="7" t="s">
        <v>33</v>
      </c>
      <c r="G291" s="7" t="s">
        <v>723</v>
      </c>
      <c r="H291" s="7" t="s">
        <v>15</v>
      </c>
      <c r="I291" s="8">
        <v>359</v>
      </c>
      <c r="J291" s="8">
        <v>0</v>
      </c>
      <c r="K291" s="8">
        <v>359</v>
      </c>
      <c r="L291" s="10">
        <v>1</v>
      </c>
      <c r="M291" s="9">
        <v>11.81</v>
      </c>
      <c r="N291" s="9">
        <v>9.84</v>
      </c>
      <c r="O291" s="9">
        <v>6.3</v>
      </c>
      <c r="P291" s="7" t="s">
        <v>14</v>
      </c>
      <c r="Q291" s="7" t="s">
        <v>2415</v>
      </c>
      <c r="R291" s="7" t="s">
        <v>16</v>
      </c>
      <c r="S291" s="10">
        <v>34</v>
      </c>
      <c r="T291" s="6">
        <f t="shared" si="8"/>
        <v>0.42368375000000003</v>
      </c>
      <c r="U291" s="11">
        <f t="shared" si="9"/>
        <v>152.10246625000002</v>
      </c>
    </row>
    <row r="292" spans="1:21" hidden="1" x14ac:dyDescent="0.3">
      <c r="A292" s="7" t="s">
        <v>747</v>
      </c>
      <c r="B292" s="7" t="s">
        <v>2905</v>
      </c>
      <c r="C292" s="7" t="s">
        <v>715</v>
      </c>
      <c r="D292" s="7" t="s">
        <v>2906</v>
      </c>
      <c r="E292" s="7" t="s">
        <v>729</v>
      </c>
      <c r="F292" s="7" t="s">
        <v>730</v>
      </c>
      <c r="G292" s="7" t="s">
        <v>46</v>
      </c>
      <c r="H292" s="7" t="s">
        <v>15</v>
      </c>
      <c r="I292" s="8">
        <v>26</v>
      </c>
      <c r="J292" s="8">
        <v>0</v>
      </c>
      <c r="K292" s="8">
        <v>26</v>
      </c>
      <c r="L292" s="10">
        <v>1</v>
      </c>
      <c r="M292" s="9">
        <v>11.811</v>
      </c>
      <c r="N292" s="9">
        <v>9.8424999999999994</v>
      </c>
      <c r="O292" s="9">
        <v>7.0865999999999998</v>
      </c>
      <c r="P292" s="7" t="s">
        <v>14</v>
      </c>
      <c r="Q292" s="7" t="s">
        <v>2415</v>
      </c>
      <c r="R292" s="7" t="s">
        <v>16</v>
      </c>
      <c r="S292" s="10">
        <v>34</v>
      </c>
      <c r="T292" s="6">
        <f t="shared" si="8"/>
        <v>0.47674514025781245</v>
      </c>
      <c r="U292" s="11">
        <f t="shared" si="9"/>
        <v>12.395373646703124</v>
      </c>
    </row>
    <row r="293" spans="1:21" hidden="1" x14ac:dyDescent="0.3">
      <c r="A293" s="7" t="s">
        <v>748</v>
      </c>
      <c r="B293" s="7" t="s">
        <v>2907</v>
      </c>
      <c r="C293" s="7" t="s">
        <v>710</v>
      </c>
      <c r="D293" s="7" t="s">
        <v>2908</v>
      </c>
      <c r="E293" s="7" t="s">
        <v>734</v>
      </c>
      <c r="F293" s="7" t="s">
        <v>735</v>
      </c>
      <c r="G293" s="7" t="s">
        <v>26</v>
      </c>
      <c r="H293" s="7" t="s">
        <v>15</v>
      </c>
      <c r="I293" s="8">
        <v>77</v>
      </c>
      <c r="J293" s="8">
        <v>0</v>
      </c>
      <c r="K293" s="8">
        <v>77</v>
      </c>
      <c r="L293" s="10">
        <v>1</v>
      </c>
      <c r="M293" s="9">
        <v>11.811</v>
      </c>
      <c r="N293" s="9">
        <v>9.8424999999999994</v>
      </c>
      <c r="O293" s="9">
        <v>7.0865999999999998</v>
      </c>
      <c r="P293" s="7" t="s">
        <v>14</v>
      </c>
      <c r="Q293" s="7" t="s">
        <v>2415</v>
      </c>
      <c r="R293" s="7" t="s">
        <v>16</v>
      </c>
      <c r="S293" s="10">
        <v>34</v>
      </c>
      <c r="T293" s="6">
        <f t="shared" si="8"/>
        <v>0.47674514025781245</v>
      </c>
      <c r="U293" s="11">
        <f t="shared" si="9"/>
        <v>36.709375799851557</v>
      </c>
    </row>
    <row r="294" spans="1:21" hidden="1" x14ac:dyDescent="0.3">
      <c r="A294" s="7" t="s">
        <v>749</v>
      </c>
      <c r="B294" s="7" t="s">
        <v>2909</v>
      </c>
      <c r="C294" s="7" t="s">
        <v>710</v>
      </c>
      <c r="D294" s="7" t="s">
        <v>2910</v>
      </c>
      <c r="E294" s="7" t="s">
        <v>736</v>
      </c>
      <c r="F294" s="7" t="s">
        <v>735</v>
      </c>
      <c r="G294" s="7" t="s">
        <v>26</v>
      </c>
      <c r="H294" s="7" t="s">
        <v>15</v>
      </c>
      <c r="I294" s="8">
        <v>135</v>
      </c>
      <c r="J294" s="8">
        <v>0</v>
      </c>
      <c r="K294" s="8">
        <v>135</v>
      </c>
      <c r="L294" s="10">
        <v>1</v>
      </c>
      <c r="M294" s="9">
        <v>11.811</v>
      </c>
      <c r="N294" s="9">
        <v>9.8424999999999994</v>
      </c>
      <c r="O294" s="9">
        <v>8.6614000000000004</v>
      </c>
      <c r="P294" s="7" t="s">
        <v>14</v>
      </c>
      <c r="Q294" s="7" t="s">
        <v>2415</v>
      </c>
      <c r="R294" s="7" t="s">
        <v>16</v>
      </c>
      <c r="S294" s="10">
        <v>34</v>
      </c>
      <c r="T294" s="6">
        <f t="shared" si="8"/>
        <v>0.58268850475954859</v>
      </c>
      <c r="U294" s="11">
        <f t="shared" si="9"/>
        <v>78.662948142539065</v>
      </c>
    </row>
    <row r="295" spans="1:21" hidden="1" x14ac:dyDescent="0.3">
      <c r="A295" s="7" t="s">
        <v>750</v>
      </c>
      <c r="B295" s="7" t="s">
        <v>2911</v>
      </c>
      <c r="C295" s="7" t="s">
        <v>737</v>
      </c>
      <c r="D295" s="7" t="s">
        <v>2912</v>
      </c>
      <c r="E295" s="7" t="s">
        <v>708</v>
      </c>
      <c r="F295" s="7" t="s">
        <v>22</v>
      </c>
      <c r="G295" s="7" t="s">
        <v>26</v>
      </c>
      <c r="H295" s="7" t="s">
        <v>15</v>
      </c>
      <c r="I295" s="8">
        <v>18</v>
      </c>
      <c r="J295" s="8">
        <v>1</v>
      </c>
      <c r="K295" s="8">
        <v>17</v>
      </c>
      <c r="L295" s="10">
        <v>1</v>
      </c>
      <c r="M295" s="9">
        <v>11.81</v>
      </c>
      <c r="N295" s="9">
        <v>9.84</v>
      </c>
      <c r="O295" s="9">
        <v>4.33</v>
      </c>
      <c r="P295" s="7" t="s">
        <v>14</v>
      </c>
      <c r="Q295" s="7" t="s">
        <v>2415</v>
      </c>
      <c r="R295" s="7" t="s">
        <v>16</v>
      </c>
      <c r="S295" s="10">
        <v>34</v>
      </c>
      <c r="T295" s="6">
        <f t="shared" si="8"/>
        <v>0.2911985138888889</v>
      </c>
      <c r="U295" s="11">
        <f t="shared" si="9"/>
        <v>4.9503747361111117</v>
      </c>
    </row>
    <row r="296" spans="1:21" hidden="1" x14ac:dyDescent="0.3">
      <c r="A296" s="7" t="s">
        <v>751</v>
      </c>
      <c r="B296" s="7" t="s">
        <v>2913</v>
      </c>
      <c r="C296" s="7" t="s">
        <v>752</v>
      </c>
      <c r="D296" s="7" t="s">
        <v>2914</v>
      </c>
      <c r="E296" s="7" t="s">
        <v>707</v>
      </c>
      <c r="F296" s="7" t="s">
        <v>67</v>
      </c>
      <c r="G296" s="7" t="s">
        <v>298</v>
      </c>
      <c r="H296" s="7" t="s">
        <v>15</v>
      </c>
      <c r="I296" s="8">
        <v>1</v>
      </c>
      <c r="J296" s="8">
        <v>0</v>
      </c>
      <c r="K296" s="8">
        <v>1</v>
      </c>
      <c r="L296" s="10">
        <v>1</v>
      </c>
      <c r="M296" s="9">
        <v>18.309999999999999</v>
      </c>
      <c r="N296" s="9">
        <v>16.54</v>
      </c>
      <c r="O296" s="9">
        <v>7.28</v>
      </c>
      <c r="P296" s="7" t="s">
        <v>14</v>
      </c>
      <c r="Q296" s="7" t="s">
        <v>2647</v>
      </c>
      <c r="R296" s="7" t="s">
        <v>16</v>
      </c>
      <c r="S296" s="10">
        <v>34</v>
      </c>
      <c r="T296" s="6">
        <f t="shared" si="8"/>
        <v>1.2758848796296294</v>
      </c>
      <c r="U296" s="11">
        <f t="shared" si="9"/>
        <v>1.2758848796296294</v>
      </c>
    </row>
    <row r="297" spans="1:21" hidden="1" x14ac:dyDescent="0.3">
      <c r="A297" s="7" t="s">
        <v>753</v>
      </c>
      <c r="B297" s="7" t="s">
        <v>2915</v>
      </c>
      <c r="C297" s="7" t="s">
        <v>754</v>
      </c>
      <c r="D297" s="7" t="s">
        <v>2916</v>
      </c>
      <c r="E297" s="7" t="s">
        <v>755</v>
      </c>
      <c r="F297" s="7" t="s">
        <v>147</v>
      </c>
      <c r="G297" s="7" t="s">
        <v>70</v>
      </c>
      <c r="H297" s="7" t="s">
        <v>15</v>
      </c>
      <c r="I297" s="8">
        <v>171</v>
      </c>
      <c r="J297" s="8">
        <v>3</v>
      </c>
      <c r="K297" s="8">
        <v>168</v>
      </c>
      <c r="L297" s="10">
        <v>1</v>
      </c>
      <c r="M297" s="9">
        <v>18.5</v>
      </c>
      <c r="N297" s="9">
        <v>16.93</v>
      </c>
      <c r="O297" s="9">
        <v>8.27</v>
      </c>
      <c r="P297" s="7" t="s">
        <v>14</v>
      </c>
      <c r="Q297" s="7" t="s">
        <v>2647</v>
      </c>
      <c r="R297" s="7" t="s">
        <v>16</v>
      </c>
      <c r="S297" s="10">
        <v>34</v>
      </c>
      <c r="T297" s="6">
        <f t="shared" si="8"/>
        <v>1.4989614293981479</v>
      </c>
      <c r="U297" s="11">
        <f t="shared" si="9"/>
        <v>251.82552013888886</v>
      </c>
    </row>
    <row r="298" spans="1:21" hidden="1" x14ac:dyDescent="0.3">
      <c r="A298" s="7" t="s">
        <v>756</v>
      </c>
      <c r="B298" s="7" t="s">
        <v>2917</v>
      </c>
      <c r="C298" s="7" t="s">
        <v>757</v>
      </c>
      <c r="D298" s="7" t="s">
        <v>2918</v>
      </c>
      <c r="E298" s="7" t="s">
        <v>706</v>
      </c>
      <c r="F298" s="7" t="s">
        <v>93</v>
      </c>
      <c r="G298" s="7" t="s">
        <v>758</v>
      </c>
      <c r="H298" s="7" t="s">
        <v>15</v>
      </c>
      <c r="I298" s="8">
        <v>1</v>
      </c>
      <c r="J298" s="8">
        <v>0</v>
      </c>
      <c r="K298" s="8">
        <v>1</v>
      </c>
      <c r="L298" s="10">
        <v>1</v>
      </c>
      <c r="M298" s="9">
        <v>18.503900000000002</v>
      </c>
      <c r="N298" s="9">
        <v>16.535399999999999</v>
      </c>
      <c r="O298" s="9">
        <v>7.0865999999999998</v>
      </c>
      <c r="P298" s="7" t="s">
        <v>14</v>
      </c>
      <c r="Q298" s="7" t="s">
        <v>2647</v>
      </c>
      <c r="R298" s="7" t="s">
        <v>16</v>
      </c>
      <c r="S298" s="10">
        <v>34</v>
      </c>
      <c r="T298" s="6">
        <f t="shared" si="8"/>
        <v>1.2547932091585625</v>
      </c>
      <c r="U298" s="11">
        <f t="shared" si="9"/>
        <v>1.2547932091585625</v>
      </c>
    </row>
    <row r="299" spans="1:21" hidden="1" x14ac:dyDescent="0.3">
      <c r="A299" s="7" t="s">
        <v>759</v>
      </c>
      <c r="B299" s="7" t="s">
        <v>2919</v>
      </c>
      <c r="C299" s="7" t="s">
        <v>757</v>
      </c>
      <c r="D299" s="7" t="s">
        <v>2920</v>
      </c>
      <c r="E299" s="7" t="s">
        <v>760</v>
      </c>
      <c r="F299" s="7" t="s">
        <v>93</v>
      </c>
      <c r="G299" s="7" t="s">
        <v>548</v>
      </c>
      <c r="H299" s="7" t="s">
        <v>15</v>
      </c>
      <c r="I299" s="8">
        <v>1</v>
      </c>
      <c r="J299" s="8">
        <v>0</v>
      </c>
      <c r="K299" s="8">
        <v>1</v>
      </c>
      <c r="L299" s="10">
        <v>1</v>
      </c>
      <c r="M299" s="9">
        <v>18.503900000000002</v>
      </c>
      <c r="N299" s="9">
        <v>16.535399999999999</v>
      </c>
      <c r="O299" s="9">
        <v>8.2676999999999996</v>
      </c>
      <c r="P299" s="7" t="s">
        <v>14</v>
      </c>
      <c r="Q299" s="7" t="s">
        <v>2647</v>
      </c>
      <c r="R299" s="7" t="s">
        <v>16</v>
      </c>
      <c r="S299" s="10">
        <v>34</v>
      </c>
      <c r="T299" s="6">
        <f t="shared" si="8"/>
        <v>1.4639254106849895</v>
      </c>
      <c r="U299" s="11">
        <f t="shared" si="9"/>
        <v>1.4639254106849895</v>
      </c>
    </row>
    <row r="300" spans="1:21" hidden="1" x14ac:dyDescent="0.3">
      <c r="A300" s="7" t="s">
        <v>763</v>
      </c>
      <c r="B300" s="7" t="s">
        <v>2921</v>
      </c>
      <c r="C300" s="7" t="s">
        <v>764</v>
      </c>
      <c r="D300" s="7" t="s">
        <v>2922</v>
      </c>
      <c r="E300" s="7" t="s">
        <v>762</v>
      </c>
      <c r="F300" s="7" t="s">
        <v>93</v>
      </c>
      <c r="G300" s="7" t="s">
        <v>70</v>
      </c>
      <c r="H300" s="7" t="s">
        <v>15</v>
      </c>
      <c r="I300" s="8">
        <v>147</v>
      </c>
      <c r="J300" s="8">
        <v>7</v>
      </c>
      <c r="K300" s="8">
        <v>140</v>
      </c>
      <c r="L300" s="10">
        <v>1</v>
      </c>
      <c r="M300" s="9">
        <v>16.929099999999998</v>
      </c>
      <c r="N300" s="9">
        <v>16.929099999999998</v>
      </c>
      <c r="O300" s="9">
        <v>5.7087000000000003</v>
      </c>
      <c r="P300" s="7" t="s">
        <v>14</v>
      </c>
      <c r="Q300" s="7" t="s">
        <v>2535</v>
      </c>
      <c r="R300" s="7" t="s">
        <v>16</v>
      </c>
      <c r="S300" s="10">
        <v>34</v>
      </c>
      <c r="T300" s="6">
        <f t="shared" si="8"/>
        <v>0.94680648398741141</v>
      </c>
      <c r="U300" s="11">
        <f t="shared" si="9"/>
        <v>132.55290775823761</v>
      </c>
    </row>
    <row r="301" spans="1:21" hidden="1" x14ac:dyDescent="0.3">
      <c r="A301" s="7" t="s">
        <v>765</v>
      </c>
      <c r="B301" s="7" t="s">
        <v>2923</v>
      </c>
      <c r="C301" s="7" t="s">
        <v>766</v>
      </c>
      <c r="D301" s="7" t="s">
        <v>2924</v>
      </c>
      <c r="E301" s="7" t="s">
        <v>560</v>
      </c>
      <c r="F301" s="7" t="s">
        <v>42</v>
      </c>
      <c r="G301" s="7" t="s">
        <v>26</v>
      </c>
      <c r="H301" s="7" t="s">
        <v>15</v>
      </c>
      <c r="I301" s="8">
        <v>311</v>
      </c>
      <c r="J301" s="8">
        <v>10</v>
      </c>
      <c r="K301" s="8">
        <v>301</v>
      </c>
      <c r="L301" s="10">
        <v>1</v>
      </c>
      <c r="M301" s="9">
        <v>16.93</v>
      </c>
      <c r="N301" s="9">
        <v>10.24</v>
      </c>
      <c r="O301" s="9">
        <v>5.71</v>
      </c>
      <c r="P301" s="7" t="s">
        <v>14</v>
      </c>
      <c r="Q301" s="7" t="s">
        <v>2535</v>
      </c>
      <c r="R301" s="7" t="s">
        <v>16</v>
      </c>
      <c r="S301" s="10">
        <v>34</v>
      </c>
      <c r="T301" s="6">
        <f t="shared" si="8"/>
        <v>0.57286103703703706</v>
      </c>
      <c r="U301" s="11">
        <f t="shared" si="9"/>
        <v>172.43117214814816</v>
      </c>
    </row>
    <row r="302" spans="1:21" hidden="1" x14ac:dyDescent="0.3">
      <c r="A302" s="7" t="s">
        <v>767</v>
      </c>
      <c r="B302" s="7" t="s">
        <v>2925</v>
      </c>
      <c r="C302" s="7" t="s">
        <v>768</v>
      </c>
      <c r="D302" s="7" t="s">
        <v>2926</v>
      </c>
      <c r="E302" s="7" t="s">
        <v>559</v>
      </c>
      <c r="F302" s="7" t="s">
        <v>32</v>
      </c>
      <c r="G302" s="7" t="s">
        <v>548</v>
      </c>
      <c r="H302" s="7" t="s">
        <v>15</v>
      </c>
      <c r="I302" s="8">
        <v>1</v>
      </c>
      <c r="J302" s="8">
        <v>0</v>
      </c>
      <c r="K302" s="8">
        <v>1</v>
      </c>
      <c r="L302" s="10">
        <v>1</v>
      </c>
      <c r="M302" s="9">
        <v>20.472439999999999</v>
      </c>
      <c r="N302" s="9">
        <v>20.472439999999999</v>
      </c>
      <c r="O302" s="9">
        <v>3.9370099999999999</v>
      </c>
      <c r="P302" s="7" t="s">
        <v>14</v>
      </c>
      <c r="Q302" s="7" t="s">
        <v>2535</v>
      </c>
      <c r="R302" s="7" t="s">
        <v>16</v>
      </c>
      <c r="S302" s="10">
        <v>34</v>
      </c>
      <c r="T302" s="6">
        <f t="shared" si="8"/>
        <v>0.95490901565423536</v>
      </c>
      <c r="U302" s="11">
        <f t="shared" si="9"/>
        <v>0.95490901565423536</v>
      </c>
    </row>
    <row r="303" spans="1:21" hidden="1" x14ac:dyDescent="0.3">
      <c r="A303" s="7" t="s">
        <v>769</v>
      </c>
      <c r="B303" s="7" t="s">
        <v>2927</v>
      </c>
      <c r="C303" s="7" t="s">
        <v>761</v>
      </c>
      <c r="D303" s="7" t="s">
        <v>2928</v>
      </c>
      <c r="E303" s="7" t="s">
        <v>295</v>
      </c>
      <c r="F303" s="7" t="s">
        <v>21</v>
      </c>
      <c r="G303" s="7" t="s">
        <v>770</v>
      </c>
      <c r="H303" s="7" t="s">
        <v>15</v>
      </c>
      <c r="I303" s="8">
        <v>256</v>
      </c>
      <c r="J303" s="8">
        <v>8</v>
      </c>
      <c r="K303" s="8">
        <v>248</v>
      </c>
      <c r="L303" s="10">
        <v>8</v>
      </c>
      <c r="M303" s="9">
        <v>20.078700000000001</v>
      </c>
      <c r="N303" s="9">
        <v>10.2362</v>
      </c>
      <c r="O303" s="9">
        <v>8.2676999999999996</v>
      </c>
      <c r="P303" s="7" t="s">
        <v>14</v>
      </c>
      <c r="Q303" s="7" t="s">
        <v>2929</v>
      </c>
      <c r="R303" s="7" t="s">
        <v>90</v>
      </c>
      <c r="S303" s="10">
        <v>1049</v>
      </c>
      <c r="T303" s="6">
        <f t="shared" si="8"/>
        <v>0.12292078866313932</v>
      </c>
      <c r="U303" s="11">
        <f t="shared" si="9"/>
        <v>30.484355588458552</v>
      </c>
    </row>
    <row r="304" spans="1:21" hidden="1" x14ac:dyDescent="0.3">
      <c r="A304" s="7" t="s">
        <v>771</v>
      </c>
      <c r="B304" s="7" t="s">
        <v>2930</v>
      </c>
      <c r="C304" s="7" t="s">
        <v>761</v>
      </c>
      <c r="D304" s="7" t="s">
        <v>2931</v>
      </c>
      <c r="E304" s="7" t="s">
        <v>279</v>
      </c>
      <c r="F304" s="7" t="s">
        <v>21</v>
      </c>
      <c r="G304" s="7" t="s">
        <v>770</v>
      </c>
      <c r="H304" s="7" t="s">
        <v>15</v>
      </c>
      <c r="I304" s="8">
        <v>290</v>
      </c>
      <c r="J304" s="8">
        <v>2</v>
      </c>
      <c r="K304" s="8">
        <v>288</v>
      </c>
      <c r="L304" s="10">
        <v>8</v>
      </c>
      <c r="M304" s="9">
        <v>26.77</v>
      </c>
      <c r="N304" s="9">
        <v>13.78</v>
      </c>
      <c r="O304" s="9">
        <v>8.27</v>
      </c>
      <c r="P304" s="7" t="s">
        <v>14</v>
      </c>
      <c r="Q304" s="7" t="s">
        <v>2929</v>
      </c>
      <c r="R304" s="7" t="s">
        <v>90</v>
      </c>
      <c r="S304" s="10">
        <v>1049</v>
      </c>
      <c r="T304" s="6">
        <f t="shared" si="8"/>
        <v>0.22068325101273145</v>
      </c>
      <c r="U304" s="11">
        <f t="shared" si="9"/>
        <v>63.556776291666658</v>
      </c>
    </row>
    <row r="305" spans="1:21" hidden="1" x14ac:dyDescent="0.3">
      <c r="A305" s="7" t="s">
        <v>772</v>
      </c>
      <c r="B305" s="7" t="s">
        <v>2932</v>
      </c>
      <c r="C305" s="7" t="s">
        <v>773</v>
      </c>
      <c r="D305" s="7" t="s">
        <v>2933</v>
      </c>
      <c r="E305" s="7" t="s">
        <v>292</v>
      </c>
      <c r="F305" s="7" t="s">
        <v>93</v>
      </c>
      <c r="G305" s="7" t="s">
        <v>70</v>
      </c>
      <c r="H305" s="7" t="s">
        <v>15</v>
      </c>
      <c r="I305" s="8">
        <v>61</v>
      </c>
      <c r="J305" s="8">
        <v>0</v>
      </c>
      <c r="K305" s="8">
        <v>61</v>
      </c>
      <c r="L305" s="10">
        <v>1</v>
      </c>
      <c r="M305" s="9">
        <v>16.73</v>
      </c>
      <c r="N305" s="9">
        <v>6.5</v>
      </c>
      <c r="O305" s="9">
        <v>16.73</v>
      </c>
      <c r="P305" s="7" t="s">
        <v>14</v>
      </c>
      <c r="Q305" s="7" t="s">
        <v>2535</v>
      </c>
      <c r="R305" s="7" t="s">
        <v>16</v>
      </c>
      <c r="S305" s="10">
        <v>34</v>
      </c>
      <c r="T305" s="6">
        <f t="shared" si="8"/>
        <v>1.0528378761574073</v>
      </c>
      <c r="U305" s="11">
        <f t="shared" si="9"/>
        <v>64.223110445601847</v>
      </c>
    </row>
    <row r="306" spans="1:21" hidden="1" x14ac:dyDescent="0.3">
      <c r="A306" s="7" t="s">
        <v>774</v>
      </c>
      <c r="B306" s="7" t="s">
        <v>2934</v>
      </c>
      <c r="C306" s="7" t="s">
        <v>775</v>
      </c>
      <c r="D306" s="7" t="s">
        <v>2935</v>
      </c>
      <c r="E306" s="7" t="s">
        <v>292</v>
      </c>
      <c r="F306" s="7" t="s">
        <v>33</v>
      </c>
      <c r="G306" s="7" t="s">
        <v>26</v>
      </c>
      <c r="H306" s="7" t="s">
        <v>15</v>
      </c>
      <c r="I306" s="8">
        <v>220</v>
      </c>
      <c r="J306" s="8">
        <v>1</v>
      </c>
      <c r="K306" s="8">
        <v>219</v>
      </c>
      <c r="L306" s="10">
        <v>1</v>
      </c>
      <c r="M306" s="9">
        <v>16.732299999999999</v>
      </c>
      <c r="N306" s="9">
        <v>16.732299999999999</v>
      </c>
      <c r="O306" s="9">
        <v>5.7087000000000003</v>
      </c>
      <c r="P306" s="7" t="s">
        <v>14</v>
      </c>
      <c r="Q306" s="7" t="s">
        <v>2535</v>
      </c>
      <c r="R306" s="7" t="s">
        <v>16</v>
      </c>
      <c r="S306" s="10">
        <v>34</v>
      </c>
      <c r="T306" s="6">
        <f t="shared" si="8"/>
        <v>0.92492127231691146</v>
      </c>
      <c r="U306" s="11">
        <f t="shared" si="9"/>
        <v>202.55775863740362</v>
      </c>
    </row>
    <row r="307" spans="1:21" hidden="1" x14ac:dyDescent="0.3">
      <c r="A307" s="7" t="s">
        <v>776</v>
      </c>
      <c r="B307" s="7" t="s">
        <v>2936</v>
      </c>
      <c r="C307" s="7" t="s">
        <v>761</v>
      </c>
      <c r="D307" s="7" t="s">
        <v>2937</v>
      </c>
      <c r="E307" s="7" t="s">
        <v>295</v>
      </c>
      <c r="F307" s="7" t="s">
        <v>47</v>
      </c>
      <c r="G307" s="7" t="s">
        <v>162</v>
      </c>
      <c r="H307" s="7" t="s">
        <v>15</v>
      </c>
      <c r="I307" s="8">
        <v>2</v>
      </c>
      <c r="J307" s="8">
        <v>0</v>
      </c>
      <c r="K307" s="8">
        <v>2</v>
      </c>
      <c r="L307" s="10">
        <v>8</v>
      </c>
      <c r="M307" s="9">
        <v>20.47</v>
      </c>
      <c r="N307" s="9">
        <v>10.2362</v>
      </c>
      <c r="O307" s="9">
        <v>8.2676999999999996</v>
      </c>
      <c r="P307" s="7" t="s">
        <v>14</v>
      </c>
      <c r="Q307" s="7" t="s">
        <v>2929</v>
      </c>
      <c r="R307" s="7" t="s">
        <v>90</v>
      </c>
      <c r="S307" s="10">
        <v>1049</v>
      </c>
      <c r="T307" s="6">
        <f t="shared" si="8"/>
        <v>0.12531630752660589</v>
      </c>
      <c r="U307" s="11">
        <f t="shared" si="9"/>
        <v>0.25063261505321177</v>
      </c>
    </row>
    <row r="308" spans="1:21" hidden="1" x14ac:dyDescent="0.3">
      <c r="A308" s="7" t="s">
        <v>777</v>
      </c>
      <c r="B308" s="7" t="s">
        <v>2938</v>
      </c>
      <c r="C308" s="7" t="s">
        <v>778</v>
      </c>
      <c r="D308" s="7" t="s">
        <v>2939</v>
      </c>
      <c r="E308" s="7" t="s">
        <v>560</v>
      </c>
      <c r="F308" s="7" t="s">
        <v>21</v>
      </c>
      <c r="G308" s="7" t="s">
        <v>779</v>
      </c>
      <c r="H308" s="7" t="s">
        <v>15</v>
      </c>
      <c r="I308" s="8">
        <v>1</v>
      </c>
      <c r="J308" s="8">
        <v>0</v>
      </c>
      <c r="K308" s="8">
        <v>1</v>
      </c>
      <c r="L308" s="10">
        <v>1</v>
      </c>
      <c r="M308" s="9">
        <v>18.5</v>
      </c>
      <c r="N308" s="9">
        <v>4.72</v>
      </c>
      <c r="O308" s="9">
        <v>10.63</v>
      </c>
      <c r="P308" s="7" t="s">
        <v>14</v>
      </c>
      <c r="Q308" s="7" t="s">
        <v>2535</v>
      </c>
      <c r="R308" s="7" t="s">
        <v>16</v>
      </c>
      <c r="S308" s="10">
        <v>34</v>
      </c>
      <c r="T308" s="6">
        <f t="shared" si="8"/>
        <v>0.53715949074074076</v>
      </c>
      <c r="U308" s="11">
        <f t="shared" si="9"/>
        <v>0.53715949074074076</v>
      </c>
    </row>
    <row r="309" spans="1:21" hidden="1" x14ac:dyDescent="0.3">
      <c r="A309" s="7" t="s">
        <v>780</v>
      </c>
      <c r="B309" s="7" t="s">
        <v>2940</v>
      </c>
      <c r="C309" s="7" t="s">
        <v>781</v>
      </c>
      <c r="D309" s="7" t="s">
        <v>2939</v>
      </c>
      <c r="E309" s="7" t="s">
        <v>560</v>
      </c>
      <c r="F309" s="7" t="s">
        <v>42</v>
      </c>
      <c r="G309" s="7" t="s">
        <v>26</v>
      </c>
      <c r="H309" s="7" t="s">
        <v>15</v>
      </c>
      <c r="I309" s="8">
        <v>1055</v>
      </c>
      <c r="J309" s="8">
        <v>5</v>
      </c>
      <c r="K309" s="8">
        <v>1050</v>
      </c>
      <c r="L309" s="10">
        <v>1</v>
      </c>
      <c r="M309" s="9">
        <v>18.110199999999999</v>
      </c>
      <c r="N309" s="9">
        <v>10.039400000000001</v>
      </c>
      <c r="O309" s="9">
        <v>5.7087000000000003</v>
      </c>
      <c r="P309" s="7" t="s">
        <v>14</v>
      </c>
      <c r="Q309" s="7" t="s">
        <v>2535</v>
      </c>
      <c r="R309" s="7" t="s">
        <v>16</v>
      </c>
      <c r="S309" s="10">
        <v>34</v>
      </c>
      <c r="T309" s="6">
        <f t="shared" si="8"/>
        <v>0.60065415736710426</v>
      </c>
      <c r="U309" s="11">
        <f t="shared" si="9"/>
        <v>630.68686523545944</v>
      </c>
    </row>
    <row r="310" spans="1:21" hidden="1" x14ac:dyDescent="0.3">
      <c r="A310" s="7" t="s">
        <v>782</v>
      </c>
      <c r="B310" s="7" t="s">
        <v>2941</v>
      </c>
      <c r="C310" s="7" t="s">
        <v>783</v>
      </c>
      <c r="D310" s="7" t="s">
        <v>2942</v>
      </c>
      <c r="E310" s="7" t="s">
        <v>263</v>
      </c>
      <c r="F310" s="7" t="s">
        <v>33</v>
      </c>
      <c r="G310" s="7" t="s">
        <v>784</v>
      </c>
      <c r="H310" s="7" t="s">
        <v>15</v>
      </c>
      <c r="I310" s="8">
        <v>1</v>
      </c>
      <c r="J310" s="8">
        <v>0</v>
      </c>
      <c r="K310" s="8">
        <v>1</v>
      </c>
      <c r="L310" s="10">
        <v>1</v>
      </c>
      <c r="M310" s="9">
        <v>14.5</v>
      </c>
      <c r="N310" s="9">
        <v>10.63</v>
      </c>
      <c r="O310" s="9">
        <v>7.09</v>
      </c>
      <c r="P310" s="7" t="s">
        <v>14</v>
      </c>
      <c r="Q310" s="7" t="s">
        <v>2513</v>
      </c>
      <c r="R310" s="7" t="s">
        <v>54</v>
      </c>
      <c r="S310" s="10">
        <v>1104</v>
      </c>
      <c r="T310" s="6">
        <f t="shared" si="8"/>
        <v>0.63241733217592599</v>
      </c>
      <c r="U310" s="11">
        <f t="shared" si="9"/>
        <v>0.63241733217592599</v>
      </c>
    </row>
    <row r="311" spans="1:21" hidden="1" x14ac:dyDescent="0.3">
      <c r="A311" s="7" t="s">
        <v>785</v>
      </c>
      <c r="B311" s="7" t="s">
        <v>2943</v>
      </c>
      <c r="C311" s="7" t="s">
        <v>783</v>
      </c>
      <c r="D311" s="7" t="s">
        <v>2942</v>
      </c>
      <c r="E311" s="7" t="s">
        <v>263</v>
      </c>
      <c r="F311" s="7" t="s">
        <v>47</v>
      </c>
      <c r="G311" s="7" t="s">
        <v>255</v>
      </c>
      <c r="H311" s="7" t="s">
        <v>15</v>
      </c>
      <c r="I311" s="8">
        <v>150</v>
      </c>
      <c r="J311" s="8">
        <v>0</v>
      </c>
      <c r="K311" s="8">
        <v>150</v>
      </c>
      <c r="L311" s="10">
        <v>1</v>
      </c>
      <c r="M311" s="9">
        <v>14.5</v>
      </c>
      <c r="N311" s="9">
        <v>10.63</v>
      </c>
      <c r="O311" s="9">
        <v>7.09</v>
      </c>
      <c r="P311" s="7" t="s">
        <v>14</v>
      </c>
      <c r="Q311" s="7" t="s">
        <v>2513</v>
      </c>
      <c r="R311" s="7" t="s">
        <v>54</v>
      </c>
      <c r="S311" s="10">
        <v>1104</v>
      </c>
      <c r="T311" s="6">
        <f t="shared" si="8"/>
        <v>0.63241733217592599</v>
      </c>
      <c r="U311" s="11">
        <f t="shared" si="9"/>
        <v>94.862599826388902</v>
      </c>
    </row>
    <row r="312" spans="1:21" hidden="1" x14ac:dyDescent="0.3">
      <c r="A312" s="7" t="s">
        <v>786</v>
      </c>
      <c r="B312" s="7" t="s">
        <v>2944</v>
      </c>
      <c r="C312" s="7" t="s">
        <v>549</v>
      </c>
      <c r="D312" s="7" t="s">
        <v>2945</v>
      </c>
      <c r="E312" s="7" t="s">
        <v>787</v>
      </c>
      <c r="F312" s="7" t="s">
        <v>788</v>
      </c>
      <c r="G312" s="7" t="s">
        <v>26</v>
      </c>
      <c r="H312" s="7" t="s">
        <v>15</v>
      </c>
      <c r="I312" s="8">
        <v>70</v>
      </c>
      <c r="J312" s="8">
        <v>0</v>
      </c>
      <c r="K312" s="8">
        <v>70</v>
      </c>
      <c r="L312" s="10">
        <v>1</v>
      </c>
      <c r="M312" s="9">
        <v>22.834599999999998</v>
      </c>
      <c r="N312" s="9">
        <v>17.913399999999999</v>
      </c>
      <c r="O312" s="9">
        <v>6.6928999999999998</v>
      </c>
      <c r="P312" s="7" t="s">
        <v>14</v>
      </c>
      <c r="Q312" s="7" t="s">
        <v>2647</v>
      </c>
      <c r="R312" s="7" t="s">
        <v>16</v>
      </c>
      <c r="S312" s="10">
        <v>34</v>
      </c>
      <c r="T312" s="6">
        <f t="shared" si="8"/>
        <v>1.5843168093693032</v>
      </c>
      <c r="U312" s="11">
        <f t="shared" si="9"/>
        <v>110.90217665585122</v>
      </c>
    </row>
    <row r="313" spans="1:21" hidden="1" x14ac:dyDescent="0.3">
      <c r="A313" s="7" t="s">
        <v>789</v>
      </c>
      <c r="B313" s="7" t="s">
        <v>2946</v>
      </c>
      <c r="C313" s="7" t="s">
        <v>549</v>
      </c>
      <c r="D313" s="7" t="s">
        <v>2947</v>
      </c>
      <c r="E313" s="7" t="s">
        <v>790</v>
      </c>
      <c r="F313" s="7" t="s">
        <v>788</v>
      </c>
      <c r="G313" s="7" t="s">
        <v>26</v>
      </c>
      <c r="H313" s="7" t="s">
        <v>15</v>
      </c>
      <c r="I313" s="8">
        <v>47</v>
      </c>
      <c r="J313" s="8">
        <v>0</v>
      </c>
      <c r="K313" s="8">
        <v>47</v>
      </c>
      <c r="L313" s="10">
        <v>1</v>
      </c>
      <c r="M313" s="9">
        <v>22.834599999999998</v>
      </c>
      <c r="N313" s="9">
        <v>17.913399999999999</v>
      </c>
      <c r="O313" s="9">
        <v>7.4802999999999997</v>
      </c>
      <c r="P313" s="7" t="s">
        <v>14</v>
      </c>
      <c r="Q313" s="7" t="s">
        <v>2647</v>
      </c>
      <c r="R313" s="7" t="s">
        <v>16</v>
      </c>
      <c r="S313" s="10">
        <v>34</v>
      </c>
      <c r="T313" s="6">
        <f t="shared" si="8"/>
        <v>1.7707070222362797</v>
      </c>
      <c r="U313" s="11">
        <f t="shared" si="9"/>
        <v>83.223230045105154</v>
      </c>
    </row>
    <row r="314" spans="1:21" hidden="1" x14ac:dyDescent="0.3">
      <c r="A314" s="7" t="s">
        <v>792</v>
      </c>
      <c r="B314" s="7" t="s">
        <v>2948</v>
      </c>
      <c r="C314" s="7" t="s">
        <v>793</v>
      </c>
      <c r="D314" s="7" t="s">
        <v>2949</v>
      </c>
      <c r="E314" s="7" t="s">
        <v>794</v>
      </c>
      <c r="F314" s="7" t="s">
        <v>67</v>
      </c>
      <c r="G314" s="7" t="s">
        <v>46</v>
      </c>
      <c r="H314" s="7" t="s">
        <v>15</v>
      </c>
      <c r="I314" s="8">
        <v>41</v>
      </c>
      <c r="J314" s="8">
        <v>0</v>
      </c>
      <c r="K314" s="8">
        <v>41</v>
      </c>
      <c r="L314" s="10">
        <v>1</v>
      </c>
      <c r="M314" s="9">
        <v>22.2441</v>
      </c>
      <c r="N314" s="9">
        <v>21.456700000000001</v>
      </c>
      <c r="O314" s="9">
        <v>11.811</v>
      </c>
      <c r="P314" s="7" t="s">
        <v>14</v>
      </c>
      <c r="Q314" s="7" t="s">
        <v>2392</v>
      </c>
      <c r="R314" s="7" t="s">
        <v>16</v>
      </c>
      <c r="S314" s="10">
        <v>601</v>
      </c>
      <c r="T314" s="6">
        <f t="shared" si="8"/>
        <v>3.2622759863027606</v>
      </c>
      <c r="U314" s="11">
        <f t="shared" si="9"/>
        <v>133.75331543841318</v>
      </c>
    </row>
    <row r="315" spans="1:21" hidden="1" x14ac:dyDescent="0.3">
      <c r="A315" s="7" t="s">
        <v>795</v>
      </c>
      <c r="B315" s="7" t="s">
        <v>2950</v>
      </c>
      <c r="C315" s="7" t="s">
        <v>793</v>
      </c>
      <c r="D315" s="7" t="s">
        <v>2951</v>
      </c>
      <c r="E315" s="7" t="s">
        <v>796</v>
      </c>
      <c r="F315" s="7" t="s">
        <v>67</v>
      </c>
      <c r="G315" s="7" t="s">
        <v>46</v>
      </c>
      <c r="H315" s="7" t="s">
        <v>15</v>
      </c>
      <c r="I315" s="8">
        <v>214</v>
      </c>
      <c r="J315" s="8">
        <v>0</v>
      </c>
      <c r="K315" s="8">
        <v>214</v>
      </c>
      <c r="L315" s="10">
        <v>1</v>
      </c>
      <c r="M315" s="9">
        <v>22.2441</v>
      </c>
      <c r="N315" s="9">
        <v>21.456700000000001</v>
      </c>
      <c r="O315" s="9">
        <v>13.779500000000001</v>
      </c>
      <c r="P315" s="7" t="s">
        <v>14</v>
      </c>
      <c r="Q315" s="7" t="s">
        <v>2392</v>
      </c>
      <c r="R315" s="7" t="s">
        <v>16</v>
      </c>
      <c r="S315" s="10">
        <v>601</v>
      </c>
      <c r="T315" s="6">
        <f t="shared" si="8"/>
        <v>3.8059886506865546</v>
      </c>
      <c r="U315" s="11">
        <f t="shared" si="9"/>
        <v>814.48157124692273</v>
      </c>
    </row>
    <row r="316" spans="1:21" hidden="1" x14ac:dyDescent="0.3">
      <c r="A316" s="7" t="s">
        <v>797</v>
      </c>
      <c r="B316" s="7" t="s">
        <v>2952</v>
      </c>
      <c r="C316" s="7" t="s">
        <v>793</v>
      </c>
      <c r="D316" s="7" t="s">
        <v>2953</v>
      </c>
      <c r="E316" s="7" t="s">
        <v>798</v>
      </c>
      <c r="F316" s="7" t="s">
        <v>67</v>
      </c>
      <c r="G316" s="7" t="s">
        <v>46</v>
      </c>
      <c r="H316" s="7" t="s">
        <v>15</v>
      </c>
      <c r="I316" s="8">
        <v>73</v>
      </c>
      <c r="J316" s="8">
        <v>0</v>
      </c>
      <c r="K316" s="8">
        <v>73</v>
      </c>
      <c r="L316" s="10">
        <v>1</v>
      </c>
      <c r="M316" s="9">
        <v>22.2441</v>
      </c>
      <c r="N316" s="9">
        <v>21.456700000000001</v>
      </c>
      <c r="O316" s="9">
        <v>13.779500000000001</v>
      </c>
      <c r="P316" s="7" t="s">
        <v>14</v>
      </c>
      <c r="Q316" s="7" t="s">
        <v>2392</v>
      </c>
      <c r="R316" s="7" t="s">
        <v>16</v>
      </c>
      <c r="S316" s="10">
        <v>601</v>
      </c>
      <c r="T316" s="6">
        <f t="shared" si="8"/>
        <v>3.8059886506865546</v>
      </c>
      <c r="U316" s="11">
        <f t="shared" si="9"/>
        <v>277.83717150011847</v>
      </c>
    </row>
    <row r="317" spans="1:21" hidden="1" x14ac:dyDescent="0.3">
      <c r="A317" s="7" t="s">
        <v>801</v>
      </c>
      <c r="B317" s="7" t="s">
        <v>2954</v>
      </c>
      <c r="C317" s="7" t="s">
        <v>800</v>
      </c>
      <c r="D317" s="7" t="s">
        <v>800</v>
      </c>
      <c r="E317" s="7" t="s">
        <v>49</v>
      </c>
      <c r="F317" s="7" t="s">
        <v>67</v>
      </c>
      <c r="G317" s="7" t="s">
        <v>26</v>
      </c>
      <c r="H317" s="7" t="s">
        <v>15</v>
      </c>
      <c r="I317" s="8">
        <v>4</v>
      </c>
      <c r="J317" s="8">
        <v>0</v>
      </c>
      <c r="K317" s="8">
        <v>4</v>
      </c>
      <c r="L317" s="10">
        <v>4</v>
      </c>
      <c r="M317" s="9">
        <v>12.59843</v>
      </c>
      <c r="N317" s="9">
        <v>8.6614199999999997</v>
      </c>
      <c r="O317" s="9">
        <v>15.74803</v>
      </c>
      <c r="P317" s="7" t="s">
        <v>14</v>
      </c>
      <c r="Q317" s="7" t="s">
        <v>2397</v>
      </c>
      <c r="R317" s="7" t="s">
        <v>39</v>
      </c>
      <c r="S317" s="10">
        <v>1062</v>
      </c>
      <c r="T317" s="6">
        <f t="shared" si="8"/>
        <v>0.24861540173012384</v>
      </c>
      <c r="U317" s="11">
        <f t="shared" si="9"/>
        <v>0.99446160692049534</v>
      </c>
    </row>
    <row r="318" spans="1:21" hidden="1" x14ac:dyDescent="0.3">
      <c r="A318" s="7" t="s">
        <v>802</v>
      </c>
      <c r="B318" s="7" t="s">
        <v>2955</v>
      </c>
      <c r="C318" s="7" t="s">
        <v>800</v>
      </c>
      <c r="D318" s="7" t="s">
        <v>800</v>
      </c>
      <c r="E318" s="7" t="s">
        <v>49</v>
      </c>
      <c r="F318" s="7" t="s">
        <v>22</v>
      </c>
      <c r="G318" s="7" t="s">
        <v>26</v>
      </c>
      <c r="H318" s="7" t="s">
        <v>15</v>
      </c>
      <c r="I318" s="8">
        <v>3</v>
      </c>
      <c r="J318" s="8">
        <v>0</v>
      </c>
      <c r="K318" s="8">
        <v>3</v>
      </c>
      <c r="L318" s="10">
        <v>4</v>
      </c>
      <c r="M318" s="9">
        <v>12.59843</v>
      </c>
      <c r="N318" s="9">
        <v>8.6614199999999997</v>
      </c>
      <c r="O318" s="9">
        <v>15.74803</v>
      </c>
      <c r="P318" s="7" t="s">
        <v>14</v>
      </c>
      <c r="Q318" s="7" t="s">
        <v>2397</v>
      </c>
      <c r="R318" s="7" t="s">
        <v>39</v>
      </c>
      <c r="S318" s="10">
        <v>1062</v>
      </c>
      <c r="T318" s="6">
        <f t="shared" si="8"/>
        <v>0.24861540173012384</v>
      </c>
      <c r="U318" s="11">
        <f t="shared" si="9"/>
        <v>0.74584620519037148</v>
      </c>
    </row>
    <row r="319" spans="1:21" hidden="1" x14ac:dyDescent="0.3">
      <c r="A319" s="7" t="s">
        <v>803</v>
      </c>
      <c r="B319" s="7" t="s">
        <v>2956</v>
      </c>
      <c r="C319" s="7" t="s">
        <v>800</v>
      </c>
      <c r="D319" s="7" t="s">
        <v>800</v>
      </c>
      <c r="E319" s="7" t="s">
        <v>49</v>
      </c>
      <c r="F319" s="7" t="s">
        <v>72</v>
      </c>
      <c r="G319" s="7" t="s">
        <v>804</v>
      </c>
      <c r="H319" s="7" t="s">
        <v>15</v>
      </c>
      <c r="I319" s="8">
        <v>12</v>
      </c>
      <c r="J319" s="8">
        <v>0</v>
      </c>
      <c r="K319" s="8">
        <v>12</v>
      </c>
      <c r="L319" s="10">
        <v>4</v>
      </c>
      <c r="M319" s="9">
        <v>12.59843</v>
      </c>
      <c r="N319" s="9">
        <v>8.6614199999999997</v>
      </c>
      <c r="O319" s="9">
        <v>15.74803</v>
      </c>
      <c r="P319" s="7" t="s">
        <v>14</v>
      </c>
      <c r="Q319" s="7" t="s">
        <v>2397</v>
      </c>
      <c r="R319" s="7" t="s">
        <v>39</v>
      </c>
      <c r="S319" s="10">
        <v>1062</v>
      </c>
      <c r="T319" s="6">
        <f t="shared" si="8"/>
        <v>0.24861540173012384</v>
      </c>
      <c r="U319" s="11">
        <f t="shared" si="9"/>
        <v>2.9833848207614859</v>
      </c>
    </row>
    <row r="320" spans="1:21" hidden="1" x14ac:dyDescent="0.3">
      <c r="A320" s="7" t="s">
        <v>806</v>
      </c>
      <c r="B320" s="7" t="s">
        <v>2957</v>
      </c>
      <c r="C320" s="7" t="s">
        <v>807</v>
      </c>
      <c r="D320" s="7" t="s">
        <v>2958</v>
      </c>
      <c r="E320" s="7" t="s">
        <v>808</v>
      </c>
      <c r="F320" s="7" t="s">
        <v>809</v>
      </c>
      <c r="G320" s="7" t="s">
        <v>784</v>
      </c>
      <c r="H320" s="7" t="s">
        <v>15</v>
      </c>
      <c r="I320" s="8">
        <v>1</v>
      </c>
      <c r="J320" s="8">
        <v>0</v>
      </c>
      <c r="K320" s="8">
        <v>1</v>
      </c>
      <c r="L320" s="10">
        <v>2</v>
      </c>
      <c r="M320" s="9">
        <v>9.75</v>
      </c>
      <c r="N320" s="9">
        <v>11.75</v>
      </c>
      <c r="O320" s="9">
        <v>7.75</v>
      </c>
      <c r="P320" s="7" t="s">
        <v>2446</v>
      </c>
      <c r="Q320" s="7" t="s">
        <v>2453</v>
      </c>
      <c r="R320" s="7" t="s">
        <v>102</v>
      </c>
      <c r="S320" s="10">
        <v>964</v>
      </c>
      <c r="T320" s="6">
        <f t="shared" si="8"/>
        <v>0.25690375434027779</v>
      </c>
      <c r="U320" s="11">
        <f t="shared" si="9"/>
        <v>0.25690375434027779</v>
      </c>
    </row>
    <row r="321" spans="1:21" hidden="1" x14ac:dyDescent="0.3">
      <c r="A321" s="7" t="s">
        <v>810</v>
      </c>
      <c r="B321" s="7" t="s">
        <v>2959</v>
      </c>
      <c r="C321" s="7" t="s">
        <v>807</v>
      </c>
      <c r="D321" s="7" t="s">
        <v>2960</v>
      </c>
      <c r="E321" s="7" t="s">
        <v>265</v>
      </c>
      <c r="F321" s="7" t="s">
        <v>809</v>
      </c>
      <c r="G321" s="7" t="s">
        <v>784</v>
      </c>
      <c r="H321" s="7" t="s">
        <v>15</v>
      </c>
      <c r="I321" s="8">
        <v>2</v>
      </c>
      <c r="J321" s="8">
        <v>0</v>
      </c>
      <c r="K321" s="8">
        <v>2</v>
      </c>
      <c r="L321" s="10">
        <v>2</v>
      </c>
      <c r="M321" s="9">
        <v>9.75</v>
      </c>
      <c r="N321" s="9">
        <v>11.75</v>
      </c>
      <c r="O321" s="9">
        <v>8.75</v>
      </c>
      <c r="P321" s="7" t="s">
        <v>2446</v>
      </c>
      <c r="Q321" s="7" t="s">
        <v>2453</v>
      </c>
      <c r="R321" s="7" t="s">
        <v>102</v>
      </c>
      <c r="S321" s="10">
        <v>964</v>
      </c>
      <c r="T321" s="6">
        <f t="shared" si="8"/>
        <v>0.29005262586805558</v>
      </c>
      <c r="U321" s="11">
        <f t="shared" si="9"/>
        <v>0.58010525173611116</v>
      </c>
    </row>
    <row r="322" spans="1:21" hidden="1" x14ac:dyDescent="0.3">
      <c r="A322" s="7" t="s">
        <v>811</v>
      </c>
      <c r="B322" s="7" t="s">
        <v>2961</v>
      </c>
      <c r="C322" s="7" t="s">
        <v>807</v>
      </c>
      <c r="D322" s="7" t="s">
        <v>2962</v>
      </c>
      <c r="E322" s="7" t="s">
        <v>812</v>
      </c>
      <c r="F322" s="7" t="s">
        <v>813</v>
      </c>
      <c r="G322" s="7" t="s">
        <v>784</v>
      </c>
      <c r="H322" s="7" t="s">
        <v>15</v>
      </c>
      <c r="I322" s="8">
        <v>1</v>
      </c>
      <c r="J322" s="8">
        <v>0</v>
      </c>
      <c r="K322" s="8">
        <v>1</v>
      </c>
      <c r="L322" s="10">
        <v>2</v>
      </c>
      <c r="M322" s="9">
        <v>11.81</v>
      </c>
      <c r="N322" s="9">
        <v>9.84</v>
      </c>
      <c r="O322" s="9">
        <v>9.06</v>
      </c>
      <c r="P322" s="7" t="s">
        <v>2446</v>
      </c>
      <c r="Q322" s="7" t="s">
        <v>2453</v>
      </c>
      <c r="R322" s="7" t="s">
        <v>102</v>
      </c>
      <c r="S322" s="10">
        <v>964</v>
      </c>
      <c r="T322" s="6">
        <f t="shared" si="8"/>
        <v>0.3046487916666667</v>
      </c>
      <c r="U322" s="11">
        <f t="shared" si="9"/>
        <v>0.3046487916666667</v>
      </c>
    </row>
    <row r="323" spans="1:21" hidden="1" x14ac:dyDescent="0.3">
      <c r="A323" s="7" t="s">
        <v>814</v>
      </c>
      <c r="B323" s="7" t="s">
        <v>2963</v>
      </c>
      <c r="C323" s="7" t="s">
        <v>807</v>
      </c>
      <c r="D323" s="7" t="s">
        <v>2964</v>
      </c>
      <c r="E323" s="7" t="s">
        <v>815</v>
      </c>
      <c r="F323" s="7" t="s">
        <v>816</v>
      </c>
      <c r="G323" s="7" t="s">
        <v>784</v>
      </c>
      <c r="H323" s="7" t="s">
        <v>15</v>
      </c>
      <c r="I323" s="8">
        <v>1</v>
      </c>
      <c r="J323" s="8">
        <v>0</v>
      </c>
      <c r="K323" s="8">
        <v>1</v>
      </c>
      <c r="L323" s="10">
        <v>2</v>
      </c>
      <c r="M323" s="9">
        <v>9.75</v>
      </c>
      <c r="N323" s="9">
        <v>11.75</v>
      </c>
      <c r="O323" s="9">
        <v>7.25</v>
      </c>
      <c r="P323" s="7" t="s">
        <v>2446</v>
      </c>
      <c r="Q323" s="7" t="s">
        <v>2453</v>
      </c>
      <c r="R323" s="7" t="s">
        <v>102</v>
      </c>
      <c r="S323" s="10">
        <v>964</v>
      </c>
      <c r="T323" s="6">
        <f t="shared" ref="T323:T386" si="10">M323*N323*O323/L323/1728</f>
        <v>0.2403293185763889</v>
      </c>
      <c r="U323" s="11">
        <f t="shared" ref="U323:U386" si="11">T323*K323</f>
        <v>0.2403293185763889</v>
      </c>
    </row>
    <row r="324" spans="1:21" hidden="1" x14ac:dyDescent="0.3">
      <c r="A324" s="7" t="s">
        <v>817</v>
      </c>
      <c r="B324" s="7" t="s">
        <v>2965</v>
      </c>
      <c r="C324" s="7" t="s">
        <v>807</v>
      </c>
      <c r="D324" s="7" t="s">
        <v>2964</v>
      </c>
      <c r="E324" s="7" t="s">
        <v>815</v>
      </c>
      <c r="F324" s="7" t="s">
        <v>818</v>
      </c>
      <c r="G324" s="7" t="s">
        <v>784</v>
      </c>
      <c r="H324" s="7" t="s">
        <v>15</v>
      </c>
      <c r="I324" s="8">
        <v>1</v>
      </c>
      <c r="J324" s="8">
        <v>0</v>
      </c>
      <c r="K324" s="8">
        <v>1</v>
      </c>
      <c r="L324" s="10">
        <v>2</v>
      </c>
      <c r="M324" s="9">
        <v>9.75</v>
      </c>
      <c r="N324" s="9">
        <v>11.75</v>
      </c>
      <c r="O324" s="9">
        <v>7.25</v>
      </c>
      <c r="P324" s="7" t="s">
        <v>2446</v>
      </c>
      <c r="Q324" s="7" t="s">
        <v>2453</v>
      </c>
      <c r="R324" s="7" t="s">
        <v>102</v>
      </c>
      <c r="S324" s="10">
        <v>964</v>
      </c>
      <c r="T324" s="6">
        <f t="shared" si="10"/>
        <v>0.2403293185763889</v>
      </c>
      <c r="U324" s="11">
        <f t="shared" si="11"/>
        <v>0.2403293185763889</v>
      </c>
    </row>
    <row r="325" spans="1:21" hidden="1" x14ac:dyDescent="0.3">
      <c r="A325" s="7" t="s">
        <v>819</v>
      </c>
      <c r="B325" s="7" t="s">
        <v>2966</v>
      </c>
      <c r="C325" s="7" t="s">
        <v>807</v>
      </c>
      <c r="D325" s="7" t="s">
        <v>2960</v>
      </c>
      <c r="E325" s="7" t="s">
        <v>265</v>
      </c>
      <c r="F325" s="7" t="s">
        <v>818</v>
      </c>
      <c r="G325" s="7" t="s">
        <v>784</v>
      </c>
      <c r="H325" s="7" t="s">
        <v>15</v>
      </c>
      <c r="I325" s="8">
        <v>1</v>
      </c>
      <c r="J325" s="8">
        <v>0</v>
      </c>
      <c r="K325" s="8">
        <v>1</v>
      </c>
      <c r="L325" s="10">
        <v>2</v>
      </c>
      <c r="M325" s="9">
        <v>9.75</v>
      </c>
      <c r="N325" s="9">
        <v>11.75</v>
      </c>
      <c r="O325" s="9">
        <v>8.75</v>
      </c>
      <c r="P325" s="7" t="s">
        <v>2446</v>
      </c>
      <c r="Q325" s="7" t="s">
        <v>2453</v>
      </c>
      <c r="R325" s="7" t="s">
        <v>102</v>
      </c>
      <c r="S325" s="10">
        <v>964</v>
      </c>
      <c r="T325" s="6">
        <f t="shared" si="10"/>
        <v>0.29005262586805558</v>
      </c>
      <c r="U325" s="11">
        <f t="shared" si="11"/>
        <v>0.29005262586805558</v>
      </c>
    </row>
    <row r="326" spans="1:21" hidden="1" x14ac:dyDescent="0.3">
      <c r="A326" s="7" t="s">
        <v>820</v>
      </c>
      <c r="B326" s="7" t="s">
        <v>2967</v>
      </c>
      <c r="C326" s="7" t="s">
        <v>807</v>
      </c>
      <c r="D326" s="7" t="s">
        <v>2962</v>
      </c>
      <c r="E326" s="7" t="s">
        <v>812</v>
      </c>
      <c r="F326" s="7" t="s">
        <v>821</v>
      </c>
      <c r="G326" s="7" t="s">
        <v>784</v>
      </c>
      <c r="H326" s="7" t="s">
        <v>15</v>
      </c>
      <c r="I326" s="8">
        <v>1</v>
      </c>
      <c r="J326" s="8">
        <v>0</v>
      </c>
      <c r="K326" s="8">
        <v>1</v>
      </c>
      <c r="L326" s="10">
        <v>2</v>
      </c>
      <c r="M326" s="9">
        <v>9.75</v>
      </c>
      <c r="N326" s="9">
        <v>11.75</v>
      </c>
      <c r="O326" s="9">
        <v>8.75</v>
      </c>
      <c r="P326" s="7" t="s">
        <v>2446</v>
      </c>
      <c r="Q326" s="7" t="s">
        <v>2453</v>
      </c>
      <c r="R326" s="7" t="s">
        <v>102</v>
      </c>
      <c r="S326" s="10">
        <v>964</v>
      </c>
      <c r="T326" s="6">
        <f t="shared" si="10"/>
        <v>0.29005262586805558</v>
      </c>
      <c r="U326" s="11">
        <f t="shared" si="11"/>
        <v>0.29005262586805558</v>
      </c>
    </row>
    <row r="327" spans="1:21" hidden="1" x14ac:dyDescent="0.3">
      <c r="A327" s="7" t="s">
        <v>822</v>
      </c>
      <c r="B327" s="7" t="s">
        <v>2968</v>
      </c>
      <c r="C327" s="7" t="s">
        <v>807</v>
      </c>
      <c r="D327" s="7" t="s">
        <v>2964</v>
      </c>
      <c r="E327" s="7" t="s">
        <v>815</v>
      </c>
      <c r="F327" s="7" t="s">
        <v>823</v>
      </c>
      <c r="G327" s="7" t="s">
        <v>784</v>
      </c>
      <c r="H327" s="7" t="s">
        <v>15</v>
      </c>
      <c r="I327" s="8">
        <v>3</v>
      </c>
      <c r="J327" s="8">
        <v>0</v>
      </c>
      <c r="K327" s="8">
        <v>3</v>
      </c>
      <c r="L327" s="10">
        <v>2</v>
      </c>
      <c r="M327" s="9">
        <v>9.75</v>
      </c>
      <c r="N327" s="9">
        <v>11.75</v>
      </c>
      <c r="O327" s="9">
        <v>7.25</v>
      </c>
      <c r="P327" s="7" t="s">
        <v>2446</v>
      </c>
      <c r="Q327" s="7" t="s">
        <v>2453</v>
      </c>
      <c r="R327" s="7" t="s">
        <v>102</v>
      </c>
      <c r="S327" s="10">
        <v>964</v>
      </c>
      <c r="T327" s="6">
        <f t="shared" si="10"/>
        <v>0.2403293185763889</v>
      </c>
      <c r="U327" s="11">
        <f t="shared" si="11"/>
        <v>0.72098795572916674</v>
      </c>
    </row>
    <row r="328" spans="1:21" hidden="1" x14ac:dyDescent="0.3">
      <c r="A328" s="7" t="s">
        <v>824</v>
      </c>
      <c r="B328" s="7" t="s">
        <v>2969</v>
      </c>
      <c r="C328" s="7" t="s">
        <v>807</v>
      </c>
      <c r="D328" s="7" t="s">
        <v>2962</v>
      </c>
      <c r="E328" s="7" t="s">
        <v>812</v>
      </c>
      <c r="F328" s="7" t="s">
        <v>823</v>
      </c>
      <c r="G328" s="7" t="s">
        <v>784</v>
      </c>
      <c r="H328" s="7" t="s">
        <v>15</v>
      </c>
      <c r="I328" s="8">
        <v>1</v>
      </c>
      <c r="J328" s="8">
        <v>0</v>
      </c>
      <c r="K328" s="8">
        <v>1</v>
      </c>
      <c r="L328" s="10">
        <v>2</v>
      </c>
      <c r="M328" s="9">
        <v>9.75</v>
      </c>
      <c r="N328" s="9">
        <v>11.75</v>
      </c>
      <c r="O328" s="9">
        <v>8.75</v>
      </c>
      <c r="P328" s="7" t="s">
        <v>2446</v>
      </c>
      <c r="Q328" s="7" t="s">
        <v>2453</v>
      </c>
      <c r="R328" s="7" t="s">
        <v>102</v>
      </c>
      <c r="S328" s="10">
        <v>964</v>
      </c>
      <c r="T328" s="6">
        <f t="shared" si="10"/>
        <v>0.29005262586805558</v>
      </c>
      <c r="U328" s="11">
        <f t="shared" si="11"/>
        <v>0.29005262586805558</v>
      </c>
    </row>
    <row r="329" spans="1:21" hidden="1" x14ac:dyDescent="0.3">
      <c r="A329" s="7" t="s">
        <v>825</v>
      </c>
      <c r="B329" s="7" t="s">
        <v>2970</v>
      </c>
      <c r="C329" s="7" t="s">
        <v>807</v>
      </c>
      <c r="D329" s="7" t="s">
        <v>2962</v>
      </c>
      <c r="E329" s="7" t="s">
        <v>812</v>
      </c>
      <c r="F329" s="7" t="s">
        <v>826</v>
      </c>
      <c r="G329" s="7" t="s">
        <v>784</v>
      </c>
      <c r="H329" s="7" t="s">
        <v>15</v>
      </c>
      <c r="I329" s="8">
        <v>1</v>
      </c>
      <c r="J329" s="8">
        <v>0</v>
      </c>
      <c r="K329" s="8">
        <v>1</v>
      </c>
      <c r="L329" s="10">
        <v>2</v>
      </c>
      <c r="M329" s="9">
        <v>9.75</v>
      </c>
      <c r="N329" s="9">
        <v>11.75</v>
      </c>
      <c r="O329" s="9">
        <v>8.75</v>
      </c>
      <c r="P329" s="7" t="s">
        <v>2446</v>
      </c>
      <c r="Q329" s="7" t="s">
        <v>2453</v>
      </c>
      <c r="R329" s="7" t="s">
        <v>102</v>
      </c>
      <c r="S329" s="10">
        <v>964</v>
      </c>
      <c r="T329" s="6">
        <f t="shared" si="10"/>
        <v>0.29005262586805558</v>
      </c>
      <c r="U329" s="11">
        <f t="shared" si="11"/>
        <v>0.29005262586805558</v>
      </c>
    </row>
    <row r="330" spans="1:21" hidden="1" x14ac:dyDescent="0.3">
      <c r="A330" s="7" t="s">
        <v>827</v>
      </c>
      <c r="B330" s="7" t="s">
        <v>2971</v>
      </c>
      <c r="C330" s="7" t="s">
        <v>807</v>
      </c>
      <c r="D330" s="7" t="s">
        <v>2960</v>
      </c>
      <c r="E330" s="7" t="s">
        <v>265</v>
      </c>
      <c r="F330" s="7" t="s">
        <v>826</v>
      </c>
      <c r="G330" s="7" t="s">
        <v>784</v>
      </c>
      <c r="H330" s="7" t="s">
        <v>15</v>
      </c>
      <c r="I330" s="8">
        <v>1</v>
      </c>
      <c r="J330" s="8">
        <v>0</v>
      </c>
      <c r="K330" s="8">
        <v>1</v>
      </c>
      <c r="L330" s="10">
        <v>2</v>
      </c>
      <c r="M330" s="9">
        <v>9.75</v>
      </c>
      <c r="N330" s="9">
        <v>11.75</v>
      </c>
      <c r="O330" s="9">
        <v>8.75</v>
      </c>
      <c r="P330" s="7" t="s">
        <v>2446</v>
      </c>
      <c r="Q330" s="7" t="s">
        <v>2453</v>
      </c>
      <c r="R330" s="7" t="s">
        <v>102</v>
      </c>
      <c r="S330" s="10">
        <v>964</v>
      </c>
      <c r="T330" s="6">
        <f t="shared" si="10"/>
        <v>0.29005262586805558</v>
      </c>
      <c r="U330" s="11">
        <f t="shared" si="11"/>
        <v>0.29005262586805558</v>
      </c>
    </row>
    <row r="331" spans="1:21" hidden="1" x14ac:dyDescent="0.3">
      <c r="A331" s="7" t="s">
        <v>828</v>
      </c>
      <c r="B331" s="7" t="s">
        <v>2972</v>
      </c>
      <c r="C331" s="7" t="s">
        <v>14</v>
      </c>
      <c r="D331" s="7" t="s">
        <v>2964</v>
      </c>
      <c r="E331" s="7" t="s">
        <v>269</v>
      </c>
      <c r="F331" s="7" t="s">
        <v>809</v>
      </c>
      <c r="G331" s="7" t="s">
        <v>784</v>
      </c>
      <c r="H331" s="7" t="s">
        <v>15</v>
      </c>
      <c r="I331" s="8">
        <v>2</v>
      </c>
      <c r="J331" s="8">
        <v>0</v>
      </c>
      <c r="K331" s="8">
        <v>2</v>
      </c>
      <c r="L331" s="10">
        <v>2</v>
      </c>
      <c r="M331" s="9">
        <v>9.75</v>
      </c>
      <c r="N331" s="9">
        <v>11.75</v>
      </c>
      <c r="O331" s="9">
        <v>7.25</v>
      </c>
      <c r="P331" s="7" t="s">
        <v>2446</v>
      </c>
      <c r="Q331" s="7" t="s">
        <v>2453</v>
      </c>
      <c r="R331" s="7" t="s">
        <v>102</v>
      </c>
      <c r="S331" s="10">
        <v>964</v>
      </c>
      <c r="T331" s="6">
        <f t="shared" si="10"/>
        <v>0.2403293185763889</v>
      </c>
      <c r="U331" s="11">
        <f t="shared" si="11"/>
        <v>0.48065863715277779</v>
      </c>
    </row>
    <row r="332" spans="1:21" hidden="1" x14ac:dyDescent="0.3">
      <c r="A332" s="7" t="s">
        <v>829</v>
      </c>
      <c r="B332" s="7" t="s">
        <v>2973</v>
      </c>
      <c r="C332" s="7" t="s">
        <v>14</v>
      </c>
      <c r="D332" s="7" t="s">
        <v>2964</v>
      </c>
      <c r="E332" s="7" t="s">
        <v>269</v>
      </c>
      <c r="F332" s="7" t="s">
        <v>821</v>
      </c>
      <c r="G332" s="7" t="s">
        <v>784</v>
      </c>
      <c r="H332" s="7" t="s">
        <v>15</v>
      </c>
      <c r="I332" s="8">
        <v>2</v>
      </c>
      <c r="J332" s="8">
        <v>0</v>
      </c>
      <c r="K332" s="8">
        <v>2</v>
      </c>
      <c r="L332" s="10">
        <v>2</v>
      </c>
      <c r="M332" s="9">
        <v>9.75</v>
      </c>
      <c r="N332" s="9">
        <v>11.75</v>
      </c>
      <c r="O332" s="9">
        <v>7.25</v>
      </c>
      <c r="P332" s="7" t="s">
        <v>2446</v>
      </c>
      <c r="Q332" s="7" t="s">
        <v>2453</v>
      </c>
      <c r="R332" s="7" t="s">
        <v>102</v>
      </c>
      <c r="S332" s="10">
        <v>964</v>
      </c>
      <c r="T332" s="6">
        <f t="shared" si="10"/>
        <v>0.2403293185763889</v>
      </c>
      <c r="U332" s="11">
        <f t="shared" si="11"/>
        <v>0.48065863715277779</v>
      </c>
    </row>
    <row r="333" spans="1:21" hidden="1" x14ac:dyDescent="0.3">
      <c r="A333" s="7" t="s">
        <v>830</v>
      </c>
      <c r="B333" s="7" t="s">
        <v>2967</v>
      </c>
      <c r="C333" s="7" t="s">
        <v>14</v>
      </c>
      <c r="D333" s="7" t="s">
        <v>2962</v>
      </c>
      <c r="E333" s="7" t="s">
        <v>200</v>
      </c>
      <c r="F333" s="7" t="s">
        <v>821</v>
      </c>
      <c r="G333" s="7" t="s">
        <v>784</v>
      </c>
      <c r="H333" s="7" t="s">
        <v>15</v>
      </c>
      <c r="I333" s="8">
        <v>2</v>
      </c>
      <c r="J333" s="8">
        <v>0</v>
      </c>
      <c r="K333" s="8">
        <v>2</v>
      </c>
      <c r="L333" s="10">
        <v>2</v>
      </c>
      <c r="M333" s="9">
        <v>9.75</v>
      </c>
      <c r="N333" s="9">
        <v>11.75</v>
      </c>
      <c r="O333" s="9">
        <v>8.75</v>
      </c>
      <c r="P333" s="7" t="s">
        <v>2446</v>
      </c>
      <c r="Q333" s="7" t="s">
        <v>2453</v>
      </c>
      <c r="R333" s="7" t="s">
        <v>102</v>
      </c>
      <c r="S333" s="10">
        <v>964</v>
      </c>
      <c r="T333" s="6">
        <f t="shared" si="10"/>
        <v>0.29005262586805558</v>
      </c>
      <c r="U333" s="11">
        <f t="shared" si="11"/>
        <v>0.58010525173611116</v>
      </c>
    </row>
    <row r="334" spans="1:21" hidden="1" x14ac:dyDescent="0.3">
      <c r="A334" s="7" t="s">
        <v>831</v>
      </c>
      <c r="B334" s="7" t="s">
        <v>2974</v>
      </c>
      <c r="C334" s="7" t="s">
        <v>14</v>
      </c>
      <c r="D334" s="7" t="s">
        <v>2960</v>
      </c>
      <c r="E334" s="7" t="s">
        <v>264</v>
      </c>
      <c r="F334" s="7" t="s">
        <v>821</v>
      </c>
      <c r="G334" s="7" t="s">
        <v>832</v>
      </c>
      <c r="H334" s="7" t="s">
        <v>15</v>
      </c>
      <c r="I334" s="8">
        <v>6</v>
      </c>
      <c r="J334" s="8">
        <v>0</v>
      </c>
      <c r="K334" s="8">
        <v>6</v>
      </c>
      <c r="L334" s="10">
        <v>2</v>
      </c>
      <c r="M334" s="9">
        <v>9.75</v>
      </c>
      <c r="N334" s="9">
        <v>11.75</v>
      </c>
      <c r="O334" s="9">
        <v>8.75</v>
      </c>
      <c r="P334" s="7" t="s">
        <v>2446</v>
      </c>
      <c r="Q334" s="7" t="s">
        <v>2453</v>
      </c>
      <c r="R334" s="7" t="s">
        <v>102</v>
      </c>
      <c r="S334" s="10">
        <v>964</v>
      </c>
      <c r="T334" s="6">
        <f t="shared" si="10"/>
        <v>0.29005262586805558</v>
      </c>
      <c r="U334" s="11">
        <f t="shared" si="11"/>
        <v>1.7403157552083335</v>
      </c>
    </row>
    <row r="335" spans="1:21" hidden="1" x14ac:dyDescent="0.3">
      <c r="A335" s="7" t="s">
        <v>833</v>
      </c>
      <c r="B335" s="7" t="s">
        <v>2970</v>
      </c>
      <c r="C335" s="7" t="s">
        <v>14</v>
      </c>
      <c r="D335" s="7" t="s">
        <v>2962</v>
      </c>
      <c r="E335" s="7" t="s">
        <v>200</v>
      </c>
      <c r="F335" s="7" t="s">
        <v>826</v>
      </c>
      <c r="G335" s="7" t="s">
        <v>784</v>
      </c>
      <c r="H335" s="7" t="s">
        <v>15</v>
      </c>
      <c r="I335" s="8">
        <v>6</v>
      </c>
      <c r="J335" s="8">
        <v>0</v>
      </c>
      <c r="K335" s="8">
        <v>6</v>
      </c>
      <c r="L335" s="10">
        <v>2</v>
      </c>
      <c r="M335" s="9">
        <v>9.75</v>
      </c>
      <c r="N335" s="9">
        <v>11.75</v>
      </c>
      <c r="O335" s="9">
        <v>8.75</v>
      </c>
      <c r="P335" s="7" t="s">
        <v>2446</v>
      </c>
      <c r="Q335" s="7" t="s">
        <v>2453</v>
      </c>
      <c r="R335" s="7" t="s">
        <v>102</v>
      </c>
      <c r="S335" s="10">
        <v>964</v>
      </c>
      <c r="T335" s="6">
        <f t="shared" si="10"/>
        <v>0.29005262586805558</v>
      </c>
      <c r="U335" s="11">
        <f t="shared" si="11"/>
        <v>1.7403157552083335</v>
      </c>
    </row>
    <row r="336" spans="1:21" hidden="1" x14ac:dyDescent="0.3">
      <c r="A336" s="7" t="s">
        <v>834</v>
      </c>
      <c r="B336" s="7" t="s">
        <v>2975</v>
      </c>
      <c r="C336" s="7" t="s">
        <v>835</v>
      </c>
      <c r="D336" s="7" t="s">
        <v>2976</v>
      </c>
      <c r="E336" s="7" t="s">
        <v>836</v>
      </c>
      <c r="F336" s="7" t="s">
        <v>48</v>
      </c>
      <c r="G336" s="7" t="s">
        <v>620</v>
      </c>
      <c r="H336" s="7" t="s">
        <v>15</v>
      </c>
      <c r="I336" s="8">
        <v>9</v>
      </c>
      <c r="J336" s="8">
        <v>0</v>
      </c>
      <c r="K336" s="8">
        <v>9</v>
      </c>
      <c r="L336" s="10">
        <v>1</v>
      </c>
      <c r="M336" s="9">
        <v>24</v>
      </c>
      <c r="N336" s="9">
        <v>18.897600000000001</v>
      </c>
      <c r="O336" s="9">
        <v>17.322800000000001</v>
      </c>
      <c r="P336" s="7" t="s">
        <v>14</v>
      </c>
      <c r="Q336" s="7" t="s">
        <v>2392</v>
      </c>
      <c r="R336" s="7" t="s">
        <v>16</v>
      </c>
      <c r="S336" s="10">
        <v>601</v>
      </c>
      <c r="T336" s="6">
        <f t="shared" si="10"/>
        <v>4.5466575733333334</v>
      </c>
      <c r="U336" s="11">
        <f t="shared" si="11"/>
        <v>40.919918160000002</v>
      </c>
    </row>
    <row r="337" spans="1:21" hidden="1" x14ac:dyDescent="0.3">
      <c r="A337" s="7" t="s">
        <v>838</v>
      </c>
      <c r="B337" s="7" t="s">
        <v>2977</v>
      </c>
      <c r="C337" s="7" t="s">
        <v>839</v>
      </c>
      <c r="D337" s="7" t="s">
        <v>2978</v>
      </c>
      <c r="E337" s="7" t="s">
        <v>346</v>
      </c>
      <c r="F337" s="7" t="s">
        <v>2979</v>
      </c>
      <c r="G337" s="7" t="s">
        <v>70</v>
      </c>
      <c r="H337" s="7" t="s">
        <v>15</v>
      </c>
      <c r="I337" s="8">
        <v>10</v>
      </c>
      <c r="J337" s="8">
        <v>6</v>
      </c>
      <c r="K337" s="8">
        <v>4</v>
      </c>
      <c r="L337" s="10">
        <v>1</v>
      </c>
      <c r="M337" s="9">
        <v>24.015699999999999</v>
      </c>
      <c r="N337" s="9">
        <v>20.078700000000001</v>
      </c>
      <c r="O337" s="9">
        <v>12.992100000000001</v>
      </c>
      <c r="P337" s="7" t="s">
        <v>14</v>
      </c>
      <c r="Q337" s="7" t="s">
        <v>2392</v>
      </c>
      <c r="R337" s="7" t="s">
        <v>16</v>
      </c>
      <c r="S337" s="10">
        <v>601</v>
      </c>
      <c r="T337" s="6">
        <f t="shared" si="10"/>
        <v>3.6254878766139114</v>
      </c>
      <c r="U337" s="11">
        <f t="shared" si="11"/>
        <v>14.501951506455645</v>
      </c>
    </row>
    <row r="338" spans="1:21" hidden="1" x14ac:dyDescent="0.3">
      <c r="A338" s="7" t="s">
        <v>840</v>
      </c>
      <c r="B338" s="7" t="s">
        <v>2980</v>
      </c>
      <c r="C338" s="7" t="s">
        <v>839</v>
      </c>
      <c r="D338" s="7" t="s">
        <v>2981</v>
      </c>
      <c r="E338" s="7" t="s">
        <v>841</v>
      </c>
      <c r="F338" s="7" t="s">
        <v>2979</v>
      </c>
      <c r="G338" s="7" t="s">
        <v>70</v>
      </c>
      <c r="H338" s="7" t="s">
        <v>15</v>
      </c>
      <c r="I338" s="8">
        <v>78</v>
      </c>
      <c r="J338" s="8">
        <v>0</v>
      </c>
      <c r="K338" s="8">
        <v>78</v>
      </c>
      <c r="L338" s="10">
        <v>1</v>
      </c>
      <c r="M338" s="9">
        <v>24.015699999999999</v>
      </c>
      <c r="N338" s="9">
        <v>20.078700000000001</v>
      </c>
      <c r="O338" s="9">
        <v>14.1732</v>
      </c>
      <c r="P338" s="7" t="s">
        <v>14</v>
      </c>
      <c r="Q338" s="7" t="s">
        <v>2392</v>
      </c>
      <c r="R338" s="7" t="s">
        <v>16</v>
      </c>
      <c r="S338" s="10">
        <v>601</v>
      </c>
      <c r="T338" s="6">
        <f t="shared" si="10"/>
        <v>3.9550776835788124</v>
      </c>
      <c r="U338" s="11">
        <f t="shared" si="11"/>
        <v>308.49605931914738</v>
      </c>
    </row>
    <row r="339" spans="1:21" hidden="1" x14ac:dyDescent="0.3">
      <c r="A339" s="7" t="s">
        <v>842</v>
      </c>
      <c r="B339" s="7" t="s">
        <v>2982</v>
      </c>
      <c r="C339" s="7" t="s">
        <v>839</v>
      </c>
      <c r="D339" s="7" t="s">
        <v>2983</v>
      </c>
      <c r="E339" s="7" t="s">
        <v>843</v>
      </c>
      <c r="F339" s="7" t="s">
        <v>2979</v>
      </c>
      <c r="G339" s="7" t="s">
        <v>70</v>
      </c>
      <c r="H339" s="7" t="s">
        <v>15</v>
      </c>
      <c r="I339" s="8">
        <v>28</v>
      </c>
      <c r="J339" s="8">
        <v>0</v>
      </c>
      <c r="K339" s="8">
        <v>28</v>
      </c>
      <c r="L339" s="10">
        <v>1</v>
      </c>
      <c r="M339" s="9">
        <v>24.015699999999999</v>
      </c>
      <c r="N339" s="9">
        <v>20.078700000000001</v>
      </c>
      <c r="O339" s="9">
        <v>14.1732</v>
      </c>
      <c r="P339" s="7" t="s">
        <v>14</v>
      </c>
      <c r="Q339" s="7" t="s">
        <v>2392</v>
      </c>
      <c r="R339" s="7" t="s">
        <v>16</v>
      </c>
      <c r="S339" s="10">
        <v>601</v>
      </c>
      <c r="T339" s="6">
        <f t="shared" si="10"/>
        <v>3.9550776835788124</v>
      </c>
      <c r="U339" s="11">
        <f t="shared" si="11"/>
        <v>110.74217514020674</v>
      </c>
    </row>
    <row r="340" spans="1:21" hidden="1" x14ac:dyDescent="0.3">
      <c r="A340" s="7" t="s">
        <v>844</v>
      </c>
      <c r="B340" s="7" t="s">
        <v>2984</v>
      </c>
      <c r="C340" s="7" t="s">
        <v>845</v>
      </c>
      <c r="D340" s="7" t="s">
        <v>2985</v>
      </c>
      <c r="E340" s="7" t="s">
        <v>328</v>
      </c>
      <c r="F340" s="7" t="s">
        <v>21</v>
      </c>
      <c r="G340" s="7" t="s">
        <v>70</v>
      </c>
      <c r="H340" s="7" t="s">
        <v>15</v>
      </c>
      <c r="I340" s="8">
        <v>67</v>
      </c>
      <c r="J340" s="8">
        <v>1</v>
      </c>
      <c r="K340" s="8">
        <v>66</v>
      </c>
      <c r="L340" s="10">
        <v>1</v>
      </c>
      <c r="M340" s="9">
        <v>23.622</v>
      </c>
      <c r="N340" s="9">
        <v>18.897600000000001</v>
      </c>
      <c r="O340" s="9">
        <v>9.4488000000000003</v>
      </c>
      <c r="P340" s="7" t="s">
        <v>14</v>
      </c>
      <c r="Q340" s="7" t="s">
        <v>2392</v>
      </c>
      <c r="R340" s="7" t="s">
        <v>16</v>
      </c>
      <c r="S340" s="10">
        <v>601</v>
      </c>
      <c r="T340" s="6">
        <f t="shared" si="10"/>
        <v>2.4409351181200001</v>
      </c>
      <c r="U340" s="11">
        <f t="shared" si="11"/>
        <v>161.10171779592</v>
      </c>
    </row>
    <row r="341" spans="1:21" hidden="1" x14ac:dyDescent="0.3">
      <c r="A341" s="7" t="s">
        <v>846</v>
      </c>
      <c r="B341" s="7" t="s">
        <v>2986</v>
      </c>
      <c r="C341" s="7" t="s">
        <v>845</v>
      </c>
      <c r="D341" s="7" t="s">
        <v>2987</v>
      </c>
      <c r="E341" s="7" t="s">
        <v>837</v>
      </c>
      <c r="F341" s="7" t="s">
        <v>21</v>
      </c>
      <c r="G341" s="7" t="s">
        <v>70</v>
      </c>
      <c r="H341" s="7" t="s">
        <v>15</v>
      </c>
      <c r="I341" s="8">
        <v>55</v>
      </c>
      <c r="J341" s="8">
        <v>1</v>
      </c>
      <c r="K341" s="8">
        <v>54</v>
      </c>
      <c r="L341" s="10">
        <v>1</v>
      </c>
      <c r="M341" s="9">
        <v>23.622</v>
      </c>
      <c r="N341" s="9">
        <v>18.897600000000001</v>
      </c>
      <c r="O341" s="9">
        <v>11.417299999999999</v>
      </c>
      <c r="P341" s="7" t="s">
        <v>14</v>
      </c>
      <c r="Q341" s="7" t="s">
        <v>2392</v>
      </c>
      <c r="R341" s="7" t="s">
        <v>16</v>
      </c>
      <c r="S341" s="10">
        <v>601</v>
      </c>
      <c r="T341" s="6">
        <f t="shared" si="10"/>
        <v>2.949463267728333</v>
      </c>
      <c r="U341" s="11">
        <f t="shared" si="11"/>
        <v>159.27101645732998</v>
      </c>
    </row>
    <row r="342" spans="1:21" hidden="1" x14ac:dyDescent="0.3">
      <c r="A342" s="7" t="s">
        <v>847</v>
      </c>
      <c r="B342" s="7" t="s">
        <v>2988</v>
      </c>
      <c r="C342" s="7" t="s">
        <v>845</v>
      </c>
      <c r="D342" s="7" t="s">
        <v>2989</v>
      </c>
      <c r="E342" s="7" t="s">
        <v>848</v>
      </c>
      <c r="F342" s="7" t="s">
        <v>21</v>
      </c>
      <c r="G342" s="7" t="s">
        <v>70</v>
      </c>
      <c r="H342" s="7" t="s">
        <v>15</v>
      </c>
      <c r="I342" s="8">
        <v>94</v>
      </c>
      <c r="J342" s="8">
        <v>0</v>
      </c>
      <c r="K342" s="8">
        <v>94</v>
      </c>
      <c r="L342" s="10">
        <v>1</v>
      </c>
      <c r="M342" s="9">
        <v>23.622</v>
      </c>
      <c r="N342" s="9">
        <v>18.897600000000001</v>
      </c>
      <c r="O342" s="9">
        <v>11.417299999999999</v>
      </c>
      <c r="P342" s="7" t="s">
        <v>14</v>
      </c>
      <c r="Q342" s="7" t="s">
        <v>2392</v>
      </c>
      <c r="R342" s="7" t="s">
        <v>16</v>
      </c>
      <c r="S342" s="10">
        <v>601</v>
      </c>
      <c r="T342" s="6">
        <f t="shared" si="10"/>
        <v>2.949463267728333</v>
      </c>
      <c r="U342" s="11">
        <f t="shared" si="11"/>
        <v>277.24954716646329</v>
      </c>
    </row>
    <row r="343" spans="1:21" hidden="1" x14ac:dyDescent="0.3">
      <c r="A343" s="7" t="s">
        <v>851</v>
      </c>
      <c r="B343" s="7" t="s">
        <v>2990</v>
      </c>
      <c r="C343" s="7" t="s">
        <v>849</v>
      </c>
      <c r="D343" s="7" t="s">
        <v>2991</v>
      </c>
      <c r="E343" s="7" t="s">
        <v>848</v>
      </c>
      <c r="F343" s="7" t="s">
        <v>850</v>
      </c>
      <c r="G343" s="7" t="s">
        <v>70</v>
      </c>
      <c r="H343" s="7" t="s">
        <v>15</v>
      </c>
      <c r="I343" s="8">
        <v>27</v>
      </c>
      <c r="J343" s="8">
        <v>1</v>
      </c>
      <c r="K343" s="8">
        <v>26</v>
      </c>
      <c r="L343" s="10">
        <v>1</v>
      </c>
      <c r="M343" s="9">
        <v>18.700800000000001</v>
      </c>
      <c r="N343" s="9">
        <v>13.9764</v>
      </c>
      <c r="O343" s="9">
        <v>12.795299999999999</v>
      </c>
      <c r="P343" s="7" t="s">
        <v>14</v>
      </c>
      <c r="Q343" s="7" t="s">
        <v>2392</v>
      </c>
      <c r="R343" s="7" t="s">
        <v>16</v>
      </c>
      <c r="S343" s="10">
        <v>601</v>
      </c>
      <c r="T343" s="6">
        <f t="shared" si="10"/>
        <v>1.9353621435119999</v>
      </c>
      <c r="U343" s="11">
        <f t="shared" si="11"/>
        <v>50.319415731311999</v>
      </c>
    </row>
    <row r="344" spans="1:21" hidden="1" x14ac:dyDescent="0.3">
      <c r="A344" s="7" t="s">
        <v>852</v>
      </c>
      <c r="B344" s="7" t="s">
        <v>2992</v>
      </c>
      <c r="C344" s="7" t="s">
        <v>853</v>
      </c>
      <c r="D344" s="7" t="s">
        <v>2993</v>
      </c>
      <c r="E344" s="7" t="s">
        <v>843</v>
      </c>
      <c r="F344" s="7" t="s">
        <v>147</v>
      </c>
      <c r="G344" s="7" t="s">
        <v>46</v>
      </c>
      <c r="H344" s="7" t="s">
        <v>15</v>
      </c>
      <c r="I344" s="8">
        <v>58</v>
      </c>
      <c r="J344" s="8">
        <v>1</v>
      </c>
      <c r="K344" s="8">
        <v>57</v>
      </c>
      <c r="L344" s="10">
        <v>1</v>
      </c>
      <c r="M344" s="9">
        <v>23.622</v>
      </c>
      <c r="N344" s="9">
        <v>19.2913</v>
      </c>
      <c r="O344" s="9">
        <v>12.204700000000001</v>
      </c>
      <c r="P344" s="7" t="s">
        <v>14</v>
      </c>
      <c r="Q344" s="7" t="s">
        <v>2392</v>
      </c>
      <c r="R344" s="7" t="s">
        <v>16</v>
      </c>
      <c r="S344" s="10">
        <v>601</v>
      </c>
      <c r="T344" s="6">
        <f t="shared" si="10"/>
        <v>3.2185594135627431</v>
      </c>
      <c r="U344" s="11">
        <f t="shared" si="11"/>
        <v>183.45788657307637</v>
      </c>
    </row>
    <row r="345" spans="1:21" hidden="1" x14ac:dyDescent="0.3">
      <c r="A345" s="7" t="s">
        <v>854</v>
      </c>
      <c r="B345" s="7" t="s">
        <v>2994</v>
      </c>
      <c r="C345" s="7" t="s">
        <v>855</v>
      </c>
      <c r="D345" s="7" t="s">
        <v>2995</v>
      </c>
      <c r="E345" s="7" t="s">
        <v>856</v>
      </c>
      <c r="F345" s="7" t="s">
        <v>34</v>
      </c>
      <c r="G345" s="7" t="s">
        <v>116</v>
      </c>
      <c r="H345" s="7" t="s">
        <v>15</v>
      </c>
      <c r="I345" s="8">
        <v>22</v>
      </c>
      <c r="J345" s="8">
        <v>0</v>
      </c>
      <c r="K345" s="8">
        <v>22</v>
      </c>
      <c r="L345" s="10">
        <v>1</v>
      </c>
      <c r="M345" s="9">
        <v>14.960599999999999</v>
      </c>
      <c r="N345" s="9">
        <v>8.6614000000000004</v>
      </c>
      <c r="O345" s="9">
        <v>8.6614000000000004</v>
      </c>
      <c r="P345" s="7" t="s">
        <v>14</v>
      </c>
      <c r="Q345" s="7" t="s">
        <v>2392</v>
      </c>
      <c r="R345" s="7" t="s">
        <v>109</v>
      </c>
      <c r="S345" s="10">
        <v>950</v>
      </c>
      <c r="T345" s="6">
        <f t="shared" si="10"/>
        <v>0.64950345330531023</v>
      </c>
      <c r="U345" s="11">
        <f t="shared" si="11"/>
        <v>14.289075972716825</v>
      </c>
    </row>
    <row r="346" spans="1:21" hidden="1" x14ac:dyDescent="0.3">
      <c r="A346" s="7" t="s">
        <v>857</v>
      </c>
      <c r="B346" s="7" t="s">
        <v>2996</v>
      </c>
      <c r="C346" s="7" t="s">
        <v>858</v>
      </c>
      <c r="D346" s="7" t="s">
        <v>2997</v>
      </c>
      <c r="E346" s="7" t="s">
        <v>859</v>
      </c>
      <c r="F346" s="7" t="s">
        <v>93</v>
      </c>
      <c r="G346" s="7" t="s">
        <v>860</v>
      </c>
      <c r="H346" s="7" t="s">
        <v>15</v>
      </c>
      <c r="I346" s="8">
        <v>1</v>
      </c>
      <c r="J346" s="8">
        <v>0</v>
      </c>
      <c r="K346" s="8">
        <v>1</v>
      </c>
      <c r="L346" s="10">
        <v>1</v>
      </c>
      <c r="M346" s="9">
        <v>18.897600000000001</v>
      </c>
      <c r="N346" s="9">
        <v>10.4331</v>
      </c>
      <c r="O346" s="9">
        <v>10.2362</v>
      </c>
      <c r="P346" s="7" t="s">
        <v>14</v>
      </c>
      <c r="Q346" s="7" t="s">
        <v>2392</v>
      </c>
      <c r="R346" s="7" t="s">
        <v>90</v>
      </c>
      <c r="S346" s="10">
        <v>950</v>
      </c>
      <c r="T346" s="6">
        <f t="shared" si="10"/>
        <v>1.1679252474781667</v>
      </c>
      <c r="U346" s="11">
        <f t="shared" si="11"/>
        <v>1.1679252474781667</v>
      </c>
    </row>
    <row r="347" spans="1:21" hidden="1" x14ac:dyDescent="0.3">
      <c r="A347" s="7" t="s">
        <v>2998</v>
      </c>
      <c r="B347" s="7" t="s">
        <v>2999</v>
      </c>
      <c r="C347" s="7" t="s">
        <v>3000</v>
      </c>
      <c r="D347" s="7" t="s">
        <v>3001</v>
      </c>
      <c r="E347" s="7" t="s">
        <v>760</v>
      </c>
      <c r="F347" s="7" t="s">
        <v>3002</v>
      </c>
      <c r="G347" s="7" t="s">
        <v>3003</v>
      </c>
      <c r="H347" s="7" t="s">
        <v>15</v>
      </c>
      <c r="I347" s="8">
        <v>1</v>
      </c>
      <c r="J347" s="8">
        <v>0</v>
      </c>
      <c r="K347" s="8">
        <v>1</v>
      </c>
      <c r="L347" s="10">
        <v>1</v>
      </c>
      <c r="M347" s="9">
        <v>23.62</v>
      </c>
      <c r="N347" s="9">
        <v>18.899999999999999</v>
      </c>
      <c r="O347" s="9">
        <v>12.6</v>
      </c>
      <c r="P347" s="7" t="s">
        <v>14</v>
      </c>
      <c r="Q347" s="7" t="s">
        <v>2392</v>
      </c>
      <c r="R347" s="7" t="s">
        <v>16</v>
      </c>
      <c r="S347" s="10">
        <v>601</v>
      </c>
      <c r="T347" s="6">
        <f t="shared" si="10"/>
        <v>3.2551312499999998</v>
      </c>
      <c r="U347" s="11">
        <f t="shared" si="11"/>
        <v>3.2551312499999998</v>
      </c>
    </row>
    <row r="348" spans="1:21" hidden="1" x14ac:dyDescent="0.3">
      <c r="A348" s="7" t="s">
        <v>863</v>
      </c>
      <c r="B348" s="7" t="s">
        <v>3004</v>
      </c>
      <c r="C348" s="7" t="s">
        <v>853</v>
      </c>
      <c r="D348" s="7" t="s">
        <v>3005</v>
      </c>
      <c r="E348" s="7" t="s">
        <v>841</v>
      </c>
      <c r="F348" s="7" t="s">
        <v>398</v>
      </c>
      <c r="G348" s="7" t="s">
        <v>26</v>
      </c>
      <c r="H348" s="7" t="s">
        <v>15</v>
      </c>
      <c r="I348" s="8">
        <v>18</v>
      </c>
      <c r="J348" s="8">
        <v>4</v>
      </c>
      <c r="K348" s="8">
        <v>14</v>
      </c>
      <c r="L348" s="10">
        <v>1</v>
      </c>
      <c r="M348" s="9">
        <v>24.02</v>
      </c>
      <c r="N348" s="9">
        <v>18.897600000000001</v>
      </c>
      <c r="O348" s="9">
        <v>16.929099999999998</v>
      </c>
      <c r="P348" s="7" t="s">
        <v>14</v>
      </c>
      <c r="Q348" s="7" t="s">
        <v>2392</v>
      </c>
      <c r="R348" s="7" t="s">
        <v>16</v>
      </c>
      <c r="S348" s="10">
        <v>601</v>
      </c>
      <c r="T348" s="6">
        <f>M348*N348*O348/L348/1728</f>
        <v>4.4470272170388876</v>
      </c>
      <c r="U348" s="11">
        <f t="shared" si="11"/>
        <v>62.258381038544428</v>
      </c>
    </row>
    <row r="349" spans="1:21" hidden="1" x14ac:dyDescent="0.3">
      <c r="A349" s="7" t="s">
        <v>865</v>
      </c>
      <c r="B349" s="7" t="s">
        <v>3006</v>
      </c>
      <c r="C349" s="7" t="s">
        <v>853</v>
      </c>
      <c r="D349" s="7" t="s">
        <v>3007</v>
      </c>
      <c r="E349" s="7" t="s">
        <v>841</v>
      </c>
      <c r="F349" s="7" t="s">
        <v>57</v>
      </c>
      <c r="G349" s="7" t="s">
        <v>26</v>
      </c>
      <c r="H349" s="7" t="s">
        <v>15</v>
      </c>
      <c r="I349" s="8">
        <v>2</v>
      </c>
      <c r="J349" s="8">
        <v>0</v>
      </c>
      <c r="K349" s="8">
        <v>2</v>
      </c>
      <c r="L349" s="10">
        <v>1</v>
      </c>
      <c r="M349" s="9">
        <v>23.622</v>
      </c>
      <c r="N349" s="9">
        <v>19.2913</v>
      </c>
      <c r="O349" s="9">
        <v>12.204700000000001</v>
      </c>
      <c r="P349" s="7" t="s">
        <v>14</v>
      </c>
      <c r="Q349" s="7" t="s">
        <v>2392</v>
      </c>
      <c r="R349" s="7" t="s">
        <v>16</v>
      </c>
      <c r="S349" s="10">
        <v>601</v>
      </c>
      <c r="T349" s="6">
        <f t="shared" si="10"/>
        <v>3.2185594135627431</v>
      </c>
      <c r="U349" s="11">
        <f t="shared" si="11"/>
        <v>6.4371188271254862</v>
      </c>
    </row>
    <row r="350" spans="1:21" hidden="1" x14ac:dyDescent="0.3">
      <c r="A350" s="7" t="s">
        <v>866</v>
      </c>
      <c r="B350" s="7" t="s">
        <v>3008</v>
      </c>
      <c r="C350" s="7" t="s">
        <v>853</v>
      </c>
      <c r="D350" s="7" t="s">
        <v>3009</v>
      </c>
      <c r="E350" s="7" t="s">
        <v>843</v>
      </c>
      <c r="F350" s="7" t="s">
        <v>57</v>
      </c>
      <c r="G350" s="7" t="s">
        <v>26</v>
      </c>
      <c r="H350" s="7" t="s">
        <v>15</v>
      </c>
      <c r="I350" s="8">
        <v>98</v>
      </c>
      <c r="J350" s="8">
        <v>0</v>
      </c>
      <c r="K350" s="8">
        <v>98</v>
      </c>
      <c r="L350" s="10">
        <v>1</v>
      </c>
      <c r="M350" s="9">
        <v>23.622</v>
      </c>
      <c r="N350" s="9">
        <v>19.2913</v>
      </c>
      <c r="O350" s="9">
        <v>12.204700000000001</v>
      </c>
      <c r="P350" s="7" t="s">
        <v>14</v>
      </c>
      <c r="Q350" s="7" t="s">
        <v>2392</v>
      </c>
      <c r="R350" s="7" t="s">
        <v>16</v>
      </c>
      <c r="S350" s="10">
        <v>601</v>
      </c>
      <c r="T350" s="6">
        <f t="shared" si="10"/>
        <v>3.2185594135627431</v>
      </c>
      <c r="U350" s="11">
        <f t="shared" si="11"/>
        <v>315.41882252914883</v>
      </c>
    </row>
    <row r="351" spans="1:21" hidden="1" x14ac:dyDescent="0.3">
      <c r="A351" s="7" t="s">
        <v>868</v>
      </c>
      <c r="B351" s="7" t="s">
        <v>3010</v>
      </c>
      <c r="C351" s="7" t="s">
        <v>869</v>
      </c>
      <c r="D351" s="7" t="s">
        <v>3011</v>
      </c>
      <c r="E351" s="7" t="s">
        <v>328</v>
      </c>
      <c r="F351" s="7" t="s">
        <v>19</v>
      </c>
      <c r="G351" s="7" t="s">
        <v>26</v>
      </c>
      <c r="H351" s="7" t="s">
        <v>15</v>
      </c>
      <c r="I351" s="8">
        <v>1</v>
      </c>
      <c r="J351" s="8">
        <v>0</v>
      </c>
      <c r="K351" s="8">
        <v>1</v>
      </c>
      <c r="L351" s="10">
        <v>1</v>
      </c>
      <c r="M351" s="9">
        <v>23.228300000000001</v>
      </c>
      <c r="N351" s="9">
        <v>20.078700000000001</v>
      </c>
      <c r="O351" s="9">
        <v>11.811</v>
      </c>
      <c r="P351" s="7" t="s">
        <v>14</v>
      </c>
      <c r="Q351" s="7" t="s">
        <v>2392</v>
      </c>
      <c r="R351" s="7" t="s">
        <v>16</v>
      </c>
      <c r="S351" s="10">
        <v>601</v>
      </c>
      <c r="T351" s="6">
        <f t="shared" si="10"/>
        <v>3.1878358378572398</v>
      </c>
      <c r="U351" s="11">
        <f t="shared" si="11"/>
        <v>3.1878358378572398</v>
      </c>
    </row>
    <row r="352" spans="1:21" hidden="1" x14ac:dyDescent="0.3">
      <c r="A352" s="7" t="s">
        <v>870</v>
      </c>
      <c r="B352" s="7" t="s">
        <v>3012</v>
      </c>
      <c r="C352" s="7" t="s">
        <v>871</v>
      </c>
      <c r="D352" s="7" t="s">
        <v>3013</v>
      </c>
      <c r="E352" s="7" t="s">
        <v>346</v>
      </c>
      <c r="F352" s="7" t="s">
        <v>64</v>
      </c>
      <c r="G352" s="7" t="s">
        <v>70</v>
      </c>
      <c r="H352" s="7" t="s">
        <v>15</v>
      </c>
      <c r="I352" s="8">
        <v>112</v>
      </c>
      <c r="J352" s="8">
        <v>0</v>
      </c>
      <c r="K352" s="8">
        <v>112</v>
      </c>
      <c r="L352" s="10">
        <v>1</v>
      </c>
      <c r="M352" s="9">
        <v>23.622</v>
      </c>
      <c r="N352" s="9">
        <v>18.897600000000001</v>
      </c>
      <c r="O352" s="9">
        <v>9.4488000000000003</v>
      </c>
      <c r="P352" s="7" t="s">
        <v>14</v>
      </c>
      <c r="Q352" s="7" t="s">
        <v>2392</v>
      </c>
      <c r="R352" s="7" t="s">
        <v>16</v>
      </c>
      <c r="S352" s="10">
        <v>601</v>
      </c>
      <c r="T352" s="6">
        <f t="shared" si="10"/>
        <v>2.4409351181200001</v>
      </c>
      <c r="U352" s="11">
        <f t="shared" si="11"/>
        <v>273.38473322944003</v>
      </c>
    </row>
    <row r="353" spans="1:21" hidden="1" x14ac:dyDescent="0.3">
      <c r="A353" s="7" t="s">
        <v>872</v>
      </c>
      <c r="B353" s="7" t="s">
        <v>3014</v>
      </c>
      <c r="C353" s="7" t="s">
        <v>862</v>
      </c>
      <c r="D353" s="7" t="s">
        <v>3015</v>
      </c>
      <c r="E353" s="7" t="s">
        <v>791</v>
      </c>
      <c r="F353" s="7" t="s">
        <v>58</v>
      </c>
      <c r="G353" s="7" t="s">
        <v>70</v>
      </c>
      <c r="H353" s="7" t="s">
        <v>15</v>
      </c>
      <c r="I353" s="8">
        <v>134</v>
      </c>
      <c r="J353" s="8">
        <v>2</v>
      </c>
      <c r="K353" s="8">
        <v>132</v>
      </c>
      <c r="L353" s="10">
        <v>1</v>
      </c>
      <c r="M353" s="9">
        <v>23.4252</v>
      </c>
      <c r="N353" s="9">
        <v>19.684999999999999</v>
      </c>
      <c r="O353" s="9">
        <v>11.0236</v>
      </c>
      <c r="P353" s="7" t="s">
        <v>14</v>
      </c>
      <c r="Q353" s="7" t="s">
        <v>2392</v>
      </c>
      <c r="R353" s="7" t="s">
        <v>16</v>
      </c>
      <c r="S353" s="10">
        <v>601</v>
      </c>
      <c r="T353" s="6">
        <f t="shared" si="10"/>
        <v>2.9417003665874999</v>
      </c>
      <c r="U353" s="11">
        <f t="shared" si="11"/>
        <v>388.30444838954998</v>
      </c>
    </row>
    <row r="354" spans="1:21" hidden="1" x14ac:dyDescent="0.3">
      <c r="A354" s="7" t="s">
        <v>873</v>
      </c>
      <c r="B354" s="7" t="s">
        <v>3016</v>
      </c>
      <c r="C354" s="7" t="s">
        <v>874</v>
      </c>
      <c r="D354" s="7" t="s">
        <v>3017</v>
      </c>
      <c r="E354" s="7" t="s">
        <v>837</v>
      </c>
      <c r="F354" s="7" t="s">
        <v>21</v>
      </c>
      <c r="G354" s="7" t="s">
        <v>504</v>
      </c>
      <c r="H354" s="7" t="s">
        <v>15</v>
      </c>
      <c r="I354" s="8">
        <v>1</v>
      </c>
      <c r="J354" s="8">
        <v>0</v>
      </c>
      <c r="K354" s="8">
        <v>1</v>
      </c>
      <c r="L354" s="10">
        <v>1</v>
      </c>
      <c r="M354" s="9">
        <v>24.02</v>
      </c>
      <c r="N354" s="9">
        <v>19.29</v>
      </c>
      <c r="O354" s="9">
        <v>14.960599999999999</v>
      </c>
      <c r="P354" s="7" t="s">
        <v>14</v>
      </c>
      <c r="Q354" s="7" t="s">
        <v>2392</v>
      </c>
      <c r="R354" s="7" t="s">
        <v>16</v>
      </c>
      <c r="S354" s="10">
        <v>601</v>
      </c>
      <c r="T354" s="6">
        <f t="shared" si="10"/>
        <v>4.0115342450694449</v>
      </c>
      <c r="U354" s="11">
        <f t="shared" si="11"/>
        <v>4.0115342450694449</v>
      </c>
    </row>
    <row r="355" spans="1:21" hidden="1" x14ac:dyDescent="0.3">
      <c r="A355" s="7" t="s">
        <v>878</v>
      </c>
      <c r="B355" s="7" t="s">
        <v>3018</v>
      </c>
      <c r="C355" s="7" t="s">
        <v>861</v>
      </c>
      <c r="D355" s="7" t="s">
        <v>3019</v>
      </c>
      <c r="E355" s="7" t="s">
        <v>17</v>
      </c>
      <c r="F355" s="7" t="s">
        <v>91</v>
      </c>
      <c r="G355" s="7" t="s">
        <v>26</v>
      </c>
      <c r="H355" s="7" t="s">
        <v>15</v>
      </c>
      <c r="I355" s="8">
        <v>56</v>
      </c>
      <c r="J355" s="8">
        <v>0</v>
      </c>
      <c r="K355" s="8">
        <v>56</v>
      </c>
      <c r="L355" s="10">
        <v>1</v>
      </c>
      <c r="M355" s="9">
        <v>18.899999999999999</v>
      </c>
      <c r="N355" s="9">
        <v>14.96</v>
      </c>
      <c r="O355" s="9">
        <v>13.78</v>
      </c>
      <c r="P355" s="7" t="s">
        <v>14</v>
      </c>
      <c r="Q355" s="7" t="s">
        <v>2392</v>
      </c>
      <c r="R355" s="7" t="s">
        <v>16</v>
      </c>
      <c r="S355" s="10">
        <v>601</v>
      </c>
      <c r="T355" s="6">
        <f t="shared" si="10"/>
        <v>2.2547524999999999</v>
      </c>
      <c r="U355" s="11">
        <f t="shared" si="11"/>
        <v>126.26613999999999</v>
      </c>
    </row>
    <row r="356" spans="1:21" hidden="1" x14ac:dyDescent="0.3">
      <c r="A356" s="7" t="s">
        <v>879</v>
      </c>
      <c r="B356" s="7" t="s">
        <v>3020</v>
      </c>
      <c r="C356" s="7" t="s">
        <v>861</v>
      </c>
      <c r="D356" s="7" t="s">
        <v>3021</v>
      </c>
      <c r="E356" s="7" t="s">
        <v>18</v>
      </c>
      <c r="F356" s="7" t="s">
        <v>91</v>
      </c>
      <c r="G356" s="7" t="s">
        <v>26</v>
      </c>
      <c r="H356" s="7" t="s">
        <v>15</v>
      </c>
      <c r="I356" s="8">
        <v>8</v>
      </c>
      <c r="J356" s="8">
        <v>2</v>
      </c>
      <c r="K356" s="8">
        <v>6</v>
      </c>
      <c r="L356" s="10">
        <v>1</v>
      </c>
      <c r="M356" s="9">
        <v>23.62</v>
      </c>
      <c r="N356" s="9">
        <v>19.690000000000001</v>
      </c>
      <c r="O356" s="9">
        <v>16.929099999999998</v>
      </c>
      <c r="P356" s="7" t="s">
        <v>14</v>
      </c>
      <c r="Q356" s="7" t="s">
        <v>2392</v>
      </c>
      <c r="R356" s="7" t="s">
        <v>16</v>
      </c>
      <c r="S356" s="10">
        <v>601</v>
      </c>
      <c r="T356" s="6">
        <f t="shared" si="10"/>
        <v>4.5563359860995369</v>
      </c>
      <c r="U356" s="11">
        <f t="shared" si="11"/>
        <v>27.338015916597222</v>
      </c>
    </row>
    <row r="357" spans="1:21" hidden="1" x14ac:dyDescent="0.3">
      <c r="A357" s="7" t="s">
        <v>880</v>
      </c>
      <c r="B357" s="7" t="s">
        <v>3022</v>
      </c>
      <c r="C357" s="7" t="s">
        <v>853</v>
      </c>
      <c r="D357" s="7" t="s">
        <v>3023</v>
      </c>
      <c r="E357" s="7" t="s">
        <v>17</v>
      </c>
      <c r="F357" s="7" t="s">
        <v>881</v>
      </c>
      <c r="G357" s="7" t="s">
        <v>26</v>
      </c>
      <c r="H357" s="7" t="s">
        <v>15</v>
      </c>
      <c r="I357" s="8">
        <v>37</v>
      </c>
      <c r="J357" s="8">
        <v>0</v>
      </c>
      <c r="K357" s="8">
        <v>37</v>
      </c>
      <c r="L357" s="10">
        <v>1</v>
      </c>
      <c r="M357" s="9">
        <v>24.02</v>
      </c>
      <c r="N357" s="9">
        <v>19.2913</v>
      </c>
      <c r="O357" s="9">
        <v>17.32</v>
      </c>
      <c r="P357" s="7" t="s">
        <v>14</v>
      </c>
      <c r="Q357" s="7" t="s">
        <v>2392</v>
      </c>
      <c r="R357" s="7" t="s">
        <v>16</v>
      </c>
      <c r="S357" s="10">
        <v>601</v>
      </c>
      <c r="T357" s="6">
        <f t="shared" si="10"/>
        <v>4.6444965800462965</v>
      </c>
      <c r="U357" s="11">
        <f t="shared" si="11"/>
        <v>171.84637346171297</v>
      </c>
    </row>
    <row r="358" spans="1:21" hidden="1" x14ac:dyDescent="0.3">
      <c r="A358" s="7" t="s">
        <v>882</v>
      </c>
      <c r="B358" s="7" t="s">
        <v>3024</v>
      </c>
      <c r="C358" s="7" t="s">
        <v>883</v>
      </c>
      <c r="D358" s="7" t="s">
        <v>3025</v>
      </c>
      <c r="E358" s="7" t="s">
        <v>884</v>
      </c>
      <c r="F358" s="7" t="s">
        <v>40</v>
      </c>
      <c r="G358" s="7" t="s">
        <v>26</v>
      </c>
      <c r="H358" s="7" t="s">
        <v>15</v>
      </c>
      <c r="I358" s="8">
        <v>189</v>
      </c>
      <c r="J358" s="8">
        <v>0</v>
      </c>
      <c r="K358" s="8">
        <v>189</v>
      </c>
      <c r="L358" s="10">
        <v>1</v>
      </c>
      <c r="M358" s="9">
        <v>23.622</v>
      </c>
      <c r="N358" s="9">
        <v>18.897600000000001</v>
      </c>
      <c r="O358" s="9">
        <v>11.417299999999999</v>
      </c>
      <c r="P358" s="7" t="s">
        <v>14</v>
      </c>
      <c r="Q358" s="7" t="s">
        <v>2392</v>
      </c>
      <c r="R358" s="7" t="s">
        <v>16</v>
      </c>
      <c r="S358" s="10">
        <v>601</v>
      </c>
      <c r="T358" s="6">
        <f t="shared" si="10"/>
        <v>2.949463267728333</v>
      </c>
      <c r="U358" s="11">
        <f t="shared" si="11"/>
        <v>557.44855760065491</v>
      </c>
    </row>
    <row r="359" spans="1:21" hidden="1" x14ac:dyDescent="0.3">
      <c r="A359" s="7" t="s">
        <v>885</v>
      </c>
      <c r="B359" s="7" t="s">
        <v>3026</v>
      </c>
      <c r="C359" s="7" t="s">
        <v>883</v>
      </c>
      <c r="D359" s="7" t="s">
        <v>3027</v>
      </c>
      <c r="E359" s="7" t="s">
        <v>886</v>
      </c>
      <c r="F359" s="7" t="s">
        <v>40</v>
      </c>
      <c r="G359" s="7" t="s">
        <v>26</v>
      </c>
      <c r="H359" s="7" t="s">
        <v>15</v>
      </c>
      <c r="I359" s="8">
        <v>148</v>
      </c>
      <c r="J359" s="8">
        <v>0</v>
      </c>
      <c r="K359" s="8">
        <v>148</v>
      </c>
      <c r="L359" s="10">
        <v>1</v>
      </c>
      <c r="M359" s="9">
        <v>23.622</v>
      </c>
      <c r="N359" s="9">
        <v>18.897600000000001</v>
      </c>
      <c r="O359" s="9">
        <v>13.3858</v>
      </c>
      <c r="P359" s="7" t="s">
        <v>14</v>
      </c>
      <c r="Q359" s="7" t="s">
        <v>2392</v>
      </c>
      <c r="R359" s="7" t="s">
        <v>16</v>
      </c>
      <c r="S359" s="10">
        <v>601</v>
      </c>
      <c r="T359" s="6">
        <f t="shared" si="10"/>
        <v>3.4579914173366664</v>
      </c>
      <c r="U359" s="11">
        <f t="shared" si="11"/>
        <v>511.78272976582662</v>
      </c>
    </row>
    <row r="360" spans="1:21" hidden="1" x14ac:dyDescent="0.3">
      <c r="A360" s="7" t="s">
        <v>887</v>
      </c>
      <c r="B360" s="7" t="s">
        <v>3028</v>
      </c>
      <c r="C360" s="7" t="s">
        <v>883</v>
      </c>
      <c r="D360" s="7" t="s">
        <v>3029</v>
      </c>
      <c r="E360" s="7" t="s">
        <v>888</v>
      </c>
      <c r="F360" s="7" t="s">
        <v>40</v>
      </c>
      <c r="G360" s="7" t="s">
        <v>26</v>
      </c>
      <c r="H360" s="7" t="s">
        <v>15</v>
      </c>
      <c r="I360" s="8">
        <v>101</v>
      </c>
      <c r="J360" s="8">
        <v>0</v>
      </c>
      <c r="K360" s="8">
        <v>101</v>
      </c>
      <c r="L360" s="10">
        <v>1</v>
      </c>
      <c r="M360" s="9">
        <v>23.622</v>
      </c>
      <c r="N360" s="9">
        <v>18.897600000000001</v>
      </c>
      <c r="O360" s="9">
        <v>13.3858</v>
      </c>
      <c r="P360" s="7" t="s">
        <v>14</v>
      </c>
      <c r="Q360" s="7" t="s">
        <v>2392</v>
      </c>
      <c r="R360" s="7" t="s">
        <v>16</v>
      </c>
      <c r="S360" s="10">
        <v>601</v>
      </c>
      <c r="T360" s="6">
        <f t="shared" si="10"/>
        <v>3.4579914173366664</v>
      </c>
      <c r="U360" s="11">
        <f t="shared" si="11"/>
        <v>349.2571331510033</v>
      </c>
    </row>
    <row r="361" spans="1:21" hidden="1" x14ac:dyDescent="0.3">
      <c r="A361" s="7" t="s">
        <v>890</v>
      </c>
      <c r="B361" s="7" t="s">
        <v>3030</v>
      </c>
      <c r="C361" s="7" t="s">
        <v>891</v>
      </c>
      <c r="D361" s="7" t="s">
        <v>3031</v>
      </c>
      <c r="E361" s="7" t="s">
        <v>892</v>
      </c>
      <c r="F361" s="7" t="s">
        <v>612</v>
      </c>
      <c r="G361" s="7" t="s">
        <v>70</v>
      </c>
      <c r="H361" s="7" t="s">
        <v>15</v>
      </c>
      <c r="I361" s="8">
        <v>227</v>
      </c>
      <c r="J361" s="8">
        <v>2</v>
      </c>
      <c r="K361" s="8">
        <v>225</v>
      </c>
      <c r="L361" s="10">
        <v>1</v>
      </c>
      <c r="M361" s="9">
        <v>23.622</v>
      </c>
      <c r="N361" s="9">
        <v>18.897600000000001</v>
      </c>
      <c r="O361" s="9">
        <v>9.0550999999999995</v>
      </c>
      <c r="P361" s="7" t="s">
        <v>14</v>
      </c>
      <c r="Q361" s="7" t="s">
        <v>2392</v>
      </c>
      <c r="R361" s="7" t="s">
        <v>16</v>
      </c>
      <c r="S361" s="10">
        <v>601</v>
      </c>
      <c r="T361" s="6">
        <f t="shared" si="10"/>
        <v>2.3392294881983333</v>
      </c>
      <c r="U361" s="11">
        <f t="shared" si="11"/>
        <v>526.326634844625</v>
      </c>
    </row>
    <row r="362" spans="1:21" hidden="1" x14ac:dyDescent="0.3">
      <c r="A362" s="7" t="s">
        <v>895</v>
      </c>
      <c r="B362" s="7" t="s">
        <v>3032</v>
      </c>
      <c r="C362" s="7" t="s">
        <v>894</v>
      </c>
      <c r="D362" s="7" t="s">
        <v>3033</v>
      </c>
      <c r="E362" s="7" t="s">
        <v>536</v>
      </c>
      <c r="F362" s="7" t="s">
        <v>25</v>
      </c>
      <c r="G362" s="7" t="s">
        <v>70</v>
      </c>
      <c r="H362" s="7" t="s">
        <v>15</v>
      </c>
      <c r="I362" s="8">
        <v>141</v>
      </c>
      <c r="J362" s="8">
        <v>0</v>
      </c>
      <c r="K362" s="8">
        <v>141</v>
      </c>
      <c r="L362" s="10">
        <v>1</v>
      </c>
      <c r="M362" s="9">
        <v>18.503900000000002</v>
      </c>
      <c r="N362" s="9">
        <v>13.3858</v>
      </c>
      <c r="O362" s="9">
        <v>13.3858</v>
      </c>
      <c r="P362" s="7" t="s">
        <v>14</v>
      </c>
      <c r="Q362" s="7" t="s">
        <v>2392</v>
      </c>
      <c r="R362" s="7" t="s">
        <v>16</v>
      </c>
      <c r="S362" s="10">
        <v>601</v>
      </c>
      <c r="T362" s="6">
        <f t="shared" si="10"/>
        <v>1.9187049600361088</v>
      </c>
      <c r="U362" s="11">
        <f t="shared" si="11"/>
        <v>270.53739936509135</v>
      </c>
    </row>
    <row r="363" spans="1:21" hidden="1" x14ac:dyDescent="0.3">
      <c r="A363" s="7" t="s">
        <v>896</v>
      </c>
      <c r="B363" s="7" t="s">
        <v>3034</v>
      </c>
      <c r="C363" s="7" t="s">
        <v>897</v>
      </c>
      <c r="D363" s="7" t="s">
        <v>3035</v>
      </c>
      <c r="E363" s="7" t="s">
        <v>898</v>
      </c>
      <c r="F363" s="7" t="s">
        <v>34</v>
      </c>
      <c r="G363" s="7" t="s">
        <v>31</v>
      </c>
      <c r="H363" s="7" t="s">
        <v>15</v>
      </c>
      <c r="I363" s="8">
        <v>158</v>
      </c>
      <c r="J363" s="8">
        <v>0</v>
      </c>
      <c r="K363" s="8">
        <v>158</v>
      </c>
      <c r="L363" s="10">
        <v>1</v>
      </c>
      <c r="M363" s="9">
        <v>17.7165</v>
      </c>
      <c r="N363" s="9">
        <v>8.2676999999999996</v>
      </c>
      <c r="O363" s="9">
        <v>8.2676999999999996</v>
      </c>
      <c r="P363" s="7" t="s">
        <v>14</v>
      </c>
      <c r="Q363" s="7" t="s">
        <v>2392</v>
      </c>
      <c r="R363" s="7" t="s">
        <v>109</v>
      </c>
      <c r="S363" s="10">
        <v>950</v>
      </c>
      <c r="T363" s="6">
        <f t="shared" si="10"/>
        <v>0.70081535617898438</v>
      </c>
      <c r="U363" s="11">
        <f t="shared" si="11"/>
        <v>110.72882627627953</v>
      </c>
    </row>
    <row r="364" spans="1:21" hidden="1" x14ac:dyDescent="0.3">
      <c r="A364" s="7" t="s">
        <v>899</v>
      </c>
      <c r="B364" s="7" t="s">
        <v>3036</v>
      </c>
      <c r="C364" s="7" t="s">
        <v>897</v>
      </c>
      <c r="D364" s="7" t="s">
        <v>3037</v>
      </c>
      <c r="E364" s="7" t="s">
        <v>900</v>
      </c>
      <c r="F364" s="7" t="s">
        <v>34</v>
      </c>
      <c r="G364" s="7" t="s">
        <v>31</v>
      </c>
      <c r="H364" s="7" t="s">
        <v>15</v>
      </c>
      <c r="I364" s="8">
        <v>35</v>
      </c>
      <c r="J364" s="8">
        <v>2</v>
      </c>
      <c r="K364" s="8">
        <v>33</v>
      </c>
      <c r="L364" s="10">
        <v>1</v>
      </c>
      <c r="M364" s="9">
        <v>17.7165</v>
      </c>
      <c r="N364" s="9">
        <v>9.0550999999999995</v>
      </c>
      <c r="O364" s="9">
        <v>9.0550999999999995</v>
      </c>
      <c r="P364" s="7" t="s">
        <v>14</v>
      </c>
      <c r="Q364" s="7" t="s">
        <v>2392</v>
      </c>
      <c r="R364" s="7" t="s">
        <v>109</v>
      </c>
      <c r="S364" s="10">
        <v>950</v>
      </c>
      <c r="T364" s="6">
        <f t="shared" si="10"/>
        <v>0.84066059732127607</v>
      </c>
      <c r="U364" s="11">
        <f t="shared" si="11"/>
        <v>27.741799711602109</v>
      </c>
    </row>
    <row r="365" spans="1:21" hidden="1" x14ac:dyDescent="0.3">
      <c r="A365" s="7" t="s">
        <v>901</v>
      </c>
      <c r="B365" s="7" t="s">
        <v>3038</v>
      </c>
      <c r="C365" s="7" t="s">
        <v>902</v>
      </c>
      <c r="D365" s="7" t="s">
        <v>3039</v>
      </c>
      <c r="E365" s="7" t="s">
        <v>62</v>
      </c>
      <c r="F365" s="7" t="s">
        <v>42</v>
      </c>
      <c r="G365" s="7" t="s">
        <v>239</v>
      </c>
      <c r="H365" s="7" t="s">
        <v>15</v>
      </c>
      <c r="I365" s="8">
        <v>150</v>
      </c>
      <c r="J365" s="8">
        <v>0</v>
      </c>
      <c r="K365" s="8">
        <v>150</v>
      </c>
      <c r="L365" s="10">
        <v>1</v>
      </c>
      <c r="M365" s="9">
        <v>18.899999999999999</v>
      </c>
      <c r="N365" s="9">
        <v>11.22</v>
      </c>
      <c r="O365" s="9">
        <v>11.22</v>
      </c>
      <c r="P365" s="7" t="s">
        <v>14</v>
      </c>
      <c r="Q365" s="7" t="s">
        <v>2392</v>
      </c>
      <c r="R365" s="7" t="s">
        <v>90</v>
      </c>
      <c r="S365" s="10">
        <v>734</v>
      </c>
      <c r="T365" s="6">
        <f t="shared" si="10"/>
        <v>1.3769043749999998</v>
      </c>
      <c r="U365" s="11">
        <f t="shared" si="11"/>
        <v>206.53565624999999</v>
      </c>
    </row>
    <row r="366" spans="1:21" hidden="1" x14ac:dyDescent="0.3">
      <c r="A366" s="7" t="s">
        <v>903</v>
      </c>
      <c r="B366" s="7" t="s">
        <v>3040</v>
      </c>
      <c r="C366" s="7" t="s">
        <v>904</v>
      </c>
      <c r="D366" s="7" t="s">
        <v>3041</v>
      </c>
      <c r="E366" s="7" t="s">
        <v>363</v>
      </c>
      <c r="F366" s="7" t="s">
        <v>67</v>
      </c>
      <c r="G366" s="7" t="s">
        <v>46</v>
      </c>
      <c r="H366" s="7" t="s">
        <v>15</v>
      </c>
      <c r="I366" s="8">
        <v>319</v>
      </c>
      <c r="J366" s="8">
        <v>1</v>
      </c>
      <c r="K366" s="8">
        <v>318</v>
      </c>
      <c r="L366" s="10">
        <v>1</v>
      </c>
      <c r="M366" s="9">
        <v>18.897600000000001</v>
      </c>
      <c r="N366" s="9">
        <v>13.779500000000001</v>
      </c>
      <c r="O366" s="9">
        <v>13.779500000000001</v>
      </c>
      <c r="P366" s="7" t="s">
        <v>14</v>
      </c>
      <c r="Q366" s="7" t="s">
        <v>2392</v>
      </c>
      <c r="R366" s="7" t="s">
        <v>16</v>
      </c>
      <c r="S366" s="10">
        <v>601</v>
      </c>
      <c r="T366" s="6">
        <f t="shared" si="10"/>
        <v>2.0764899442340283</v>
      </c>
      <c r="U366" s="11">
        <f t="shared" si="11"/>
        <v>660.32380226642101</v>
      </c>
    </row>
    <row r="367" spans="1:21" hidden="1" x14ac:dyDescent="0.3">
      <c r="A367" s="7" t="s">
        <v>905</v>
      </c>
      <c r="B367" s="7" t="s">
        <v>3042</v>
      </c>
      <c r="C367" s="7" t="s">
        <v>904</v>
      </c>
      <c r="D367" s="7" t="s">
        <v>3043</v>
      </c>
      <c r="E367" s="7" t="s">
        <v>906</v>
      </c>
      <c r="F367" s="7" t="s">
        <v>67</v>
      </c>
      <c r="G367" s="7" t="s">
        <v>46</v>
      </c>
      <c r="H367" s="7" t="s">
        <v>15</v>
      </c>
      <c r="I367" s="8">
        <v>288</v>
      </c>
      <c r="J367" s="8">
        <v>1</v>
      </c>
      <c r="K367" s="8">
        <v>287</v>
      </c>
      <c r="L367" s="10">
        <v>1</v>
      </c>
      <c r="M367" s="9">
        <v>18.897600000000001</v>
      </c>
      <c r="N367" s="9">
        <v>13.779500000000001</v>
      </c>
      <c r="O367" s="9">
        <v>13.779500000000001</v>
      </c>
      <c r="P367" s="7" t="s">
        <v>14</v>
      </c>
      <c r="Q367" s="7" t="s">
        <v>2392</v>
      </c>
      <c r="R367" s="7" t="s">
        <v>16</v>
      </c>
      <c r="S367" s="10">
        <v>601</v>
      </c>
      <c r="T367" s="6">
        <f t="shared" si="10"/>
        <v>2.0764899442340283</v>
      </c>
      <c r="U367" s="11">
        <f t="shared" si="11"/>
        <v>595.95261399516608</v>
      </c>
    </row>
    <row r="368" spans="1:21" hidden="1" x14ac:dyDescent="0.3">
      <c r="A368" s="7" t="s">
        <v>907</v>
      </c>
      <c r="B368" s="7" t="s">
        <v>3044</v>
      </c>
      <c r="C368" s="7" t="s">
        <v>908</v>
      </c>
      <c r="D368" s="7" t="s">
        <v>3045</v>
      </c>
      <c r="E368" s="7" t="s">
        <v>906</v>
      </c>
      <c r="F368" s="7" t="s">
        <v>13</v>
      </c>
      <c r="G368" s="7" t="s">
        <v>239</v>
      </c>
      <c r="H368" s="7" t="s">
        <v>15</v>
      </c>
      <c r="I368" s="8">
        <v>2</v>
      </c>
      <c r="J368" s="8">
        <v>0</v>
      </c>
      <c r="K368" s="8">
        <v>2</v>
      </c>
      <c r="L368" s="10">
        <v>1</v>
      </c>
      <c r="M368" s="9">
        <v>18.503900000000002</v>
      </c>
      <c r="N368" s="9">
        <v>13.3858</v>
      </c>
      <c r="O368" s="9">
        <v>13.3858</v>
      </c>
      <c r="P368" s="7" t="s">
        <v>14</v>
      </c>
      <c r="Q368" s="7" t="s">
        <v>2392</v>
      </c>
      <c r="R368" s="7" t="s">
        <v>16</v>
      </c>
      <c r="S368" s="10">
        <v>601</v>
      </c>
      <c r="T368" s="6">
        <f t="shared" si="10"/>
        <v>1.9187049600361088</v>
      </c>
      <c r="U368" s="11">
        <f t="shared" si="11"/>
        <v>3.8374099200722176</v>
      </c>
    </row>
    <row r="369" spans="1:21" hidden="1" x14ac:dyDescent="0.3">
      <c r="A369" s="7" t="s">
        <v>909</v>
      </c>
      <c r="B369" s="7" t="s">
        <v>3046</v>
      </c>
      <c r="C369" s="7" t="s">
        <v>910</v>
      </c>
      <c r="D369" s="7" t="s">
        <v>3047</v>
      </c>
      <c r="E369" s="7" t="s">
        <v>363</v>
      </c>
      <c r="F369" s="7" t="s">
        <v>182</v>
      </c>
      <c r="G369" s="7" t="s">
        <v>46</v>
      </c>
      <c r="H369" s="7" t="s">
        <v>15</v>
      </c>
      <c r="I369" s="8">
        <v>223</v>
      </c>
      <c r="J369" s="8">
        <v>0</v>
      </c>
      <c r="K369" s="8">
        <v>223</v>
      </c>
      <c r="L369" s="10">
        <v>1</v>
      </c>
      <c r="M369" s="9">
        <v>23.618099999999998</v>
      </c>
      <c r="N369" s="9">
        <v>18.901599999999998</v>
      </c>
      <c r="O369" s="9">
        <v>9.0591000000000008</v>
      </c>
      <c r="P369" s="7" t="s">
        <v>14</v>
      </c>
      <c r="Q369" s="7" t="s">
        <v>2392</v>
      </c>
      <c r="R369" s="7" t="s">
        <v>16</v>
      </c>
      <c r="S369" s="10">
        <v>601</v>
      </c>
      <c r="T369" s="6">
        <f t="shared" si="10"/>
        <v>2.3403717161380415</v>
      </c>
      <c r="U369" s="11">
        <f t="shared" si="11"/>
        <v>521.90289269878326</v>
      </c>
    </row>
    <row r="370" spans="1:21" hidden="1" x14ac:dyDescent="0.3">
      <c r="A370" s="7" t="s">
        <v>911</v>
      </c>
      <c r="B370" s="7" t="s">
        <v>3048</v>
      </c>
      <c r="C370" s="7" t="s">
        <v>910</v>
      </c>
      <c r="D370" s="7" t="s">
        <v>3049</v>
      </c>
      <c r="E370" s="7" t="s">
        <v>711</v>
      </c>
      <c r="F370" s="7" t="s">
        <v>182</v>
      </c>
      <c r="G370" s="7" t="s">
        <v>46</v>
      </c>
      <c r="H370" s="7" t="s">
        <v>15</v>
      </c>
      <c r="I370" s="8">
        <v>158</v>
      </c>
      <c r="J370" s="8">
        <v>0</v>
      </c>
      <c r="K370" s="8">
        <v>158</v>
      </c>
      <c r="L370" s="10">
        <v>1</v>
      </c>
      <c r="M370" s="9">
        <v>23.618099999999998</v>
      </c>
      <c r="N370" s="9">
        <v>18.901599999999998</v>
      </c>
      <c r="O370" s="9">
        <v>11.4213</v>
      </c>
      <c r="P370" s="7" t="s">
        <v>14</v>
      </c>
      <c r="Q370" s="7" t="s">
        <v>2392</v>
      </c>
      <c r="R370" s="7" t="s">
        <v>16</v>
      </c>
      <c r="S370" s="10">
        <v>601</v>
      </c>
      <c r="T370" s="6">
        <f t="shared" si="10"/>
        <v>2.9506338909524579</v>
      </c>
      <c r="U370" s="11">
        <f t="shared" si="11"/>
        <v>466.20015477048833</v>
      </c>
    </row>
    <row r="371" spans="1:21" hidden="1" x14ac:dyDescent="0.3">
      <c r="A371" s="7" t="s">
        <v>912</v>
      </c>
      <c r="B371" s="7" t="s">
        <v>3050</v>
      </c>
      <c r="C371" s="7" t="s">
        <v>913</v>
      </c>
      <c r="D371" s="7" t="s">
        <v>3051</v>
      </c>
      <c r="E371" s="7" t="s">
        <v>363</v>
      </c>
      <c r="F371" s="7" t="s">
        <v>33</v>
      </c>
      <c r="G371" s="7" t="s">
        <v>70</v>
      </c>
      <c r="H371" s="7" t="s">
        <v>15</v>
      </c>
      <c r="I371" s="8">
        <v>57</v>
      </c>
      <c r="J371" s="8">
        <v>0</v>
      </c>
      <c r="K371" s="8">
        <v>57</v>
      </c>
      <c r="L371" s="10">
        <v>1</v>
      </c>
      <c r="M371" s="9">
        <v>18.50394</v>
      </c>
      <c r="N371" s="9">
        <v>13.779529999999999</v>
      </c>
      <c r="O371" s="9">
        <v>13.38583</v>
      </c>
      <c r="P371" s="7" t="s">
        <v>14</v>
      </c>
      <c r="Q371" s="7" t="s">
        <v>2392</v>
      </c>
      <c r="R371" s="7" t="s">
        <v>16</v>
      </c>
      <c r="S371" s="10">
        <v>601</v>
      </c>
      <c r="T371" s="6">
        <f t="shared" si="10"/>
        <v>1.975150455362052</v>
      </c>
      <c r="U371" s="11">
        <f t="shared" si="11"/>
        <v>112.58357595563696</v>
      </c>
    </row>
    <row r="372" spans="1:21" hidden="1" x14ac:dyDescent="0.3">
      <c r="A372" s="7" t="s">
        <v>914</v>
      </c>
      <c r="B372" s="7" t="s">
        <v>3052</v>
      </c>
      <c r="C372" s="7" t="s">
        <v>913</v>
      </c>
      <c r="D372" s="7" t="s">
        <v>3053</v>
      </c>
      <c r="E372" s="7" t="s">
        <v>711</v>
      </c>
      <c r="F372" s="7" t="s">
        <v>33</v>
      </c>
      <c r="G372" s="7" t="s">
        <v>70</v>
      </c>
      <c r="H372" s="7" t="s">
        <v>15</v>
      </c>
      <c r="I372" s="8">
        <v>1</v>
      </c>
      <c r="J372" s="8">
        <v>0</v>
      </c>
      <c r="K372" s="8">
        <v>1</v>
      </c>
      <c r="L372" s="10">
        <v>1</v>
      </c>
      <c r="M372" s="9">
        <v>18.50394</v>
      </c>
      <c r="N372" s="9">
        <v>13.779529999999999</v>
      </c>
      <c r="O372" s="9">
        <v>13.38583</v>
      </c>
      <c r="P372" s="7" t="s">
        <v>14</v>
      </c>
      <c r="Q372" s="7" t="s">
        <v>2392</v>
      </c>
      <c r="R372" s="7" t="s">
        <v>16</v>
      </c>
      <c r="S372" s="10">
        <v>601</v>
      </c>
      <c r="T372" s="6">
        <f t="shared" si="10"/>
        <v>1.975150455362052</v>
      </c>
      <c r="U372" s="11">
        <f t="shared" si="11"/>
        <v>1.975150455362052</v>
      </c>
    </row>
    <row r="373" spans="1:21" hidden="1" x14ac:dyDescent="0.3">
      <c r="A373" s="7" t="s">
        <v>916</v>
      </c>
      <c r="B373" s="7" t="s">
        <v>3054</v>
      </c>
      <c r="C373" s="7" t="s">
        <v>875</v>
      </c>
      <c r="D373" s="7" t="s">
        <v>3055</v>
      </c>
      <c r="E373" s="7" t="s">
        <v>12</v>
      </c>
      <c r="F373" s="7" t="s">
        <v>59</v>
      </c>
      <c r="G373" s="7" t="s">
        <v>70</v>
      </c>
      <c r="H373" s="7" t="s">
        <v>15</v>
      </c>
      <c r="I373" s="8">
        <v>59</v>
      </c>
      <c r="J373" s="8">
        <v>0</v>
      </c>
      <c r="K373" s="8">
        <v>59</v>
      </c>
      <c r="L373" s="10">
        <v>1</v>
      </c>
      <c r="M373" s="9">
        <v>23.622</v>
      </c>
      <c r="N373" s="9">
        <v>18.897600000000001</v>
      </c>
      <c r="O373" s="9">
        <v>10.629899999999999</v>
      </c>
      <c r="P373" s="7" t="s">
        <v>14</v>
      </c>
      <c r="Q373" s="7" t="s">
        <v>2392</v>
      </c>
      <c r="R373" s="7" t="s">
        <v>16</v>
      </c>
      <c r="S373" s="10">
        <v>601</v>
      </c>
      <c r="T373" s="6">
        <f t="shared" si="10"/>
        <v>2.7460520078849999</v>
      </c>
      <c r="U373" s="11">
        <f t="shared" si="11"/>
        <v>162.017068465215</v>
      </c>
    </row>
    <row r="374" spans="1:21" hidden="1" x14ac:dyDescent="0.3">
      <c r="A374" s="7" t="s">
        <v>917</v>
      </c>
      <c r="B374" s="7" t="s">
        <v>3056</v>
      </c>
      <c r="C374" s="7" t="s">
        <v>875</v>
      </c>
      <c r="D374" s="7" t="s">
        <v>3057</v>
      </c>
      <c r="E374" s="7" t="s">
        <v>17</v>
      </c>
      <c r="F374" s="7" t="s">
        <v>59</v>
      </c>
      <c r="G374" s="7" t="s">
        <v>70</v>
      </c>
      <c r="H374" s="7" t="s">
        <v>15</v>
      </c>
      <c r="I374" s="8">
        <v>220</v>
      </c>
      <c r="J374" s="8">
        <v>0</v>
      </c>
      <c r="K374" s="8">
        <v>220</v>
      </c>
      <c r="L374" s="10">
        <v>1</v>
      </c>
      <c r="M374" s="9">
        <v>23.622</v>
      </c>
      <c r="N374" s="9">
        <v>18.897600000000001</v>
      </c>
      <c r="O374" s="9">
        <v>10.629899999999999</v>
      </c>
      <c r="P374" s="7" t="s">
        <v>14</v>
      </c>
      <c r="Q374" s="7" t="s">
        <v>2392</v>
      </c>
      <c r="R374" s="7" t="s">
        <v>16</v>
      </c>
      <c r="S374" s="10">
        <v>601</v>
      </c>
      <c r="T374" s="6">
        <f t="shared" si="10"/>
        <v>2.7460520078849999</v>
      </c>
      <c r="U374" s="11">
        <f t="shared" si="11"/>
        <v>604.13144173469993</v>
      </c>
    </row>
    <row r="375" spans="1:21" hidden="1" x14ac:dyDescent="0.3">
      <c r="A375" s="7" t="s">
        <v>918</v>
      </c>
      <c r="B375" s="7" t="s">
        <v>3058</v>
      </c>
      <c r="C375" s="7" t="s">
        <v>875</v>
      </c>
      <c r="D375" s="7" t="s">
        <v>3059</v>
      </c>
      <c r="E375" s="7" t="s">
        <v>18</v>
      </c>
      <c r="F375" s="7" t="s">
        <v>59</v>
      </c>
      <c r="G375" s="7" t="s">
        <v>70</v>
      </c>
      <c r="H375" s="7" t="s">
        <v>15</v>
      </c>
      <c r="I375" s="8">
        <v>195</v>
      </c>
      <c r="J375" s="8">
        <v>0</v>
      </c>
      <c r="K375" s="8">
        <v>195</v>
      </c>
      <c r="L375" s="10">
        <v>1</v>
      </c>
      <c r="M375" s="9">
        <v>23.622</v>
      </c>
      <c r="N375" s="9">
        <v>18.897600000000001</v>
      </c>
      <c r="O375" s="9">
        <v>11.417299999999999</v>
      </c>
      <c r="P375" s="7" t="s">
        <v>14</v>
      </c>
      <c r="Q375" s="7" t="s">
        <v>2392</v>
      </c>
      <c r="R375" s="7" t="s">
        <v>16</v>
      </c>
      <c r="S375" s="10">
        <v>601</v>
      </c>
      <c r="T375" s="6">
        <f t="shared" si="10"/>
        <v>2.949463267728333</v>
      </c>
      <c r="U375" s="11">
        <f t="shared" si="11"/>
        <v>575.14533720702491</v>
      </c>
    </row>
    <row r="376" spans="1:21" hidden="1" x14ac:dyDescent="0.3">
      <c r="A376" s="7" t="s">
        <v>922</v>
      </c>
      <c r="B376" s="7" t="s">
        <v>3060</v>
      </c>
      <c r="C376" s="7" t="s">
        <v>853</v>
      </c>
      <c r="D376" s="7" t="s">
        <v>3061</v>
      </c>
      <c r="E376" s="7" t="s">
        <v>843</v>
      </c>
      <c r="F376" s="7" t="s">
        <v>48</v>
      </c>
      <c r="G376" s="7" t="s">
        <v>70</v>
      </c>
      <c r="H376" s="7" t="s">
        <v>15</v>
      </c>
      <c r="I376" s="8">
        <v>65</v>
      </c>
      <c r="J376" s="8">
        <v>0</v>
      </c>
      <c r="K376" s="8">
        <v>65</v>
      </c>
      <c r="L376" s="10">
        <v>1</v>
      </c>
      <c r="M376" s="9">
        <v>23.622</v>
      </c>
      <c r="N376" s="9">
        <v>19.2913</v>
      </c>
      <c r="O376" s="9">
        <v>12.204700000000001</v>
      </c>
      <c r="P376" s="7" t="s">
        <v>14</v>
      </c>
      <c r="Q376" s="7" t="s">
        <v>2392</v>
      </c>
      <c r="R376" s="7" t="s">
        <v>16</v>
      </c>
      <c r="S376" s="10">
        <v>601</v>
      </c>
      <c r="T376" s="6">
        <f t="shared" si="10"/>
        <v>3.2185594135627431</v>
      </c>
      <c r="U376" s="11">
        <f t="shared" si="11"/>
        <v>209.20636188157829</v>
      </c>
    </row>
    <row r="377" spans="1:21" hidden="1" x14ac:dyDescent="0.3">
      <c r="A377" s="7" t="s">
        <v>923</v>
      </c>
      <c r="B377" s="7" t="s">
        <v>3062</v>
      </c>
      <c r="C377" s="7" t="s">
        <v>845</v>
      </c>
      <c r="D377" s="7" t="s">
        <v>3063</v>
      </c>
      <c r="E377" s="7" t="s">
        <v>924</v>
      </c>
      <c r="F377" s="7" t="s">
        <v>21</v>
      </c>
      <c r="G377" s="7" t="s">
        <v>31</v>
      </c>
      <c r="H377" s="7" t="s">
        <v>15</v>
      </c>
      <c r="I377" s="8">
        <v>1</v>
      </c>
      <c r="J377" s="8">
        <v>0</v>
      </c>
      <c r="K377" s="8">
        <v>1</v>
      </c>
      <c r="L377" s="10">
        <v>1</v>
      </c>
      <c r="M377" s="9">
        <v>15.747999999999999</v>
      </c>
      <c r="N377" s="9">
        <v>15.747999999999999</v>
      </c>
      <c r="O377" s="9">
        <v>4.7244000000000002</v>
      </c>
      <c r="P377" s="7" t="s">
        <v>14</v>
      </c>
      <c r="Q377" s="7" t="s">
        <v>2415</v>
      </c>
      <c r="R377" s="7" t="s">
        <v>16</v>
      </c>
      <c r="S377" s="10">
        <v>601</v>
      </c>
      <c r="T377" s="6">
        <f t="shared" si="10"/>
        <v>0.67803753281111112</v>
      </c>
      <c r="U377" s="11">
        <f t="shared" si="11"/>
        <v>0.67803753281111112</v>
      </c>
    </row>
    <row r="378" spans="1:21" hidden="1" x14ac:dyDescent="0.3">
      <c r="A378" s="7" t="s">
        <v>925</v>
      </c>
      <c r="B378" s="7" t="s">
        <v>3064</v>
      </c>
      <c r="C378" s="7" t="s">
        <v>926</v>
      </c>
      <c r="D378" s="7" t="s">
        <v>3065</v>
      </c>
      <c r="E378" s="7" t="s">
        <v>556</v>
      </c>
      <c r="F378" s="7" t="s">
        <v>34</v>
      </c>
      <c r="G378" s="7" t="s">
        <v>70</v>
      </c>
      <c r="H378" s="7" t="s">
        <v>15</v>
      </c>
      <c r="I378" s="8">
        <v>262</v>
      </c>
      <c r="J378" s="8">
        <v>0</v>
      </c>
      <c r="K378" s="8">
        <v>262</v>
      </c>
      <c r="L378" s="10">
        <v>1</v>
      </c>
      <c r="M378" s="9">
        <v>18.110199999999999</v>
      </c>
      <c r="N378" s="9">
        <v>16.1417</v>
      </c>
      <c r="O378" s="9">
        <v>5.1181000000000001</v>
      </c>
      <c r="P378" s="7" t="s">
        <v>14</v>
      </c>
      <c r="Q378" s="7" t="s">
        <v>2415</v>
      </c>
      <c r="R378" s="7" t="s">
        <v>16</v>
      </c>
      <c r="S378" s="10">
        <v>601</v>
      </c>
      <c r="T378" s="6">
        <f t="shared" si="10"/>
        <v>0.86583980361785529</v>
      </c>
      <c r="U378" s="11">
        <f t="shared" si="11"/>
        <v>226.85002854787808</v>
      </c>
    </row>
    <row r="379" spans="1:21" hidden="1" x14ac:dyDescent="0.3">
      <c r="A379" s="7" t="s">
        <v>927</v>
      </c>
      <c r="B379" s="7" t="s">
        <v>3066</v>
      </c>
      <c r="C379" s="7" t="s">
        <v>926</v>
      </c>
      <c r="D379" s="7" t="s">
        <v>3067</v>
      </c>
      <c r="E379" s="7" t="s">
        <v>760</v>
      </c>
      <c r="F379" s="7" t="s">
        <v>34</v>
      </c>
      <c r="G379" s="7" t="s">
        <v>70</v>
      </c>
      <c r="H379" s="7" t="s">
        <v>15</v>
      </c>
      <c r="I379" s="8">
        <v>402</v>
      </c>
      <c r="J379" s="8">
        <v>0</v>
      </c>
      <c r="K379" s="8">
        <v>402</v>
      </c>
      <c r="L379" s="10">
        <v>1</v>
      </c>
      <c r="M379" s="9">
        <v>18.110199999999999</v>
      </c>
      <c r="N379" s="9">
        <v>16.1417</v>
      </c>
      <c r="O379" s="9">
        <v>5.1181000000000001</v>
      </c>
      <c r="P379" s="7" t="s">
        <v>14</v>
      </c>
      <c r="Q379" s="7" t="s">
        <v>2415</v>
      </c>
      <c r="R379" s="7" t="s">
        <v>16</v>
      </c>
      <c r="S379" s="10">
        <v>601</v>
      </c>
      <c r="T379" s="6">
        <f t="shared" si="10"/>
        <v>0.86583980361785529</v>
      </c>
      <c r="U379" s="11">
        <f t="shared" si="11"/>
        <v>348.0676010543778</v>
      </c>
    </row>
    <row r="380" spans="1:21" hidden="1" x14ac:dyDescent="0.3">
      <c r="A380" s="7" t="s">
        <v>928</v>
      </c>
      <c r="B380" s="7" t="s">
        <v>3068</v>
      </c>
      <c r="C380" s="7" t="s">
        <v>929</v>
      </c>
      <c r="D380" s="7" t="s">
        <v>3069</v>
      </c>
      <c r="E380" s="7" t="s">
        <v>363</v>
      </c>
      <c r="F380" s="7" t="s">
        <v>42</v>
      </c>
      <c r="G380" s="7" t="s">
        <v>930</v>
      </c>
      <c r="H380" s="7" t="s">
        <v>15</v>
      </c>
      <c r="I380" s="8">
        <v>576</v>
      </c>
      <c r="J380" s="8">
        <v>3</v>
      </c>
      <c r="K380" s="8">
        <v>573</v>
      </c>
      <c r="L380" s="10">
        <v>1</v>
      </c>
      <c r="M380" s="9">
        <v>11.417299999999999</v>
      </c>
      <c r="N380" s="9">
        <v>9.4488000000000003</v>
      </c>
      <c r="O380" s="9">
        <v>4.3307000000000002</v>
      </c>
      <c r="P380" s="7" t="s">
        <v>14</v>
      </c>
      <c r="Q380" s="7" t="s">
        <v>2415</v>
      </c>
      <c r="R380" s="7" t="s">
        <v>16</v>
      </c>
      <c r="S380" s="10">
        <v>601</v>
      </c>
      <c r="T380" s="6">
        <f t="shared" si="10"/>
        <v>0.27036746620843055</v>
      </c>
      <c r="U380" s="11">
        <f t="shared" si="11"/>
        <v>154.9205581374307</v>
      </c>
    </row>
    <row r="381" spans="1:21" hidden="1" x14ac:dyDescent="0.3">
      <c r="A381" s="7" t="s">
        <v>932</v>
      </c>
      <c r="B381" s="7" t="s">
        <v>3070</v>
      </c>
      <c r="C381" s="7" t="s">
        <v>904</v>
      </c>
      <c r="D381" s="7" t="s">
        <v>3071</v>
      </c>
      <c r="E381" s="7" t="s">
        <v>363</v>
      </c>
      <c r="F381" s="7" t="s">
        <v>67</v>
      </c>
      <c r="G381" s="7" t="s">
        <v>70</v>
      </c>
      <c r="H381" s="7" t="s">
        <v>15</v>
      </c>
      <c r="I381" s="8">
        <v>92</v>
      </c>
      <c r="J381" s="8">
        <v>0</v>
      </c>
      <c r="K381" s="8">
        <v>92</v>
      </c>
      <c r="L381" s="10">
        <v>1</v>
      </c>
      <c r="M381" s="9">
        <v>11.811</v>
      </c>
      <c r="N381" s="9">
        <v>10.2362</v>
      </c>
      <c r="O381" s="9">
        <v>4.7244000000000002</v>
      </c>
      <c r="P381" s="7" t="s">
        <v>14</v>
      </c>
      <c r="Q381" s="7" t="s">
        <v>2415</v>
      </c>
      <c r="R381" s="7" t="s">
        <v>16</v>
      </c>
      <c r="S381" s="10">
        <v>601</v>
      </c>
      <c r="T381" s="6">
        <f t="shared" si="10"/>
        <v>0.3305432972454167</v>
      </c>
      <c r="U381" s="11">
        <f t="shared" si="11"/>
        <v>30.409983346578336</v>
      </c>
    </row>
    <row r="382" spans="1:21" hidden="1" x14ac:dyDescent="0.3">
      <c r="A382" s="7" t="s">
        <v>933</v>
      </c>
      <c r="B382" s="7" t="s">
        <v>3072</v>
      </c>
      <c r="C382" s="7" t="s">
        <v>904</v>
      </c>
      <c r="D382" s="7" t="s">
        <v>3073</v>
      </c>
      <c r="E382" s="7" t="s">
        <v>934</v>
      </c>
      <c r="F382" s="7" t="s">
        <v>67</v>
      </c>
      <c r="G382" s="7" t="s">
        <v>70</v>
      </c>
      <c r="H382" s="7" t="s">
        <v>15</v>
      </c>
      <c r="I382" s="8">
        <v>80</v>
      </c>
      <c r="J382" s="8">
        <v>1</v>
      </c>
      <c r="K382" s="8">
        <v>79</v>
      </c>
      <c r="L382" s="10">
        <v>1</v>
      </c>
      <c r="M382" s="9">
        <v>11.811</v>
      </c>
      <c r="N382" s="9">
        <v>10.2362</v>
      </c>
      <c r="O382" s="9">
        <v>5.5118</v>
      </c>
      <c r="P382" s="7" t="s">
        <v>14</v>
      </c>
      <c r="Q382" s="7" t="s">
        <v>2415</v>
      </c>
      <c r="R382" s="7" t="s">
        <v>16</v>
      </c>
      <c r="S382" s="10">
        <v>601</v>
      </c>
      <c r="T382" s="6">
        <f t="shared" si="10"/>
        <v>0.38563384678631951</v>
      </c>
      <c r="U382" s="11">
        <f t="shared" si="11"/>
        <v>30.465073896119243</v>
      </c>
    </row>
    <row r="383" spans="1:21" hidden="1" x14ac:dyDescent="0.3">
      <c r="A383" s="7" t="s">
        <v>935</v>
      </c>
      <c r="B383" s="7" t="s">
        <v>3074</v>
      </c>
      <c r="C383" s="7" t="s">
        <v>908</v>
      </c>
      <c r="D383" s="7" t="s">
        <v>3075</v>
      </c>
      <c r="E383" s="7" t="s">
        <v>363</v>
      </c>
      <c r="F383" s="7" t="s">
        <v>13</v>
      </c>
      <c r="G383" s="7" t="s">
        <v>541</v>
      </c>
      <c r="H383" s="7" t="s">
        <v>15</v>
      </c>
      <c r="I383" s="8">
        <v>25</v>
      </c>
      <c r="J383" s="8">
        <v>0</v>
      </c>
      <c r="K383" s="8">
        <v>25</v>
      </c>
      <c r="L383" s="10">
        <v>1</v>
      </c>
      <c r="M383" s="9">
        <v>11.417299999999999</v>
      </c>
      <c r="N383" s="9">
        <v>9.4488000000000003</v>
      </c>
      <c r="O383" s="9">
        <v>5.5118</v>
      </c>
      <c r="P383" s="7" t="s">
        <v>14</v>
      </c>
      <c r="Q383" s="7" t="s">
        <v>2415</v>
      </c>
      <c r="R383" s="7" t="s">
        <v>16</v>
      </c>
      <c r="S383" s="10">
        <v>601</v>
      </c>
      <c r="T383" s="6">
        <f t="shared" si="10"/>
        <v>0.3441040479016389</v>
      </c>
      <c r="U383" s="11">
        <f t="shared" si="11"/>
        <v>8.602601197540972</v>
      </c>
    </row>
    <row r="384" spans="1:21" hidden="1" x14ac:dyDescent="0.3">
      <c r="A384" s="7" t="s">
        <v>936</v>
      </c>
      <c r="B384" s="7" t="s">
        <v>3076</v>
      </c>
      <c r="C384" s="7" t="s">
        <v>908</v>
      </c>
      <c r="D384" s="7" t="s">
        <v>3077</v>
      </c>
      <c r="E384" s="7" t="s">
        <v>934</v>
      </c>
      <c r="F384" s="7" t="s">
        <v>13</v>
      </c>
      <c r="G384" s="7" t="s">
        <v>541</v>
      </c>
      <c r="H384" s="7" t="s">
        <v>15</v>
      </c>
      <c r="I384" s="8">
        <v>110</v>
      </c>
      <c r="J384" s="8">
        <v>0</v>
      </c>
      <c r="K384" s="8">
        <v>110</v>
      </c>
      <c r="L384" s="10">
        <v>1</v>
      </c>
      <c r="M384" s="9">
        <v>11.417299999999999</v>
      </c>
      <c r="N384" s="9">
        <v>9.4488000000000003</v>
      </c>
      <c r="O384" s="9">
        <v>6.2991999999999999</v>
      </c>
      <c r="P384" s="7" t="s">
        <v>14</v>
      </c>
      <c r="Q384" s="7" t="s">
        <v>2415</v>
      </c>
      <c r="R384" s="7" t="s">
        <v>16</v>
      </c>
      <c r="S384" s="10">
        <v>601</v>
      </c>
      <c r="T384" s="6">
        <f t="shared" si="10"/>
        <v>0.39326176903044441</v>
      </c>
      <c r="U384" s="11">
        <f t="shared" si="11"/>
        <v>43.258794593348888</v>
      </c>
    </row>
    <row r="385" spans="1:21" hidden="1" x14ac:dyDescent="0.3">
      <c r="A385" s="7" t="s">
        <v>940</v>
      </c>
      <c r="B385" s="7" t="s">
        <v>3078</v>
      </c>
      <c r="C385" s="7" t="s">
        <v>938</v>
      </c>
      <c r="D385" s="7" t="s">
        <v>3079</v>
      </c>
      <c r="E385" s="7" t="s">
        <v>556</v>
      </c>
      <c r="F385" s="7" t="s">
        <v>919</v>
      </c>
      <c r="G385" s="7" t="s">
        <v>70</v>
      </c>
      <c r="H385" s="7" t="s">
        <v>15</v>
      </c>
      <c r="I385" s="8">
        <v>390</v>
      </c>
      <c r="J385" s="8">
        <v>0</v>
      </c>
      <c r="K385" s="8">
        <v>390</v>
      </c>
      <c r="L385" s="10">
        <v>1</v>
      </c>
      <c r="M385" s="9">
        <v>23.031500000000001</v>
      </c>
      <c r="N385" s="9">
        <v>18.110199999999999</v>
      </c>
      <c r="O385" s="9">
        <v>6.6928999999999998</v>
      </c>
      <c r="P385" s="7" t="s">
        <v>14</v>
      </c>
      <c r="Q385" s="7" t="s">
        <v>2647</v>
      </c>
      <c r="R385" s="7" t="s">
        <v>16</v>
      </c>
      <c r="S385" s="10">
        <v>601</v>
      </c>
      <c r="T385" s="6">
        <f t="shared" si="10"/>
        <v>1.6155338725137558</v>
      </c>
      <c r="U385" s="11">
        <f t="shared" si="11"/>
        <v>630.05821028036473</v>
      </c>
    </row>
    <row r="386" spans="1:21" hidden="1" x14ac:dyDescent="0.3">
      <c r="A386" s="7" t="s">
        <v>941</v>
      </c>
      <c r="B386" s="7" t="s">
        <v>3080</v>
      </c>
      <c r="C386" s="7" t="s">
        <v>938</v>
      </c>
      <c r="D386" s="7" t="s">
        <v>3081</v>
      </c>
      <c r="E386" s="7" t="s">
        <v>939</v>
      </c>
      <c r="F386" s="7" t="s">
        <v>919</v>
      </c>
      <c r="G386" s="7" t="s">
        <v>70</v>
      </c>
      <c r="H386" s="7" t="s">
        <v>15</v>
      </c>
      <c r="I386" s="8">
        <v>446</v>
      </c>
      <c r="J386" s="8">
        <v>1</v>
      </c>
      <c r="K386" s="8">
        <v>445</v>
      </c>
      <c r="L386" s="10">
        <v>1</v>
      </c>
      <c r="M386" s="9">
        <v>23.031500000000001</v>
      </c>
      <c r="N386" s="9">
        <v>18.110199999999999</v>
      </c>
      <c r="O386" s="9">
        <v>7.0865999999999998</v>
      </c>
      <c r="P386" s="7" t="s">
        <v>14</v>
      </c>
      <c r="Q386" s="7" t="s">
        <v>2647</v>
      </c>
      <c r="R386" s="7" t="s">
        <v>16</v>
      </c>
      <c r="S386" s="10">
        <v>601</v>
      </c>
      <c r="T386" s="6">
        <f t="shared" si="10"/>
        <v>1.7105652767792707</v>
      </c>
      <c r="U386" s="11">
        <f t="shared" si="11"/>
        <v>761.20154816677552</v>
      </c>
    </row>
    <row r="387" spans="1:21" hidden="1" x14ac:dyDescent="0.3">
      <c r="A387" s="7" t="s">
        <v>946</v>
      </c>
      <c r="B387" s="7" t="s">
        <v>3082</v>
      </c>
      <c r="C387" s="7" t="s">
        <v>947</v>
      </c>
      <c r="D387" s="7" t="s">
        <v>3083</v>
      </c>
      <c r="E387" s="7" t="s">
        <v>948</v>
      </c>
      <c r="F387" s="7" t="s">
        <v>949</v>
      </c>
      <c r="G387" s="7" t="s">
        <v>541</v>
      </c>
      <c r="H387" s="7" t="s">
        <v>15</v>
      </c>
      <c r="I387" s="8">
        <v>1</v>
      </c>
      <c r="J387" s="8">
        <v>0</v>
      </c>
      <c r="K387" s="8">
        <v>1</v>
      </c>
      <c r="L387" s="10">
        <v>1</v>
      </c>
      <c r="M387" s="9">
        <v>11.811019999999999</v>
      </c>
      <c r="N387" s="9">
        <v>15.74803</v>
      </c>
      <c r="O387" s="9">
        <v>5.5118099999999997</v>
      </c>
      <c r="P387" s="7" t="s">
        <v>14</v>
      </c>
      <c r="Q387" s="7" t="s">
        <v>2647</v>
      </c>
      <c r="R387" s="7" t="s">
        <v>16</v>
      </c>
      <c r="S387" s="10">
        <v>601</v>
      </c>
      <c r="T387" s="6">
        <f t="shared" ref="T387:T450" si="12">M387*N387*O387/L387/1728</f>
        <v>0.59328605243593846</v>
      </c>
      <c r="U387" s="11">
        <f t="shared" ref="U387:U450" si="13">T387*K387</f>
        <v>0.59328605243593846</v>
      </c>
    </row>
    <row r="388" spans="1:21" hidden="1" x14ac:dyDescent="0.3">
      <c r="A388" s="7" t="s">
        <v>952</v>
      </c>
      <c r="B388" s="7" t="s">
        <v>3084</v>
      </c>
      <c r="C388" s="7" t="s">
        <v>942</v>
      </c>
      <c r="D388" s="7" t="s">
        <v>3085</v>
      </c>
      <c r="E388" s="7" t="s">
        <v>950</v>
      </c>
      <c r="F388" s="7" t="s">
        <v>953</v>
      </c>
      <c r="G388" s="7" t="s">
        <v>70</v>
      </c>
      <c r="H388" s="7" t="s">
        <v>15</v>
      </c>
      <c r="I388" s="8">
        <v>172</v>
      </c>
      <c r="J388" s="8">
        <v>0</v>
      </c>
      <c r="K388" s="8">
        <v>172</v>
      </c>
      <c r="L388" s="10">
        <v>1</v>
      </c>
      <c r="M388" s="9">
        <v>16.1417</v>
      </c>
      <c r="N388" s="9">
        <v>7.0865999999999998</v>
      </c>
      <c r="O388" s="9">
        <v>17.7165</v>
      </c>
      <c r="P388" s="7" t="s">
        <v>14</v>
      </c>
      <c r="Q388" s="7" t="s">
        <v>2647</v>
      </c>
      <c r="R388" s="7" t="s">
        <v>16</v>
      </c>
      <c r="S388" s="10">
        <v>601</v>
      </c>
      <c r="T388" s="6">
        <f t="shared" si="12"/>
        <v>1.1727930450342188</v>
      </c>
      <c r="U388" s="11">
        <f t="shared" si="13"/>
        <v>201.72040374588562</v>
      </c>
    </row>
    <row r="389" spans="1:21" hidden="1" x14ac:dyDescent="0.3">
      <c r="A389" s="7" t="s">
        <v>954</v>
      </c>
      <c r="B389" s="7" t="s">
        <v>3086</v>
      </c>
      <c r="C389" s="7" t="s">
        <v>942</v>
      </c>
      <c r="D389" s="7" t="s">
        <v>3087</v>
      </c>
      <c r="E389" s="7" t="s">
        <v>951</v>
      </c>
      <c r="F389" s="7" t="s">
        <v>953</v>
      </c>
      <c r="G389" s="7" t="s">
        <v>70</v>
      </c>
      <c r="H389" s="7" t="s">
        <v>15</v>
      </c>
      <c r="I389" s="8">
        <v>389</v>
      </c>
      <c r="J389" s="8">
        <v>0</v>
      </c>
      <c r="K389" s="8">
        <v>389</v>
      </c>
      <c r="L389" s="10">
        <v>1</v>
      </c>
      <c r="M389" s="9">
        <v>16.1417</v>
      </c>
      <c r="N389" s="9">
        <v>8.2676999999999996</v>
      </c>
      <c r="O389" s="9">
        <v>17.7165</v>
      </c>
      <c r="P389" s="7" t="s">
        <v>14</v>
      </c>
      <c r="Q389" s="7" t="s">
        <v>2647</v>
      </c>
      <c r="R389" s="7" t="s">
        <v>16</v>
      </c>
      <c r="S389" s="10">
        <v>601</v>
      </c>
      <c r="T389" s="6">
        <f t="shared" si="12"/>
        <v>1.3682585525399218</v>
      </c>
      <c r="U389" s="11">
        <f t="shared" si="13"/>
        <v>532.25257693802962</v>
      </c>
    </row>
    <row r="390" spans="1:21" hidden="1" x14ac:dyDescent="0.3">
      <c r="A390" s="7" t="s">
        <v>955</v>
      </c>
      <c r="B390" s="7" t="s">
        <v>3088</v>
      </c>
      <c r="C390" s="7" t="s">
        <v>956</v>
      </c>
      <c r="D390" s="7" t="s">
        <v>3089</v>
      </c>
      <c r="E390" s="7" t="s">
        <v>482</v>
      </c>
      <c r="F390" s="7" t="s">
        <v>915</v>
      </c>
      <c r="G390" s="7" t="s">
        <v>541</v>
      </c>
      <c r="H390" s="7" t="s">
        <v>15</v>
      </c>
      <c r="I390" s="8">
        <v>121</v>
      </c>
      <c r="J390" s="8">
        <v>0</v>
      </c>
      <c r="K390" s="8">
        <v>121</v>
      </c>
      <c r="L390" s="10">
        <v>1</v>
      </c>
      <c r="M390" s="9">
        <v>17.7165</v>
      </c>
      <c r="N390" s="9">
        <v>15.3543</v>
      </c>
      <c r="O390" s="9">
        <v>6.6928999999999998</v>
      </c>
      <c r="P390" s="7" t="s">
        <v>14</v>
      </c>
      <c r="Q390" s="7" t="s">
        <v>2647</v>
      </c>
      <c r="R390" s="7" t="s">
        <v>16</v>
      </c>
      <c r="S390" s="10">
        <v>601</v>
      </c>
      <c r="T390" s="6">
        <f t="shared" si="12"/>
        <v>1.0536067599697656</v>
      </c>
      <c r="U390" s="11">
        <f t="shared" si="13"/>
        <v>127.48641795634164</v>
      </c>
    </row>
    <row r="391" spans="1:21" hidden="1" x14ac:dyDescent="0.3">
      <c r="A391" s="7" t="s">
        <v>957</v>
      </c>
      <c r="B391" s="7" t="s">
        <v>3090</v>
      </c>
      <c r="C391" s="7" t="s">
        <v>956</v>
      </c>
      <c r="D391" s="7" t="s">
        <v>3091</v>
      </c>
      <c r="E391" s="7" t="s">
        <v>36</v>
      </c>
      <c r="F391" s="7" t="s">
        <v>915</v>
      </c>
      <c r="G391" s="7" t="s">
        <v>541</v>
      </c>
      <c r="H391" s="7" t="s">
        <v>15</v>
      </c>
      <c r="I391" s="8">
        <v>165</v>
      </c>
      <c r="J391" s="8">
        <v>1</v>
      </c>
      <c r="K391" s="8">
        <v>164</v>
      </c>
      <c r="L391" s="10">
        <v>1</v>
      </c>
      <c r="M391" s="9">
        <v>17.7165</v>
      </c>
      <c r="N391" s="9">
        <v>15.3543</v>
      </c>
      <c r="O391" s="9">
        <v>7.4802999999999997</v>
      </c>
      <c r="P391" s="7" t="s">
        <v>14</v>
      </c>
      <c r="Q391" s="7" t="s">
        <v>2647</v>
      </c>
      <c r="R391" s="7" t="s">
        <v>16</v>
      </c>
      <c r="S391" s="10">
        <v>601</v>
      </c>
      <c r="T391" s="6">
        <f t="shared" si="12"/>
        <v>1.1775604964367969</v>
      </c>
      <c r="U391" s="11">
        <f t="shared" si="13"/>
        <v>193.11992141563471</v>
      </c>
    </row>
    <row r="392" spans="1:21" hidden="1" x14ac:dyDescent="0.3">
      <c r="A392" s="7" t="s">
        <v>961</v>
      </c>
      <c r="B392" s="7" t="s">
        <v>3092</v>
      </c>
      <c r="C392" s="7" t="s">
        <v>959</v>
      </c>
      <c r="D392" s="7" t="s">
        <v>3093</v>
      </c>
      <c r="E392" s="7" t="s">
        <v>944</v>
      </c>
      <c r="F392" s="7" t="s">
        <v>33</v>
      </c>
      <c r="G392" s="7" t="s">
        <v>541</v>
      </c>
      <c r="H392" s="7" t="s">
        <v>15</v>
      </c>
      <c r="I392" s="8">
        <v>170</v>
      </c>
      <c r="J392" s="8">
        <v>0</v>
      </c>
      <c r="K392" s="8">
        <v>170</v>
      </c>
      <c r="L392" s="10">
        <v>1</v>
      </c>
      <c r="M392" s="9">
        <v>17.716539999999998</v>
      </c>
      <c r="N392" s="9">
        <v>15.354329999999999</v>
      </c>
      <c r="O392" s="9">
        <v>7.0866100000000003</v>
      </c>
      <c r="P392" s="7" t="s">
        <v>14</v>
      </c>
      <c r="Q392" s="7" t="s">
        <v>2647</v>
      </c>
      <c r="R392" s="7" t="s">
        <v>16</v>
      </c>
      <c r="S392" s="10">
        <v>601</v>
      </c>
      <c r="T392" s="6">
        <f t="shared" si="12"/>
        <v>1.115589900858537</v>
      </c>
      <c r="U392" s="11">
        <f t="shared" si="13"/>
        <v>189.65028314595131</v>
      </c>
    </row>
    <row r="393" spans="1:21" hidden="1" x14ac:dyDescent="0.3">
      <c r="A393" s="7" t="s">
        <v>962</v>
      </c>
      <c r="B393" s="7" t="s">
        <v>3094</v>
      </c>
      <c r="C393" s="7" t="s">
        <v>963</v>
      </c>
      <c r="D393" s="7" t="s">
        <v>3095</v>
      </c>
      <c r="E393" s="7" t="s">
        <v>482</v>
      </c>
      <c r="F393" s="7" t="s">
        <v>25</v>
      </c>
      <c r="G393" s="7" t="s">
        <v>541</v>
      </c>
      <c r="H393" s="7" t="s">
        <v>15</v>
      </c>
      <c r="I393" s="8">
        <v>209</v>
      </c>
      <c r="J393" s="8">
        <v>0</v>
      </c>
      <c r="K393" s="8">
        <v>209</v>
      </c>
      <c r="L393" s="10">
        <v>1</v>
      </c>
      <c r="M393" s="9">
        <v>18.110199999999999</v>
      </c>
      <c r="N393" s="9">
        <v>16.1417</v>
      </c>
      <c r="O393" s="9">
        <v>12.204700000000001</v>
      </c>
      <c r="P393" s="7" t="s">
        <v>14</v>
      </c>
      <c r="Q393" s="7" t="s">
        <v>2647</v>
      </c>
      <c r="R393" s="7" t="s">
        <v>16</v>
      </c>
      <c r="S393" s="10">
        <v>601</v>
      </c>
      <c r="T393" s="6">
        <f t="shared" si="12"/>
        <v>2.064694916319501</v>
      </c>
      <c r="U393" s="11">
        <f t="shared" si="13"/>
        <v>431.52123751077568</v>
      </c>
    </row>
    <row r="394" spans="1:21" hidden="1" x14ac:dyDescent="0.3">
      <c r="A394" s="7" t="s">
        <v>964</v>
      </c>
      <c r="B394" s="7" t="s">
        <v>3096</v>
      </c>
      <c r="C394" s="7" t="s">
        <v>963</v>
      </c>
      <c r="D394" s="7" t="s">
        <v>3095</v>
      </c>
      <c r="E394" s="7" t="s">
        <v>944</v>
      </c>
      <c r="F394" s="7" t="s">
        <v>25</v>
      </c>
      <c r="G394" s="7" t="s">
        <v>541</v>
      </c>
      <c r="H394" s="7" t="s">
        <v>15</v>
      </c>
      <c r="I394" s="8">
        <v>134</v>
      </c>
      <c r="J394" s="8">
        <v>1</v>
      </c>
      <c r="K394" s="8">
        <v>133</v>
      </c>
      <c r="L394" s="10">
        <v>1</v>
      </c>
      <c r="M394" s="9">
        <v>18.110199999999999</v>
      </c>
      <c r="N394" s="9">
        <v>16.1417</v>
      </c>
      <c r="O394" s="9">
        <v>13.189</v>
      </c>
      <c r="P394" s="7" t="s">
        <v>14</v>
      </c>
      <c r="Q394" s="7" t="s">
        <v>2647</v>
      </c>
      <c r="R394" s="7" t="s">
        <v>16</v>
      </c>
      <c r="S394" s="10">
        <v>601</v>
      </c>
      <c r="T394" s="6">
        <f t="shared" si="12"/>
        <v>2.2312110294671643</v>
      </c>
      <c r="U394" s="11">
        <f t="shared" si="13"/>
        <v>296.75106691913288</v>
      </c>
    </row>
    <row r="395" spans="1:21" hidden="1" x14ac:dyDescent="0.3">
      <c r="A395" s="7" t="s">
        <v>968</v>
      </c>
      <c r="B395" s="7" t="s">
        <v>3097</v>
      </c>
      <c r="C395" s="7" t="s">
        <v>965</v>
      </c>
      <c r="D395" s="7" t="s">
        <v>3098</v>
      </c>
      <c r="E395" s="7" t="s">
        <v>967</v>
      </c>
      <c r="F395" s="7" t="s">
        <v>91</v>
      </c>
      <c r="G395" s="7" t="s">
        <v>153</v>
      </c>
      <c r="H395" s="7" t="s">
        <v>15</v>
      </c>
      <c r="I395" s="8">
        <v>59</v>
      </c>
      <c r="J395" s="8">
        <v>0</v>
      </c>
      <c r="K395" s="8">
        <v>59</v>
      </c>
      <c r="L395" s="10">
        <v>1</v>
      </c>
      <c r="M395" s="9">
        <v>11.81</v>
      </c>
      <c r="N395" s="9">
        <v>9.84</v>
      </c>
      <c r="O395" s="9">
        <v>3.94</v>
      </c>
      <c r="P395" s="7" t="s">
        <v>14</v>
      </c>
      <c r="Q395" s="7" t="s">
        <v>2453</v>
      </c>
      <c r="R395" s="7" t="s">
        <v>102</v>
      </c>
      <c r="S395" s="10">
        <v>964</v>
      </c>
      <c r="T395" s="6">
        <f t="shared" si="12"/>
        <v>0.26497047222222225</v>
      </c>
      <c r="U395" s="11">
        <f t="shared" si="13"/>
        <v>15.633257861111113</v>
      </c>
    </row>
    <row r="396" spans="1:21" hidden="1" x14ac:dyDescent="0.3">
      <c r="A396" s="7" t="s">
        <v>969</v>
      </c>
      <c r="B396" s="7" t="s">
        <v>3099</v>
      </c>
      <c r="C396" s="7" t="s">
        <v>965</v>
      </c>
      <c r="D396" s="7" t="s">
        <v>3100</v>
      </c>
      <c r="E396" s="7" t="s">
        <v>966</v>
      </c>
      <c r="F396" s="7" t="s">
        <v>182</v>
      </c>
      <c r="G396" s="7" t="s">
        <v>153</v>
      </c>
      <c r="H396" s="7" t="s">
        <v>15</v>
      </c>
      <c r="I396" s="8">
        <v>59</v>
      </c>
      <c r="J396" s="8">
        <v>0</v>
      </c>
      <c r="K396" s="8">
        <v>59</v>
      </c>
      <c r="L396" s="10">
        <v>1</v>
      </c>
      <c r="M396" s="9">
        <v>11.81</v>
      </c>
      <c r="N396" s="9">
        <v>9.84</v>
      </c>
      <c r="O396" s="9">
        <v>5.7087000000000003</v>
      </c>
      <c r="P396" s="7" t="s">
        <v>14</v>
      </c>
      <c r="Q396" s="7" t="s">
        <v>2453</v>
      </c>
      <c r="R396" s="7" t="s">
        <v>102</v>
      </c>
      <c r="S396" s="10">
        <v>964</v>
      </c>
      <c r="T396" s="6">
        <f t="shared" si="12"/>
        <v>0.38391800375000007</v>
      </c>
      <c r="U396" s="11">
        <f t="shared" si="13"/>
        <v>22.651162221250004</v>
      </c>
    </row>
    <row r="397" spans="1:21" hidden="1" x14ac:dyDescent="0.3">
      <c r="A397" s="7" t="s">
        <v>970</v>
      </c>
      <c r="B397" s="7" t="s">
        <v>3101</v>
      </c>
      <c r="C397" s="7" t="s">
        <v>971</v>
      </c>
      <c r="D397" s="7" t="s">
        <v>3102</v>
      </c>
      <c r="E397" s="7" t="s">
        <v>972</v>
      </c>
      <c r="F397" s="7" t="s">
        <v>25</v>
      </c>
      <c r="G397" s="7" t="s">
        <v>973</v>
      </c>
      <c r="H397" s="7" t="s">
        <v>15</v>
      </c>
      <c r="I397" s="8">
        <v>1</v>
      </c>
      <c r="J397" s="8">
        <v>0</v>
      </c>
      <c r="K397" s="8">
        <v>1</v>
      </c>
      <c r="L397" s="10">
        <v>1</v>
      </c>
      <c r="M397" s="9">
        <v>11.252000000000001</v>
      </c>
      <c r="N397" s="9">
        <v>10.252000000000001</v>
      </c>
      <c r="O397" s="9">
        <v>4</v>
      </c>
      <c r="P397" s="7" t="s">
        <v>14</v>
      </c>
      <c r="Q397" s="7" t="s">
        <v>2453</v>
      </c>
      <c r="R397" s="7" t="s">
        <v>102</v>
      </c>
      <c r="S397" s="10">
        <v>964</v>
      </c>
      <c r="T397" s="6">
        <f t="shared" si="12"/>
        <v>0.26702662962962964</v>
      </c>
      <c r="U397" s="11">
        <f t="shared" si="13"/>
        <v>0.26702662962962964</v>
      </c>
    </row>
    <row r="398" spans="1:21" hidden="1" x14ac:dyDescent="0.3">
      <c r="A398" s="7" t="s">
        <v>974</v>
      </c>
      <c r="B398" s="7" t="s">
        <v>3103</v>
      </c>
      <c r="C398" s="7" t="s">
        <v>971</v>
      </c>
      <c r="D398" s="7" t="s">
        <v>3104</v>
      </c>
      <c r="E398" s="7" t="s">
        <v>975</v>
      </c>
      <c r="F398" s="7" t="s">
        <v>25</v>
      </c>
      <c r="G398" s="7" t="s">
        <v>976</v>
      </c>
      <c r="H398" s="7" t="s">
        <v>15</v>
      </c>
      <c r="I398" s="8">
        <v>1</v>
      </c>
      <c r="J398" s="8">
        <v>0</v>
      </c>
      <c r="K398" s="8">
        <v>1</v>
      </c>
      <c r="L398" s="10">
        <v>1</v>
      </c>
      <c r="M398" s="9">
        <v>11.252000000000001</v>
      </c>
      <c r="N398" s="9">
        <v>10.252000000000001</v>
      </c>
      <c r="O398" s="9">
        <v>5</v>
      </c>
      <c r="P398" s="7" t="s">
        <v>14</v>
      </c>
      <c r="Q398" s="7" t="s">
        <v>2453</v>
      </c>
      <c r="R398" s="7" t="s">
        <v>102</v>
      </c>
      <c r="S398" s="10">
        <v>964</v>
      </c>
      <c r="T398" s="6">
        <f t="shared" si="12"/>
        <v>0.33378328703703708</v>
      </c>
      <c r="U398" s="11">
        <f t="shared" si="13"/>
        <v>0.33378328703703708</v>
      </c>
    </row>
    <row r="399" spans="1:21" hidden="1" x14ac:dyDescent="0.3">
      <c r="A399" s="7" t="s">
        <v>977</v>
      </c>
      <c r="B399" s="7" t="s">
        <v>3105</v>
      </c>
      <c r="C399" s="7" t="s">
        <v>978</v>
      </c>
      <c r="D399" s="7" t="s">
        <v>3106</v>
      </c>
      <c r="E399" s="7" t="s">
        <v>979</v>
      </c>
      <c r="F399" s="7" t="s">
        <v>980</v>
      </c>
      <c r="G399" s="7" t="s">
        <v>46</v>
      </c>
      <c r="H399" s="7" t="s">
        <v>15</v>
      </c>
      <c r="I399" s="8">
        <v>30</v>
      </c>
      <c r="J399" s="8">
        <v>0</v>
      </c>
      <c r="K399" s="8">
        <v>30</v>
      </c>
      <c r="L399" s="10">
        <v>4</v>
      </c>
      <c r="M399" s="9">
        <v>18.899999999999999</v>
      </c>
      <c r="N399" s="9">
        <v>11.81</v>
      </c>
      <c r="O399" s="9">
        <v>8.27</v>
      </c>
      <c r="P399" s="7" t="s">
        <v>14</v>
      </c>
      <c r="Q399" s="7" t="s">
        <v>2453</v>
      </c>
      <c r="R399" s="7" t="s">
        <v>102</v>
      </c>
      <c r="S399" s="10">
        <v>964</v>
      </c>
      <c r="T399" s="6">
        <f t="shared" si="12"/>
        <v>0.26706285156249998</v>
      </c>
      <c r="U399" s="11">
        <f t="shared" si="13"/>
        <v>8.0118855468749999</v>
      </c>
    </row>
    <row r="400" spans="1:21" hidden="1" x14ac:dyDescent="0.3">
      <c r="A400" s="7" t="s">
        <v>981</v>
      </c>
      <c r="B400" s="7" t="s">
        <v>3107</v>
      </c>
      <c r="C400" s="7" t="s">
        <v>978</v>
      </c>
      <c r="D400" s="7" t="s">
        <v>3106</v>
      </c>
      <c r="E400" s="7" t="s">
        <v>979</v>
      </c>
      <c r="F400" s="7" t="s">
        <v>67</v>
      </c>
      <c r="G400" s="7" t="s">
        <v>46</v>
      </c>
      <c r="H400" s="7" t="s">
        <v>15</v>
      </c>
      <c r="I400" s="8">
        <v>36</v>
      </c>
      <c r="J400" s="8">
        <v>0</v>
      </c>
      <c r="K400" s="8">
        <v>36</v>
      </c>
      <c r="L400" s="10">
        <v>4</v>
      </c>
      <c r="M400" s="9">
        <v>18.899999999999999</v>
      </c>
      <c r="N400" s="9">
        <v>11.81</v>
      </c>
      <c r="O400" s="9">
        <v>8.27</v>
      </c>
      <c r="P400" s="7" t="s">
        <v>14</v>
      </c>
      <c r="Q400" s="7" t="s">
        <v>2453</v>
      </c>
      <c r="R400" s="7" t="s">
        <v>102</v>
      </c>
      <c r="S400" s="10">
        <v>964</v>
      </c>
      <c r="T400" s="6">
        <f t="shared" si="12"/>
        <v>0.26706285156249998</v>
      </c>
      <c r="U400" s="11">
        <f t="shared" si="13"/>
        <v>9.6142626562499984</v>
      </c>
    </row>
    <row r="401" spans="1:21" hidden="1" x14ac:dyDescent="0.3">
      <c r="A401" s="7" t="s">
        <v>982</v>
      </c>
      <c r="B401" s="7" t="s">
        <v>3108</v>
      </c>
      <c r="C401" s="7" t="s">
        <v>978</v>
      </c>
      <c r="D401" s="7" t="s">
        <v>3106</v>
      </c>
      <c r="E401" s="7" t="s">
        <v>979</v>
      </c>
      <c r="F401" s="7" t="s">
        <v>42</v>
      </c>
      <c r="G401" s="7" t="s">
        <v>46</v>
      </c>
      <c r="H401" s="7" t="s">
        <v>15</v>
      </c>
      <c r="I401" s="8">
        <v>29</v>
      </c>
      <c r="J401" s="8">
        <v>0</v>
      </c>
      <c r="K401" s="8">
        <v>29</v>
      </c>
      <c r="L401" s="10">
        <v>4</v>
      </c>
      <c r="M401" s="9">
        <v>18.899999999999999</v>
      </c>
      <c r="N401" s="9">
        <v>11.81</v>
      </c>
      <c r="O401" s="9">
        <v>8.27</v>
      </c>
      <c r="P401" s="7" t="s">
        <v>14</v>
      </c>
      <c r="Q401" s="7" t="s">
        <v>2453</v>
      </c>
      <c r="R401" s="7" t="s">
        <v>102</v>
      </c>
      <c r="S401" s="10">
        <v>964</v>
      </c>
      <c r="T401" s="6">
        <f t="shared" si="12"/>
        <v>0.26706285156249998</v>
      </c>
      <c r="U401" s="11">
        <f t="shared" si="13"/>
        <v>7.7448226953124992</v>
      </c>
    </row>
    <row r="402" spans="1:21" hidden="1" x14ac:dyDescent="0.3">
      <c r="A402" s="7" t="s">
        <v>983</v>
      </c>
      <c r="B402" s="7" t="s">
        <v>3109</v>
      </c>
      <c r="C402" s="7" t="s">
        <v>984</v>
      </c>
      <c r="D402" s="7" t="s">
        <v>3110</v>
      </c>
      <c r="E402" s="7" t="s">
        <v>185</v>
      </c>
      <c r="F402" s="7" t="s">
        <v>985</v>
      </c>
      <c r="G402" s="7" t="s">
        <v>116</v>
      </c>
      <c r="H402" s="7" t="s">
        <v>15</v>
      </c>
      <c r="I402" s="8">
        <v>78</v>
      </c>
      <c r="J402" s="8">
        <v>0</v>
      </c>
      <c r="K402" s="8">
        <v>78</v>
      </c>
      <c r="L402" s="10">
        <v>1</v>
      </c>
      <c r="M402" s="9">
        <v>11.81</v>
      </c>
      <c r="N402" s="9">
        <v>9.84</v>
      </c>
      <c r="O402" s="9">
        <v>3.54</v>
      </c>
      <c r="P402" s="7" t="s">
        <v>14</v>
      </c>
      <c r="Q402" s="7" t="s">
        <v>2453</v>
      </c>
      <c r="R402" s="7" t="s">
        <v>102</v>
      </c>
      <c r="S402" s="10">
        <v>964</v>
      </c>
      <c r="T402" s="6">
        <f t="shared" si="12"/>
        <v>0.23806991666666666</v>
      </c>
      <c r="U402" s="11">
        <f t="shared" si="13"/>
        <v>18.569453499999998</v>
      </c>
    </row>
    <row r="403" spans="1:21" hidden="1" x14ac:dyDescent="0.3">
      <c r="A403" s="7" t="s">
        <v>986</v>
      </c>
      <c r="B403" s="7" t="s">
        <v>3111</v>
      </c>
      <c r="C403" s="7" t="s">
        <v>984</v>
      </c>
      <c r="D403" s="7" t="s">
        <v>3112</v>
      </c>
      <c r="E403" s="7" t="s">
        <v>187</v>
      </c>
      <c r="F403" s="7" t="s">
        <v>985</v>
      </c>
      <c r="G403" s="7" t="s">
        <v>46</v>
      </c>
      <c r="H403" s="7" t="s">
        <v>15</v>
      </c>
      <c r="I403" s="8">
        <v>1</v>
      </c>
      <c r="J403" s="8">
        <v>0</v>
      </c>
      <c r="K403" s="8">
        <v>1</v>
      </c>
      <c r="L403" s="10">
        <v>1</v>
      </c>
      <c r="M403" s="9">
        <v>11.81</v>
      </c>
      <c r="N403" s="9">
        <v>9.84</v>
      </c>
      <c r="O403" s="9">
        <v>3.94</v>
      </c>
      <c r="P403" s="7" t="s">
        <v>14</v>
      </c>
      <c r="Q403" s="7" t="s">
        <v>2453</v>
      </c>
      <c r="R403" s="7" t="s">
        <v>102</v>
      </c>
      <c r="S403" s="10">
        <v>964</v>
      </c>
      <c r="T403" s="6">
        <f t="shared" si="12"/>
        <v>0.26497047222222225</v>
      </c>
      <c r="U403" s="11">
        <f t="shared" si="13"/>
        <v>0.26497047222222225</v>
      </c>
    </row>
    <row r="404" spans="1:21" hidden="1" x14ac:dyDescent="0.3">
      <c r="A404" s="7" t="s">
        <v>987</v>
      </c>
      <c r="B404" s="7" t="s">
        <v>3113</v>
      </c>
      <c r="C404" s="7" t="s">
        <v>984</v>
      </c>
      <c r="D404" s="7" t="s">
        <v>3110</v>
      </c>
      <c r="E404" s="7" t="s">
        <v>185</v>
      </c>
      <c r="F404" s="7" t="s">
        <v>988</v>
      </c>
      <c r="G404" s="7" t="s">
        <v>116</v>
      </c>
      <c r="H404" s="7" t="s">
        <v>15</v>
      </c>
      <c r="I404" s="8">
        <v>35</v>
      </c>
      <c r="J404" s="8">
        <v>1</v>
      </c>
      <c r="K404" s="8">
        <v>34</v>
      </c>
      <c r="L404" s="10">
        <v>1</v>
      </c>
      <c r="M404" s="9">
        <v>11.81</v>
      </c>
      <c r="N404" s="9">
        <v>9.84</v>
      </c>
      <c r="O404" s="9">
        <v>3.54</v>
      </c>
      <c r="P404" s="7" t="s">
        <v>14</v>
      </c>
      <c r="Q404" s="7" t="s">
        <v>2453</v>
      </c>
      <c r="R404" s="7" t="s">
        <v>102</v>
      </c>
      <c r="S404" s="10">
        <v>964</v>
      </c>
      <c r="T404" s="6">
        <f t="shared" si="12"/>
        <v>0.23806991666666666</v>
      </c>
      <c r="U404" s="11">
        <f t="shared" si="13"/>
        <v>8.094377166666666</v>
      </c>
    </row>
    <row r="405" spans="1:21" hidden="1" x14ac:dyDescent="0.3">
      <c r="A405" s="7" t="s">
        <v>990</v>
      </c>
      <c r="B405" s="7" t="s">
        <v>3114</v>
      </c>
      <c r="C405" s="7" t="s">
        <v>989</v>
      </c>
      <c r="D405" s="7" t="s">
        <v>3115</v>
      </c>
      <c r="E405" s="7" t="s">
        <v>762</v>
      </c>
      <c r="F405" s="7" t="s">
        <v>21</v>
      </c>
      <c r="G405" s="7" t="s">
        <v>116</v>
      </c>
      <c r="H405" s="7" t="s">
        <v>15</v>
      </c>
      <c r="I405" s="8">
        <v>463</v>
      </c>
      <c r="J405" s="8">
        <v>0</v>
      </c>
      <c r="K405" s="8">
        <v>463</v>
      </c>
      <c r="L405" s="10">
        <v>1</v>
      </c>
      <c r="M405" s="9">
        <v>18.307099999999998</v>
      </c>
      <c r="N405" s="9">
        <v>18.307099999999998</v>
      </c>
      <c r="O405" s="9">
        <v>6.3</v>
      </c>
      <c r="P405" s="7" t="s">
        <v>14</v>
      </c>
      <c r="Q405" s="7" t="s">
        <v>2535</v>
      </c>
      <c r="R405" s="7" t="s">
        <v>90</v>
      </c>
      <c r="S405" s="10">
        <v>734</v>
      </c>
      <c r="T405" s="6">
        <f t="shared" si="12"/>
        <v>1.221900715036458</v>
      </c>
      <c r="U405" s="11">
        <f t="shared" si="13"/>
        <v>565.74003106188002</v>
      </c>
    </row>
    <row r="406" spans="1:21" hidden="1" x14ac:dyDescent="0.3">
      <c r="A406" s="7" t="s">
        <v>991</v>
      </c>
      <c r="B406" s="7" t="s">
        <v>3116</v>
      </c>
      <c r="C406" s="7" t="s">
        <v>992</v>
      </c>
      <c r="D406" s="7" t="s">
        <v>3117</v>
      </c>
      <c r="E406" s="7" t="s">
        <v>993</v>
      </c>
      <c r="F406" s="7" t="s">
        <v>59</v>
      </c>
      <c r="G406" s="7" t="s">
        <v>582</v>
      </c>
      <c r="H406" s="7" t="s">
        <v>15</v>
      </c>
      <c r="I406" s="8">
        <v>2</v>
      </c>
      <c r="J406" s="8">
        <v>0</v>
      </c>
      <c r="K406" s="8">
        <v>2</v>
      </c>
      <c r="L406" s="10">
        <v>1</v>
      </c>
      <c r="M406" s="9">
        <v>20.472439999999999</v>
      </c>
      <c r="N406" s="9">
        <v>20.472439999999999</v>
      </c>
      <c r="O406" s="9">
        <v>3.9370099999999999</v>
      </c>
      <c r="P406" s="7" t="s">
        <v>14</v>
      </c>
      <c r="Q406" s="7" t="s">
        <v>3118</v>
      </c>
      <c r="R406" s="7" t="s">
        <v>39</v>
      </c>
      <c r="S406" s="10">
        <v>134</v>
      </c>
      <c r="T406" s="6">
        <f t="shared" si="12"/>
        <v>0.95490901565423536</v>
      </c>
      <c r="U406" s="11">
        <f t="shared" si="13"/>
        <v>1.9098180313084707</v>
      </c>
    </row>
    <row r="407" spans="1:21" hidden="1" x14ac:dyDescent="0.3">
      <c r="A407" s="7" t="s">
        <v>1000</v>
      </c>
      <c r="B407" s="7" t="s">
        <v>3119</v>
      </c>
      <c r="C407" s="7" t="s">
        <v>995</v>
      </c>
      <c r="D407" s="7" t="s">
        <v>3120</v>
      </c>
      <c r="E407" s="7" t="s">
        <v>996</v>
      </c>
      <c r="F407" s="7" t="s">
        <v>1001</v>
      </c>
      <c r="G407" s="7" t="s">
        <v>31</v>
      </c>
      <c r="H407" s="7" t="s">
        <v>15</v>
      </c>
      <c r="I407" s="8">
        <v>1</v>
      </c>
      <c r="J407" s="8">
        <v>0</v>
      </c>
      <c r="K407" s="8">
        <v>1</v>
      </c>
      <c r="L407" s="10">
        <v>4</v>
      </c>
      <c r="M407" s="9">
        <v>11.811</v>
      </c>
      <c r="N407" s="9">
        <v>10.039400000000001</v>
      </c>
      <c r="O407" s="9">
        <v>9.4488000000000003</v>
      </c>
      <c r="P407" s="7" t="s">
        <v>14</v>
      </c>
      <c r="Q407" s="7" t="s">
        <v>2397</v>
      </c>
      <c r="R407" s="7" t="s">
        <v>39</v>
      </c>
      <c r="S407" s="10">
        <v>1062</v>
      </c>
      <c r="T407" s="6">
        <f t="shared" si="12"/>
        <v>0.16209415497770838</v>
      </c>
      <c r="U407" s="11">
        <f t="shared" si="13"/>
        <v>0.16209415497770838</v>
      </c>
    </row>
    <row r="408" spans="1:21" hidden="1" x14ac:dyDescent="0.3">
      <c r="A408" s="7" t="s">
        <v>1003</v>
      </c>
      <c r="B408" s="7" t="s">
        <v>3121</v>
      </c>
      <c r="C408" s="7" t="s">
        <v>995</v>
      </c>
      <c r="D408" s="7" t="s">
        <v>3120</v>
      </c>
      <c r="E408" s="7" t="s">
        <v>1002</v>
      </c>
      <c r="F408" s="7" t="s">
        <v>999</v>
      </c>
      <c r="G408" s="7" t="s">
        <v>46</v>
      </c>
      <c r="H408" s="7" t="s">
        <v>15</v>
      </c>
      <c r="I408" s="8">
        <v>204</v>
      </c>
      <c r="J408" s="8">
        <v>1</v>
      </c>
      <c r="K408" s="8">
        <v>203</v>
      </c>
      <c r="L408" s="10">
        <v>4</v>
      </c>
      <c r="M408" s="9">
        <v>11.811</v>
      </c>
      <c r="N408" s="9">
        <v>10.039400000000001</v>
      </c>
      <c r="O408" s="9">
        <v>10.039400000000001</v>
      </c>
      <c r="P408" s="7" t="s">
        <v>14</v>
      </c>
      <c r="Q408" s="7" t="s">
        <v>2397</v>
      </c>
      <c r="R408" s="7" t="s">
        <v>39</v>
      </c>
      <c r="S408" s="10">
        <v>1062</v>
      </c>
      <c r="T408" s="6">
        <f t="shared" si="12"/>
        <v>0.1722258974137674</v>
      </c>
      <c r="U408" s="11">
        <f t="shared" si="13"/>
        <v>34.961857174994783</v>
      </c>
    </row>
    <row r="409" spans="1:21" hidden="1" x14ac:dyDescent="0.3">
      <c r="A409" s="7" t="s">
        <v>1004</v>
      </c>
      <c r="B409" s="7" t="s">
        <v>3122</v>
      </c>
      <c r="C409" s="7" t="s">
        <v>995</v>
      </c>
      <c r="D409" s="7" t="s">
        <v>3120</v>
      </c>
      <c r="E409" s="7" t="s">
        <v>1002</v>
      </c>
      <c r="F409" s="7" t="s">
        <v>1005</v>
      </c>
      <c r="G409" s="7" t="s">
        <v>1006</v>
      </c>
      <c r="H409" s="7" t="s">
        <v>15</v>
      </c>
      <c r="I409" s="8">
        <v>2</v>
      </c>
      <c r="J409" s="8">
        <v>0</v>
      </c>
      <c r="K409" s="8">
        <v>2</v>
      </c>
      <c r="L409" s="10">
        <v>4</v>
      </c>
      <c r="M409" s="9">
        <v>11.811</v>
      </c>
      <c r="N409" s="9">
        <v>10.039400000000001</v>
      </c>
      <c r="O409" s="9">
        <v>10.039400000000001</v>
      </c>
      <c r="P409" s="7" t="s">
        <v>14</v>
      </c>
      <c r="Q409" s="7" t="s">
        <v>2397</v>
      </c>
      <c r="R409" s="7" t="s">
        <v>39</v>
      </c>
      <c r="S409" s="10">
        <v>1062</v>
      </c>
      <c r="T409" s="6">
        <f t="shared" si="12"/>
        <v>0.1722258974137674</v>
      </c>
      <c r="U409" s="11">
        <f t="shared" si="13"/>
        <v>0.3444517948275348</v>
      </c>
    </row>
    <row r="410" spans="1:21" hidden="1" x14ac:dyDescent="0.3">
      <c r="A410" s="7" t="s">
        <v>1007</v>
      </c>
      <c r="B410" s="7" t="s">
        <v>3123</v>
      </c>
      <c r="C410" s="7" t="s">
        <v>994</v>
      </c>
      <c r="D410" s="7" t="s">
        <v>3124</v>
      </c>
      <c r="E410" s="7" t="s">
        <v>996</v>
      </c>
      <c r="F410" s="7" t="s">
        <v>21</v>
      </c>
      <c r="G410" s="7" t="s">
        <v>46</v>
      </c>
      <c r="H410" s="7" t="s">
        <v>15</v>
      </c>
      <c r="I410" s="8">
        <v>225</v>
      </c>
      <c r="J410" s="8">
        <v>0</v>
      </c>
      <c r="K410" s="8">
        <v>225</v>
      </c>
      <c r="L410" s="10">
        <v>4</v>
      </c>
      <c r="M410" s="9">
        <v>11.811</v>
      </c>
      <c r="N410" s="9">
        <v>9.8424999999999994</v>
      </c>
      <c r="O410" s="9">
        <v>6.2991999999999999</v>
      </c>
      <c r="P410" s="7" t="s">
        <v>14</v>
      </c>
      <c r="Q410" s="7" t="s">
        <v>2397</v>
      </c>
      <c r="R410" s="7" t="s">
        <v>39</v>
      </c>
      <c r="S410" s="10">
        <v>1062</v>
      </c>
      <c r="T410" s="6">
        <f t="shared" si="12"/>
        <v>0.1059433645017361</v>
      </c>
      <c r="U410" s="11">
        <f t="shared" si="13"/>
        <v>23.837257012890621</v>
      </c>
    </row>
    <row r="411" spans="1:21" hidden="1" x14ac:dyDescent="0.3">
      <c r="A411" s="7" t="s">
        <v>1008</v>
      </c>
      <c r="B411" s="7" t="s">
        <v>3125</v>
      </c>
      <c r="C411" s="7" t="s">
        <v>995</v>
      </c>
      <c r="D411" s="7" t="s">
        <v>3120</v>
      </c>
      <c r="E411" s="7" t="s">
        <v>651</v>
      </c>
      <c r="F411" s="7" t="s">
        <v>1009</v>
      </c>
      <c r="G411" s="7" t="s">
        <v>153</v>
      </c>
      <c r="H411" s="7" t="s">
        <v>15</v>
      </c>
      <c r="I411" s="8">
        <v>9</v>
      </c>
      <c r="J411" s="8">
        <v>0</v>
      </c>
      <c r="K411" s="8">
        <v>9</v>
      </c>
      <c r="L411" s="10">
        <v>4</v>
      </c>
      <c r="M411" s="9">
        <v>11.811</v>
      </c>
      <c r="N411" s="9">
        <v>9.8424999999999994</v>
      </c>
      <c r="O411" s="9">
        <v>7.4802999999999997</v>
      </c>
      <c r="P411" s="7" t="s">
        <v>14</v>
      </c>
      <c r="Q411" s="7" t="s">
        <v>2397</v>
      </c>
      <c r="R411" s="7" t="s">
        <v>39</v>
      </c>
      <c r="S411" s="10">
        <v>1062</v>
      </c>
      <c r="T411" s="6">
        <f t="shared" si="12"/>
        <v>0.12580774534581163</v>
      </c>
      <c r="U411" s="11">
        <f t="shared" si="13"/>
        <v>1.1322697081123048</v>
      </c>
    </row>
    <row r="412" spans="1:21" hidden="1" x14ac:dyDescent="0.3">
      <c r="A412" s="7" t="s">
        <v>1010</v>
      </c>
      <c r="B412" s="7" t="s">
        <v>3126</v>
      </c>
      <c r="C412" s="7" t="s">
        <v>995</v>
      </c>
      <c r="D412" s="7" t="s">
        <v>3120</v>
      </c>
      <c r="E412" s="7" t="s">
        <v>647</v>
      </c>
      <c r="F412" s="7" t="s">
        <v>1009</v>
      </c>
      <c r="G412" s="7" t="s">
        <v>1006</v>
      </c>
      <c r="H412" s="7" t="s">
        <v>15</v>
      </c>
      <c r="I412" s="8">
        <v>1</v>
      </c>
      <c r="J412" s="8">
        <v>0</v>
      </c>
      <c r="K412" s="8">
        <v>1</v>
      </c>
      <c r="L412" s="10">
        <v>4</v>
      </c>
      <c r="M412" s="9">
        <v>11.811</v>
      </c>
      <c r="N412" s="9">
        <v>9.8424999999999994</v>
      </c>
      <c r="O412" s="9">
        <v>8.6614000000000004</v>
      </c>
      <c r="P412" s="7" t="s">
        <v>14</v>
      </c>
      <c r="Q412" s="7" t="s">
        <v>2397</v>
      </c>
      <c r="R412" s="7" t="s">
        <v>39</v>
      </c>
      <c r="S412" s="10">
        <v>1062</v>
      </c>
      <c r="T412" s="6">
        <f t="shared" si="12"/>
        <v>0.14567212618988715</v>
      </c>
      <c r="U412" s="11">
        <f t="shared" si="13"/>
        <v>0.14567212618988715</v>
      </c>
    </row>
    <row r="413" spans="1:21" hidden="1" x14ac:dyDescent="0.3">
      <c r="A413" s="7" t="s">
        <v>1011</v>
      </c>
      <c r="B413" s="7" t="s">
        <v>3127</v>
      </c>
      <c r="C413" s="7" t="s">
        <v>995</v>
      </c>
      <c r="D413" s="7" t="s">
        <v>3120</v>
      </c>
      <c r="E413" s="7" t="s">
        <v>1002</v>
      </c>
      <c r="F413" s="7" t="s">
        <v>1009</v>
      </c>
      <c r="G413" s="7" t="s">
        <v>659</v>
      </c>
      <c r="H413" s="7" t="s">
        <v>15</v>
      </c>
      <c r="I413" s="8">
        <v>186</v>
      </c>
      <c r="J413" s="8">
        <v>0</v>
      </c>
      <c r="K413" s="8">
        <v>186</v>
      </c>
      <c r="L413" s="10">
        <v>4</v>
      </c>
      <c r="M413" s="9">
        <v>11.811</v>
      </c>
      <c r="N413" s="9">
        <v>9.8424999999999994</v>
      </c>
      <c r="O413" s="9">
        <v>9.8424999999999994</v>
      </c>
      <c r="P413" s="7" t="s">
        <v>14</v>
      </c>
      <c r="Q413" s="7" t="s">
        <v>2397</v>
      </c>
      <c r="R413" s="7" t="s">
        <v>39</v>
      </c>
      <c r="S413" s="10">
        <v>1062</v>
      </c>
      <c r="T413" s="6">
        <f t="shared" si="12"/>
        <v>0.16553650703396267</v>
      </c>
      <c r="U413" s="11">
        <f t="shared" si="13"/>
        <v>30.789790308317055</v>
      </c>
    </row>
    <row r="414" spans="1:21" hidden="1" x14ac:dyDescent="0.3">
      <c r="A414" s="7" t="s">
        <v>1012</v>
      </c>
      <c r="B414" s="7" t="s">
        <v>3128</v>
      </c>
      <c r="C414" s="7" t="s">
        <v>867</v>
      </c>
      <c r="D414" s="7" t="s">
        <v>3129</v>
      </c>
      <c r="E414" s="7" t="s">
        <v>647</v>
      </c>
      <c r="F414" s="7" t="s">
        <v>25</v>
      </c>
      <c r="G414" s="7" t="s">
        <v>1013</v>
      </c>
      <c r="H414" s="7" t="s">
        <v>15</v>
      </c>
      <c r="I414" s="8">
        <v>3</v>
      </c>
      <c r="J414" s="8">
        <v>0</v>
      </c>
      <c r="K414" s="8">
        <v>3</v>
      </c>
      <c r="L414" s="10">
        <v>4</v>
      </c>
      <c r="M414" s="9">
        <v>11.417299999999999</v>
      </c>
      <c r="N414" s="9">
        <v>8.4646000000000008</v>
      </c>
      <c r="O414" s="9">
        <v>6.4961000000000002</v>
      </c>
      <c r="P414" s="7" t="s">
        <v>14</v>
      </c>
      <c r="Q414" s="7" t="s">
        <v>2397</v>
      </c>
      <c r="R414" s="7" t="s">
        <v>39</v>
      </c>
      <c r="S414" s="10">
        <v>1062</v>
      </c>
      <c r="T414" s="6">
        <f t="shared" si="12"/>
        <v>9.0827806285798326E-2</v>
      </c>
      <c r="U414" s="11">
        <f t="shared" si="13"/>
        <v>0.27248341885739497</v>
      </c>
    </row>
    <row r="415" spans="1:21" hidden="1" x14ac:dyDescent="0.3">
      <c r="A415" s="7" t="s">
        <v>1014</v>
      </c>
      <c r="B415" s="7" t="s">
        <v>3130</v>
      </c>
      <c r="C415" s="7" t="s">
        <v>998</v>
      </c>
      <c r="D415" s="7" t="s">
        <v>3131</v>
      </c>
      <c r="E415" s="7" t="s">
        <v>996</v>
      </c>
      <c r="F415" s="7" t="s">
        <v>91</v>
      </c>
      <c r="G415" s="7" t="s">
        <v>1015</v>
      </c>
      <c r="H415" s="7" t="s">
        <v>15</v>
      </c>
      <c r="I415" s="8">
        <v>1</v>
      </c>
      <c r="J415" s="8">
        <v>0</v>
      </c>
      <c r="K415" s="8">
        <v>1</v>
      </c>
      <c r="L415" s="10">
        <v>4</v>
      </c>
      <c r="M415" s="9">
        <v>12.007899999999999</v>
      </c>
      <c r="N415" s="9">
        <v>10.039400000000001</v>
      </c>
      <c r="O415" s="9">
        <v>7.8739999999999997</v>
      </c>
      <c r="P415" s="7" t="s">
        <v>14</v>
      </c>
      <c r="Q415" s="7" t="s">
        <v>2397</v>
      </c>
      <c r="R415" s="7" t="s">
        <v>39</v>
      </c>
      <c r="S415" s="10">
        <v>1062</v>
      </c>
      <c r="T415" s="6">
        <f t="shared" si="12"/>
        <v>0.13733034202274885</v>
      </c>
      <c r="U415" s="11">
        <f t="shared" si="13"/>
        <v>0.13733034202274885</v>
      </c>
    </row>
    <row r="416" spans="1:21" hidden="1" x14ac:dyDescent="0.3">
      <c r="A416" s="7" t="s">
        <v>1016</v>
      </c>
      <c r="B416" s="7" t="s">
        <v>3132</v>
      </c>
      <c r="C416" s="7" t="s">
        <v>998</v>
      </c>
      <c r="D416" s="7" t="s">
        <v>3131</v>
      </c>
      <c r="E416" s="7" t="s">
        <v>1002</v>
      </c>
      <c r="F416" s="7" t="s">
        <v>91</v>
      </c>
      <c r="G416" s="7" t="s">
        <v>46</v>
      </c>
      <c r="H416" s="7" t="s">
        <v>15</v>
      </c>
      <c r="I416" s="8">
        <v>56</v>
      </c>
      <c r="J416" s="8">
        <v>7</v>
      </c>
      <c r="K416" s="8">
        <v>49</v>
      </c>
      <c r="L416" s="10">
        <v>4</v>
      </c>
      <c r="M416" s="9">
        <v>11.81</v>
      </c>
      <c r="N416" s="9">
        <v>10.039999999999999</v>
      </c>
      <c r="O416" s="9">
        <v>9.06</v>
      </c>
      <c r="P416" s="7" t="s">
        <v>14</v>
      </c>
      <c r="Q416" s="7" t="s">
        <v>2397</v>
      </c>
      <c r="R416" s="7" t="s">
        <v>39</v>
      </c>
      <c r="S416" s="10">
        <v>1062</v>
      </c>
      <c r="T416" s="6">
        <f t="shared" si="12"/>
        <v>0.15542042013888888</v>
      </c>
      <c r="U416" s="11">
        <f t="shared" si="13"/>
        <v>7.615600586805555</v>
      </c>
    </row>
    <row r="417" spans="1:21" hidden="1" x14ac:dyDescent="0.3">
      <c r="A417" s="7" t="s">
        <v>1019</v>
      </c>
      <c r="B417" s="7" t="s">
        <v>3133</v>
      </c>
      <c r="C417" s="7" t="s">
        <v>1018</v>
      </c>
      <c r="D417" s="7" t="s">
        <v>3134</v>
      </c>
      <c r="E417" s="7" t="s">
        <v>651</v>
      </c>
      <c r="F417" s="7" t="s">
        <v>21</v>
      </c>
      <c r="G417" s="7" t="s">
        <v>1020</v>
      </c>
      <c r="H417" s="7" t="s">
        <v>15</v>
      </c>
      <c r="I417" s="8">
        <v>2</v>
      </c>
      <c r="J417" s="8">
        <v>0</v>
      </c>
      <c r="K417" s="8">
        <v>2</v>
      </c>
      <c r="L417" s="10">
        <v>4</v>
      </c>
      <c r="M417" s="9">
        <v>11.81</v>
      </c>
      <c r="N417" s="9">
        <v>9.84</v>
      </c>
      <c r="O417" s="9">
        <v>5.51</v>
      </c>
      <c r="P417" s="7" t="s">
        <v>14</v>
      </c>
      <c r="Q417" s="7" t="s">
        <v>2397</v>
      </c>
      <c r="R417" s="7" t="s">
        <v>39</v>
      </c>
      <c r="S417" s="10">
        <v>1062</v>
      </c>
      <c r="T417" s="6">
        <f t="shared" si="12"/>
        <v>9.2638788194444446E-2</v>
      </c>
      <c r="U417" s="11">
        <f t="shared" si="13"/>
        <v>0.18527757638888889</v>
      </c>
    </row>
    <row r="418" spans="1:21" hidden="1" x14ac:dyDescent="0.3">
      <c r="A418" s="7" t="s">
        <v>1021</v>
      </c>
      <c r="B418" s="7" t="s">
        <v>3135</v>
      </c>
      <c r="C418" s="7" t="s">
        <v>1018</v>
      </c>
      <c r="D418" s="7" t="s">
        <v>3134</v>
      </c>
      <c r="E418" s="7" t="s">
        <v>647</v>
      </c>
      <c r="F418" s="7" t="s">
        <v>21</v>
      </c>
      <c r="G418" s="7" t="s">
        <v>46</v>
      </c>
      <c r="H418" s="7" t="s">
        <v>15</v>
      </c>
      <c r="I418" s="8">
        <v>228</v>
      </c>
      <c r="J418" s="8">
        <v>12</v>
      </c>
      <c r="K418" s="8">
        <v>216</v>
      </c>
      <c r="L418" s="10">
        <v>4</v>
      </c>
      <c r="M418" s="9">
        <v>11.81</v>
      </c>
      <c r="N418" s="9">
        <v>9.84</v>
      </c>
      <c r="O418" s="9">
        <v>5.51</v>
      </c>
      <c r="P418" s="7" t="s">
        <v>14</v>
      </c>
      <c r="Q418" s="7" t="s">
        <v>2397</v>
      </c>
      <c r="R418" s="7" t="s">
        <v>39</v>
      </c>
      <c r="S418" s="10">
        <v>1062</v>
      </c>
      <c r="T418" s="6">
        <f t="shared" si="12"/>
        <v>9.2638788194444446E-2</v>
      </c>
      <c r="U418" s="11">
        <f t="shared" si="13"/>
        <v>20.00997825</v>
      </c>
    </row>
    <row r="419" spans="1:21" hidden="1" x14ac:dyDescent="0.3">
      <c r="A419" s="7" t="s">
        <v>1023</v>
      </c>
      <c r="B419" s="7" t="s">
        <v>3136</v>
      </c>
      <c r="C419" s="7" t="s">
        <v>853</v>
      </c>
      <c r="D419" s="7" t="s">
        <v>3137</v>
      </c>
      <c r="E419" s="7" t="s">
        <v>647</v>
      </c>
      <c r="F419" s="7" t="s">
        <v>32</v>
      </c>
      <c r="G419" s="7" t="s">
        <v>1024</v>
      </c>
      <c r="H419" s="7" t="s">
        <v>15</v>
      </c>
      <c r="I419" s="8">
        <v>4</v>
      </c>
      <c r="J419" s="8">
        <v>0</v>
      </c>
      <c r="K419" s="8">
        <v>4</v>
      </c>
      <c r="L419" s="10">
        <v>4</v>
      </c>
      <c r="M419" s="9">
        <v>12.007899999999999</v>
      </c>
      <c r="N419" s="9">
        <v>10.039400000000001</v>
      </c>
      <c r="O419" s="9">
        <v>7.4802999999999997</v>
      </c>
      <c r="P419" s="7" t="s">
        <v>14</v>
      </c>
      <c r="Q419" s="7" t="s">
        <v>2397</v>
      </c>
      <c r="R419" s="7" t="s">
        <v>39</v>
      </c>
      <c r="S419" s="10">
        <v>1062</v>
      </c>
      <c r="T419" s="6">
        <f t="shared" si="12"/>
        <v>0.1304638249216114</v>
      </c>
      <c r="U419" s="11">
        <f t="shared" si="13"/>
        <v>0.52185529968644562</v>
      </c>
    </row>
    <row r="420" spans="1:21" hidden="1" x14ac:dyDescent="0.3">
      <c r="A420" s="7" t="s">
        <v>1027</v>
      </c>
      <c r="B420" s="7" t="s">
        <v>3138</v>
      </c>
      <c r="C420" s="7" t="s">
        <v>1025</v>
      </c>
      <c r="D420" s="7" t="s">
        <v>3139</v>
      </c>
      <c r="E420" s="7" t="s">
        <v>1026</v>
      </c>
      <c r="F420" s="7" t="s">
        <v>57</v>
      </c>
      <c r="G420" s="7" t="s">
        <v>162</v>
      </c>
      <c r="H420" s="7" t="s">
        <v>15</v>
      </c>
      <c r="I420" s="8">
        <v>7</v>
      </c>
      <c r="J420" s="8">
        <v>0</v>
      </c>
      <c r="K420" s="8">
        <v>7</v>
      </c>
      <c r="L420" s="10">
        <v>4</v>
      </c>
      <c r="M420" s="9">
        <v>11.0236</v>
      </c>
      <c r="N420" s="9">
        <v>8.6614000000000004</v>
      </c>
      <c r="O420" s="9">
        <v>7.8739999999999997</v>
      </c>
      <c r="P420" s="7" t="s">
        <v>14</v>
      </c>
      <c r="Q420" s="7" t="s">
        <v>2397</v>
      </c>
      <c r="R420" s="7" t="s">
        <v>39</v>
      </c>
      <c r="S420" s="10">
        <v>1062</v>
      </c>
      <c r="T420" s="6">
        <f t="shared" si="12"/>
        <v>0.10876852088844907</v>
      </c>
      <c r="U420" s="11">
        <f t="shared" si="13"/>
        <v>0.76137964621914356</v>
      </c>
    </row>
    <row r="421" spans="1:21" hidden="1" x14ac:dyDescent="0.3">
      <c r="A421" s="7" t="s">
        <v>1030</v>
      </c>
      <c r="B421" s="7" t="s">
        <v>3140</v>
      </c>
      <c r="C421" s="7" t="s">
        <v>1025</v>
      </c>
      <c r="D421" s="7" t="s">
        <v>3141</v>
      </c>
      <c r="E421" s="7" t="s">
        <v>1028</v>
      </c>
      <c r="F421" s="7" t="s">
        <v>57</v>
      </c>
      <c r="G421" s="7" t="s">
        <v>1031</v>
      </c>
      <c r="H421" s="7" t="s">
        <v>15</v>
      </c>
      <c r="I421" s="8">
        <v>5</v>
      </c>
      <c r="J421" s="8">
        <v>0</v>
      </c>
      <c r="K421" s="8">
        <v>5</v>
      </c>
      <c r="L421" s="10">
        <v>4</v>
      </c>
      <c r="M421" s="9">
        <v>11.811</v>
      </c>
      <c r="N421" s="9">
        <v>9.4488000000000003</v>
      </c>
      <c r="O421" s="9">
        <v>5.9055</v>
      </c>
      <c r="P421" s="7" t="s">
        <v>14</v>
      </c>
      <c r="Q421" s="7" t="s">
        <v>2397</v>
      </c>
      <c r="R421" s="7" t="s">
        <v>39</v>
      </c>
      <c r="S421" s="10">
        <v>1062</v>
      </c>
      <c r="T421" s="6">
        <f t="shared" si="12"/>
        <v>9.5349028051562507E-2</v>
      </c>
      <c r="U421" s="11">
        <f t="shared" si="13"/>
        <v>0.47674514025781256</v>
      </c>
    </row>
    <row r="422" spans="1:21" hidden="1" x14ac:dyDescent="0.3">
      <c r="A422" s="7" t="s">
        <v>1032</v>
      </c>
      <c r="B422" s="7" t="s">
        <v>3142</v>
      </c>
      <c r="C422" s="7" t="s">
        <v>1033</v>
      </c>
      <c r="D422" s="7" t="s">
        <v>3143</v>
      </c>
      <c r="E422" s="7" t="s">
        <v>650</v>
      </c>
      <c r="F422" s="7" t="s">
        <v>21</v>
      </c>
      <c r="G422" s="7" t="s">
        <v>116</v>
      </c>
      <c r="H422" s="7" t="s">
        <v>15</v>
      </c>
      <c r="I422" s="8">
        <v>11</v>
      </c>
      <c r="J422" s="8">
        <v>0</v>
      </c>
      <c r="K422" s="8">
        <v>11</v>
      </c>
      <c r="L422" s="10">
        <v>4</v>
      </c>
      <c r="M422" s="9">
        <v>12.204700000000001</v>
      </c>
      <c r="N422" s="9">
        <v>10.2362</v>
      </c>
      <c r="O422" s="9">
        <v>7.0865999999999998</v>
      </c>
      <c r="P422" s="7" t="s">
        <v>14</v>
      </c>
      <c r="Q422" s="7" t="s">
        <v>2397</v>
      </c>
      <c r="R422" s="7" t="s">
        <v>39</v>
      </c>
      <c r="S422" s="10">
        <v>1062</v>
      </c>
      <c r="T422" s="6">
        <f t="shared" si="12"/>
        <v>0.12808552768259898</v>
      </c>
      <c r="U422" s="11">
        <f t="shared" si="13"/>
        <v>1.4089408045085887</v>
      </c>
    </row>
    <row r="423" spans="1:21" hidden="1" x14ac:dyDescent="0.3">
      <c r="A423" s="7" t="s">
        <v>1034</v>
      </c>
      <c r="B423" s="7" t="s">
        <v>3144</v>
      </c>
      <c r="C423" s="7" t="s">
        <v>1033</v>
      </c>
      <c r="D423" s="7" t="s">
        <v>3143</v>
      </c>
      <c r="E423" s="7" t="s">
        <v>1035</v>
      </c>
      <c r="F423" s="7" t="s">
        <v>21</v>
      </c>
      <c r="G423" s="7" t="s">
        <v>1006</v>
      </c>
      <c r="H423" s="7" t="s">
        <v>15</v>
      </c>
      <c r="I423" s="8">
        <v>8</v>
      </c>
      <c r="J423" s="8">
        <v>0</v>
      </c>
      <c r="K423" s="8">
        <v>8</v>
      </c>
      <c r="L423" s="10">
        <v>4</v>
      </c>
      <c r="M423" s="9">
        <v>12.204700000000001</v>
      </c>
      <c r="N423" s="9">
        <v>10.2362</v>
      </c>
      <c r="O423" s="9">
        <v>7.4802999999999997</v>
      </c>
      <c r="P423" s="7" t="s">
        <v>14</v>
      </c>
      <c r="Q423" s="7" t="s">
        <v>2397</v>
      </c>
      <c r="R423" s="7" t="s">
        <v>39</v>
      </c>
      <c r="S423" s="10">
        <v>1062</v>
      </c>
      <c r="T423" s="6">
        <f t="shared" si="12"/>
        <v>0.13520139033163223</v>
      </c>
      <c r="U423" s="11">
        <f t="shared" si="13"/>
        <v>1.0816111226530578</v>
      </c>
    </row>
    <row r="424" spans="1:21" hidden="1" x14ac:dyDescent="0.3">
      <c r="A424" s="7" t="s">
        <v>1037</v>
      </c>
      <c r="B424" s="7" t="s">
        <v>3145</v>
      </c>
      <c r="C424" s="7" t="s">
        <v>994</v>
      </c>
      <c r="D424" s="7" t="s">
        <v>3146</v>
      </c>
      <c r="E424" s="7" t="s">
        <v>1036</v>
      </c>
      <c r="F424" s="7" t="s">
        <v>21</v>
      </c>
      <c r="G424" s="7" t="s">
        <v>116</v>
      </c>
      <c r="H424" s="7" t="s">
        <v>15</v>
      </c>
      <c r="I424" s="8">
        <v>1</v>
      </c>
      <c r="J424" s="8">
        <v>0</v>
      </c>
      <c r="K424" s="8">
        <v>1</v>
      </c>
      <c r="L424" s="10">
        <v>4</v>
      </c>
      <c r="M424" s="9">
        <v>11.811</v>
      </c>
      <c r="N424" s="9">
        <v>9.8424999999999994</v>
      </c>
      <c r="O424" s="9">
        <v>10.629899999999999</v>
      </c>
      <c r="P424" s="7" t="s">
        <v>14</v>
      </c>
      <c r="Q424" s="7" t="s">
        <v>2397</v>
      </c>
      <c r="R424" s="7" t="s">
        <v>39</v>
      </c>
      <c r="S424" s="10">
        <v>1062</v>
      </c>
      <c r="T424" s="6">
        <f t="shared" si="12"/>
        <v>0.17877942759667964</v>
      </c>
      <c r="U424" s="11">
        <f t="shared" si="13"/>
        <v>0.17877942759667964</v>
      </c>
    </row>
    <row r="425" spans="1:21" hidden="1" x14ac:dyDescent="0.3">
      <c r="A425" s="7" t="s">
        <v>1038</v>
      </c>
      <c r="B425" s="7" t="s">
        <v>3147</v>
      </c>
      <c r="C425" s="7" t="s">
        <v>998</v>
      </c>
      <c r="D425" s="7" t="s">
        <v>3148</v>
      </c>
      <c r="E425" s="7" t="s">
        <v>1017</v>
      </c>
      <c r="F425" s="7" t="s">
        <v>182</v>
      </c>
      <c r="G425" s="7" t="s">
        <v>1006</v>
      </c>
      <c r="H425" s="7" t="s">
        <v>15</v>
      </c>
      <c r="I425" s="8">
        <v>4</v>
      </c>
      <c r="J425" s="8">
        <v>0</v>
      </c>
      <c r="K425" s="8">
        <v>4</v>
      </c>
      <c r="L425" s="10">
        <v>4</v>
      </c>
      <c r="M425" s="9">
        <v>11.81</v>
      </c>
      <c r="N425" s="9">
        <v>9.4488000000000003</v>
      </c>
      <c r="O425" s="9">
        <v>8.6614000000000004</v>
      </c>
      <c r="P425" s="7" t="s">
        <v>14</v>
      </c>
      <c r="Q425" s="7" t="s">
        <v>2397</v>
      </c>
      <c r="R425" s="7" t="s">
        <v>39</v>
      </c>
      <c r="S425" s="10">
        <v>1062</v>
      </c>
      <c r="T425" s="6">
        <f t="shared" si="12"/>
        <v>0.13983340088819446</v>
      </c>
      <c r="U425" s="11">
        <f t="shared" si="13"/>
        <v>0.55933360355277784</v>
      </c>
    </row>
    <row r="426" spans="1:21" hidden="1" x14ac:dyDescent="0.3">
      <c r="A426" s="7" t="s">
        <v>1039</v>
      </c>
      <c r="B426" s="7" t="s">
        <v>3149</v>
      </c>
      <c r="C426" s="7" t="s">
        <v>867</v>
      </c>
      <c r="D426" s="7" t="s">
        <v>3150</v>
      </c>
      <c r="E426" s="7" t="s">
        <v>650</v>
      </c>
      <c r="F426" s="7" t="s">
        <v>919</v>
      </c>
      <c r="G426" s="7" t="s">
        <v>659</v>
      </c>
      <c r="H426" s="7" t="s">
        <v>15</v>
      </c>
      <c r="I426" s="8">
        <v>1277</v>
      </c>
      <c r="J426" s="8">
        <v>2</v>
      </c>
      <c r="K426" s="8">
        <v>1275</v>
      </c>
      <c r="L426" s="10">
        <v>4</v>
      </c>
      <c r="M426" s="9">
        <v>11.417299999999999</v>
      </c>
      <c r="N426" s="9">
        <v>8.4646000000000008</v>
      </c>
      <c r="O426" s="9">
        <v>6.4961000000000002</v>
      </c>
      <c r="P426" s="7" t="s">
        <v>14</v>
      </c>
      <c r="Q426" s="7" t="s">
        <v>2397</v>
      </c>
      <c r="R426" s="7" t="s">
        <v>39</v>
      </c>
      <c r="S426" s="10">
        <v>1062</v>
      </c>
      <c r="T426" s="6">
        <f t="shared" si="12"/>
        <v>9.0827806285798326E-2</v>
      </c>
      <c r="U426" s="11">
        <f t="shared" si="13"/>
        <v>115.80545301439287</v>
      </c>
    </row>
    <row r="427" spans="1:21" hidden="1" x14ac:dyDescent="0.3">
      <c r="A427" s="7" t="s">
        <v>1046</v>
      </c>
      <c r="B427" s="7" t="s">
        <v>3151</v>
      </c>
      <c r="C427" s="7" t="s">
        <v>1045</v>
      </c>
      <c r="D427" s="7" t="s">
        <v>3152</v>
      </c>
      <c r="E427" s="7" t="s">
        <v>1029</v>
      </c>
      <c r="F427" s="7" t="s">
        <v>21</v>
      </c>
      <c r="G427" s="7" t="s">
        <v>1006</v>
      </c>
      <c r="H427" s="7" t="s">
        <v>15</v>
      </c>
      <c r="I427" s="8">
        <v>1</v>
      </c>
      <c r="J427" s="8">
        <v>0</v>
      </c>
      <c r="K427" s="8">
        <v>1</v>
      </c>
      <c r="L427" s="10">
        <v>4</v>
      </c>
      <c r="M427" s="9">
        <v>12.99</v>
      </c>
      <c r="N427" s="9">
        <v>10.24</v>
      </c>
      <c r="O427" s="9">
        <v>3.94</v>
      </c>
      <c r="P427" s="7" t="s">
        <v>14</v>
      </c>
      <c r="Q427" s="7" t="s">
        <v>2397</v>
      </c>
      <c r="R427" s="7" t="s">
        <v>39</v>
      </c>
      <c r="S427" s="10">
        <v>1062</v>
      </c>
      <c r="T427" s="6">
        <f t="shared" si="12"/>
        <v>7.5823111111111119E-2</v>
      </c>
      <c r="U427" s="11">
        <f t="shared" si="13"/>
        <v>7.5823111111111119E-2</v>
      </c>
    </row>
    <row r="428" spans="1:21" hidden="1" x14ac:dyDescent="0.3">
      <c r="A428" s="7" t="s">
        <v>1047</v>
      </c>
      <c r="B428" s="7" t="s">
        <v>3153</v>
      </c>
      <c r="C428" s="7" t="s">
        <v>1045</v>
      </c>
      <c r="D428" s="7" t="s">
        <v>3154</v>
      </c>
      <c r="E428" s="7" t="s">
        <v>996</v>
      </c>
      <c r="F428" s="7" t="s">
        <v>33</v>
      </c>
      <c r="G428" s="7" t="s">
        <v>46</v>
      </c>
      <c r="H428" s="7" t="s">
        <v>15</v>
      </c>
      <c r="I428" s="8">
        <v>243</v>
      </c>
      <c r="J428" s="8">
        <v>0</v>
      </c>
      <c r="K428" s="8">
        <v>243</v>
      </c>
      <c r="L428" s="10">
        <v>4</v>
      </c>
      <c r="M428" s="9">
        <v>12.99</v>
      </c>
      <c r="N428" s="9">
        <v>10.24</v>
      </c>
      <c r="O428" s="9">
        <v>3.54</v>
      </c>
      <c r="P428" s="7" t="s">
        <v>14</v>
      </c>
      <c r="Q428" s="7" t="s">
        <v>2397</v>
      </c>
      <c r="R428" s="7" t="s">
        <v>39</v>
      </c>
      <c r="S428" s="10">
        <v>1062</v>
      </c>
      <c r="T428" s="6">
        <f t="shared" si="12"/>
        <v>6.8125333333333343E-2</v>
      </c>
      <c r="U428" s="11">
        <f t="shared" si="13"/>
        <v>16.554456000000002</v>
      </c>
    </row>
    <row r="429" spans="1:21" hidden="1" x14ac:dyDescent="0.3">
      <c r="A429" s="7" t="s">
        <v>1048</v>
      </c>
      <c r="B429" s="7" t="s">
        <v>3155</v>
      </c>
      <c r="C429" s="7" t="s">
        <v>1049</v>
      </c>
      <c r="D429" s="7" t="s">
        <v>3156</v>
      </c>
      <c r="E429" s="7" t="s">
        <v>647</v>
      </c>
      <c r="F429" s="7" t="s">
        <v>21</v>
      </c>
      <c r="G429" s="7" t="s">
        <v>454</v>
      </c>
      <c r="H429" s="7" t="s">
        <v>15</v>
      </c>
      <c r="I429" s="8">
        <v>4</v>
      </c>
      <c r="J429" s="8">
        <v>0</v>
      </c>
      <c r="K429" s="8">
        <v>4</v>
      </c>
      <c r="L429" s="10">
        <v>4</v>
      </c>
      <c r="M429" s="9">
        <v>12.5984</v>
      </c>
      <c r="N429" s="9">
        <v>9.8424999999999994</v>
      </c>
      <c r="O429" s="9">
        <v>7.8739999999999997</v>
      </c>
      <c r="P429" s="7" t="s">
        <v>14</v>
      </c>
      <c r="Q429" s="7" t="s">
        <v>2397</v>
      </c>
      <c r="R429" s="7" t="s">
        <v>39</v>
      </c>
      <c r="S429" s="10">
        <v>1062</v>
      </c>
      <c r="T429" s="6">
        <f t="shared" si="12"/>
        <v>0.14125781933564813</v>
      </c>
      <c r="U429" s="11">
        <f t="shared" si="13"/>
        <v>0.56503127734259251</v>
      </c>
    </row>
    <row r="430" spans="1:21" hidden="1" x14ac:dyDescent="0.3">
      <c r="A430" s="7" t="s">
        <v>1052</v>
      </c>
      <c r="B430" s="7" t="s">
        <v>3157</v>
      </c>
      <c r="C430" s="7" t="s">
        <v>1051</v>
      </c>
      <c r="D430" s="7" t="s">
        <v>3158</v>
      </c>
      <c r="E430" s="7" t="s">
        <v>1050</v>
      </c>
      <c r="F430" s="7" t="s">
        <v>21</v>
      </c>
      <c r="G430" s="7" t="s">
        <v>31</v>
      </c>
      <c r="H430" s="7" t="s">
        <v>15</v>
      </c>
      <c r="I430" s="8">
        <v>6</v>
      </c>
      <c r="J430" s="8">
        <v>0</v>
      </c>
      <c r="K430" s="8">
        <v>6</v>
      </c>
      <c r="L430" s="10">
        <v>6</v>
      </c>
      <c r="M430" s="9">
        <v>42.13</v>
      </c>
      <c r="N430" s="9">
        <v>11.42</v>
      </c>
      <c r="O430" s="9">
        <v>7.48</v>
      </c>
      <c r="P430" s="7" t="s">
        <v>14</v>
      </c>
      <c r="Q430" s="7" t="s">
        <v>2397</v>
      </c>
      <c r="R430" s="7" t="s">
        <v>39</v>
      </c>
      <c r="S430" s="10">
        <v>1062</v>
      </c>
      <c r="T430" s="6">
        <f t="shared" si="12"/>
        <v>0.34710763966049385</v>
      </c>
      <c r="U430" s="11">
        <f t="shared" si="13"/>
        <v>2.0826458379629633</v>
      </c>
    </row>
    <row r="431" spans="1:21" hidden="1" x14ac:dyDescent="0.3">
      <c r="A431" s="7" t="s">
        <v>1055</v>
      </c>
      <c r="B431" s="7" t="s">
        <v>3159</v>
      </c>
      <c r="C431" s="7" t="s">
        <v>1056</v>
      </c>
      <c r="D431" s="7" t="s">
        <v>3160</v>
      </c>
      <c r="E431" s="7" t="s">
        <v>1043</v>
      </c>
      <c r="F431" s="7" t="s">
        <v>34</v>
      </c>
      <c r="G431" s="7" t="s">
        <v>1057</v>
      </c>
      <c r="H431" s="7" t="s">
        <v>15</v>
      </c>
      <c r="I431" s="8">
        <v>215</v>
      </c>
      <c r="J431" s="8">
        <v>0</v>
      </c>
      <c r="K431" s="8">
        <v>215</v>
      </c>
      <c r="L431" s="10">
        <v>4</v>
      </c>
      <c r="M431" s="9">
        <v>40.159999999999997</v>
      </c>
      <c r="N431" s="9">
        <v>7.87</v>
      </c>
      <c r="O431" s="9">
        <v>7.87</v>
      </c>
      <c r="P431" s="7" t="s">
        <v>14</v>
      </c>
      <c r="Q431" s="7" t="s">
        <v>2397</v>
      </c>
      <c r="R431" s="7" t="s">
        <v>39</v>
      </c>
      <c r="S431" s="10">
        <v>1062</v>
      </c>
      <c r="T431" s="6">
        <f t="shared" si="12"/>
        <v>0.35986485879629626</v>
      </c>
      <c r="U431" s="11">
        <f t="shared" si="13"/>
        <v>77.370944641203693</v>
      </c>
    </row>
    <row r="432" spans="1:21" hidden="1" x14ac:dyDescent="0.3">
      <c r="A432" s="7" t="s">
        <v>1059</v>
      </c>
      <c r="B432" s="7" t="s">
        <v>3161</v>
      </c>
      <c r="C432" s="7" t="s">
        <v>1040</v>
      </c>
      <c r="D432" s="7" t="s">
        <v>3162</v>
      </c>
      <c r="E432" s="7" t="s">
        <v>1058</v>
      </c>
      <c r="F432" s="7" t="s">
        <v>21</v>
      </c>
      <c r="G432" s="7" t="s">
        <v>46</v>
      </c>
      <c r="H432" s="7" t="s">
        <v>15</v>
      </c>
      <c r="I432" s="8">
        <v>107</v>
      </c>
      <c r="J432" s="8">
        <v>0</v>
      </c>
      <c r="K432" s="8">
        <v>107</v>
      </c>
      <c r="L432" s="10">
        <v>4</v>
      </c>
      <c r="M432" s="9">
        <v>16.141729999999999</v>
      </c>
      <c r="N432" s="9">
        <v>13.779529999999999</v>
      </c>
      <c r="O432" s="9">
        <v>7.8740199999999998</v>
      </c>
      <c r="P432" s="7" t="s">
        <v>14</v>
      </c>
      <c r="Q432" s="7" t="s">
        <v>2397</v>
      </c>
      <c r="R432" s="7" t="s">
        <v>39</v>
      </c>
      <c r="S432" s="10">
        <v>1062</v>
      </c>
      <c r="T432" s="6">
        <f t="shared" si="12"/>
        <v>0.25338287959391004</v>
      </c>
      <c r="U432" s="11">
        <f t="shared" si="13"/>
        <v>27.111968116548375</v>
      </c>
    </row>
    <row r="433" spans="1:21" hidden="1" x14ac:dyDescent="0.3">
      <c r="A433" s="7" t="s">
        <v>1060</v>
      </c>
      <c r="B433" s="7" t="s">
        <v>3163</v>
      </c>
      <c r="C433" s="7" t="s">
        <v>1051</v>
      </c>
      <c r="D433" s="7" t="s">
        <v>3158</v>
      </c>
      <c r="E433" s="7" t="s">
        <v>1042</v>
      </c>
      <c r="F433" s="7" t="s">
        <v>25</v>
      </c>
      <c r="G433" s="7" t="s">
        <v>1061</v>
      </c>
      <c r="H433" s="7" t="s">
        <v>15</v>
      </c>
      <c r="I433" s="8">
        <v>1</v>
      </c>
      <c r="J433" s="8">
        <v>0</v>
      </c>
      <c r="K433" s="8">
        <v>1</v>
      </c>
      <c r="L433" s="10">
        <v>6</v>
      </c>
      <c r="M433" s="9">
        <v>37.007869999999997</v>
      </c>
      <c r="N433" s="9">
        <v>3.9370099999999999</v>
      </c>
      <c r="O433" s="9">
        <v>3.9370099999999999</v>
      </c>
      <c r="P433" s="7" t="s">
        <v>14</v>
      </c>
      <c r="Q433" s="7" t="s">
        <v>2397</v>
      </c>
      <c r="R433" s="7" t="s">
        <v>39</v>
      </c>
      <c r="S433" s="10">
        <v>1062</v>
      </c>
      <c r="T433" s="6">
        <f t="shared" si="12"/>
        <v>5.5326364945931183E-2</v>
      </c>
      <c r="U433" s="11">
        <f t="shared" si="13"/>
        <v>5.5326364945931183E-2</v>
      </c>
    </row>
    <row r="434" spans="1:21" hidden="1" x14ac:dyDescent="0.3">
      <c r="A434" s="7" t="s">
        <v>1062</v>
      </c>
      <c r="B434" s="7" t="s">
        <v>3164</v>
      </c>
      <c r="C434" s="7" t="s">
        <v>1063</v>
      </c>
      <c r="D434" s="7" t="s">
        <v>3165</v>
      </c>
      <c r="E434" s="7" t="s">
        <v>49</v>
      </c>
      <c r="F434" s="7" t="s">
        <v>42</v>
      </c>
      <c r="G434" s="7" t="s">
        <v>31</v>
      </c>
      <c r="H434" s="7" t="s">
        <v>15</v>
      </c>
      <c r="I434" s="8">
        <v>134</v>
      </c>
      <c r="J434" s="8">
        <v>0</v>
      </c>
      <c r="K434" s="8">
        <v>134</v>
      </c>
      <c r="L434" s="10">
        <v>4</v>
      </c>
      <c r="M434" s="9">
        <v>29.33</v>
      </c>
      <c r="N434" s="9">
        <v>15.55</v>
      </c>
      <c r="O434" s="9">
        <v>4.41</v>
      </c>
      <c r="P434" s="7" t="s">
        <v>14</v>
      </c>
      <c r="Q434" s="7" t="s">
        <v>2397</v>
      </c>
      <c r="R434" s="7" t="s">
        <v>39</v>
      </c>
      <c r="S434" s="10">
        <v>1062</v>
      </c>
      <c r="T434" s="6">
        <f t="shared" si="12"/>
        <v>0.29098949869791668</v>
      </c>
      <c r="U434" s="11">
        <f t="shared" si="13"/>
        <v>38.992592825520838</v>
      </c>
    </row>
    <row r="435" spans="1:21" hidden="1" x14ac:dyDescent="0.3">
      <c r="A435" s="7" t="s">
        <v>1064</v>
      </c>
      <c r="B435" s="7" t="s">
        <v>3166</v>
      </c>
      <c r="C435" s="7" t="s">
        <v>1051</v>
      </c>
      <c r="D435" s="7" t="s">
        <v>3167</v>
      </c>
      <c r="E435" s="7" t="s">
        <v>1041</v>
      </c>
      <c r="F435" s="7" t="s">
        <v>48</v>
      </c>
      <c r="G435" s="7" t="s">
        <v>46</v>
      </c>
      <c r="H435" s="7" t="s">
        <v>15</v>
      </c>
      <c r="I435" s="8">
        <v>109</v>
      </c>
      <c r="J435" s="8">
        <v>0</v>
      </c>
      <c r="K435" s="8">
        <v>109</v>
      </c>
      <c r="L435" s="10">
        <v>6</v>
      </c>
      <c r="M435" s="9">
        <v>31.102360000000001</v>
      </c>
      <c r="N435" s="9">
        <v>4</v>
      </c>
      <c r="O435" s="9">
        <v>4</v>
      </c>
      <c r="P435" s="7" t="s">
        <v>14</v>
      </c>
      <c r="Q435" s="7" t="s">
        <v>2397</v>
      </c>
      <c r="R435" s="7" t="s">
        <v>39</v>
      </c>
      <c r="S435" s="10">
        <v>1062</v>
      </c>
      <c r="T435" s="6">
        <f t="shared" si="12"/>
        <v>4.7997469135802467E-2</v>
      </c>
      <c r="U435" s="11">
        <f t="shared" si="13"/>
        <v>5.2317241358024686</v>
      </c>
    </row>
    <row r="436" spans="1:21" hidden="1" x14ac:dyDescent="0.3">
      <c r="A436" s="7" t="s">
        <v>1065</v>
      </c>
      <c r="B436" s="7" t="s">
        <v>3168</v>
      </c>
      <c r="C436" s="7" t="s">
        <v>1051</v>
      </c>
      <c r="D436" s="7" t="s">
        <v>3167</v>
      </c>
      <c r="E436" s="7" t="s">
        <v>1042</v>
      </c>
      <c r="F436" s="7" t="s">
        <v>48</v>
      </c>
      <c r="G436" s="7" t="s">
        <v>46</v>
      </c>
      <c r="H436" s="7" t="s">
        <v>15</v>
      </c>
      <c r="I436" s="8">
        <v>117</v>
      </c>
      <c r="J436" s="8">
        <v>0</v>
      </c>
      <c r="K436" s="8">
        <v>117</v>
      </c>
      <c r="L436" s="10">
        <v>6</v>
      </c>
      <c r="M436" s="9">
        <v>37.007869999999997</v>
      </c>
      <c r="N436" s="9">
        <v>4</v>
      </c>
      <c r="O436" s="9">
        <v>4</v>
      </c>
      <c r="P436" s="7" t="s">
        <v>14</v>
      </c>
      <c r="Q436" s="7" t="s">
        <v>2397</v>
      </c>
      <c r="R436" s="7" t="s">
        <v>39</v>
      </c>
      <c r="S436" s="10">
        <v>1062</v>
      </c>
      <c r="T436" s="6">
        <f t="shared" si="12"/>
        <v>5.7110910493827161E-2</v>
      </c>
      <c r="U436" s="11">
        <f t="shared" si="13"/>
        <v>6.6819765277777776</v>
      </c>
    </row>
    <row r="437" spans="1:21" hidden="1" x14ac:dyDescent="0.3">
      <c r="A437" s="7" t="s">
        <v>1066</v>
      </c>
      <c r="B437" s="7" t="s">
        <v>3169</v>
      </c>
      <c r="C437" s="7" t="s">
        <v>1051</v>
      </c>
      <c r="D437" s="7" t="s">
        <v>3167</v>
      </c>
      <c r="E437" s="7" t="s">
        <v>1043</v>
      </c>
      <c r="F437" s="7" t="s">
        <v>48</v>
      </c>
      <c r="G437" s="7" t="s">
        <v>46</v>
      </c>
      <c r="H437" s="7" t="s">
        <v>15</v>
      </c>
      <c r="I437" s="8">
        <v>122</v>
      </c>
      <c r="J437" s="8">
        <v>0</v>
      </c>
      <c r="K437" s="8">
        <v>122</v>
      </c>
      <c r="L437" s="10">
        <v>6</v>
      </c>
      <c r="M437" s="9">
        <v>40.15748</v>
      </c>
      <c r="N437" s="9">
        <v>4</v>
      </c>
      <c r="O437" s="9">
        <v>4</v>
      </c>
      <c r="P437" s="7" t="s">
        <v>14</v>
      </c>
      <c r="Q437" s="7" t="s">
        <v>2397</v>
      </c>
      <c r="R437" s="7" t="s">
        <v>39</v>
      </c>
      <c r="S437" s="10">
        <v>1062</v>
      </c>
      <c r="T437" s="6">
        <f t="shared" si="12"/>
        <v>6.1971419753086419E-2</v>
      </c>
      <c r="U437" s="11">
        <f t="shared" si="13"/>
        <v>7.5605132098765431</v>
      </c>
    </row>
    <row r="438" spans="1:21" hidden="1" x14ac:dyDescent="0.3">
      <c r="A438" s="7" t="s">
        <v>1067</v>
      </c>
      <c r="B438" s="7" t="s">
        <v>3170</v>
      </c>
      <c r="C438" s="7" t="s">
        <v>1051</v>
      </c>
      <c r="D438" s="7" t="s">
        <v>3167</v>
      </c>
      <c r="E438" s="7" t="s">
        <v>1050</v>
      </c>
      <c r="F438" s="7" t="s">
        <v>48</v>
      </c>
      <c r="G438" s="7" t="s">
        <v>46</v>
      </c>
      <c r="H438" s="7" t="s">
        <v>15</v>
      </c>
      <c r="I438" s="8">
        <v>258</v>
      </c>
      <c r="J438" s="8">
        <v>0</v>
      </c>
      <c r="K438" s="8">
        <v>258</v>
      </c>
      <c r="L438" s="10">
        <v>6</v>
      </c>
      <c r="M438" s="9">
        <v>41.732280000000003</v>
      </c>
      <c r="N438" s="9">
        <v>4</v>
      </c>
      <c r="O438" s="9">
        <v>4</v>
      </c>
      <c r="P438" s="7" t="s">
        <v>14</v>
      </c>
      <c r="Q438" s="7" t="s">
        <v>2397</v>
      </c>
      <c r="R438" s="7" t="s">
        <v>39</v>
      </c>
      <c r="S438" s="10">
        <v>1062</v>
      </c>
      <c r="T438" s="6">
        <f t="shared" si="12"/>
        <v>6.4401666666666676E-2</v>
      </c>
      <c r="U438" s="11">
        <f t="shared" si="13"/>
        <v>16.615630000000003</v>
      </c>
    </row>
    <row r="439" spans="1:21" hidden="1" x14ac:dyDescent="0.3">
      <c r="A439" s="7" t="s">
        <v>1069</v>
      </c>
      <c r="B439" s="7" t="s">
        <v>3171</v>
      </c>
      <c r="C439" s="7" t="s">
        <v>1068</v>
      </c>
      <c r="D439" s="7" t="s">
        <v>3172</v>
      </c>
      <c r="E439" s="7" t="s">
        <v>1041</v>
      </c>
      <c r="F439" s="7" t="s">
        <v>21</v>
      </c>
      <c r="G439" s="7" t="s">
        <v>46</v>
      </c>
      <c r="H439" s="7" t="s">
        <v>15</v>
      </c>
      <c r="I439" s="8">
        <v>323</v>
      </c>
      <c r="J439" s="8">
        <v>0</v>
      </c>
      <c r="K439" s="8">
        <v>323</v>
      </c>
      <c r="L439" s="10">
        <v>6</v>
      </c>
      <c r="M439" s="9">
        <v>29.92</v>
      </c>
      <c r="N439" s="9">
        <v>10.24</v>
      </c>
      <c r="O439" s="9">
        <v>7.48</v>
      </c>
      <c r="P439" s="7" t="s">
        <v>14</v>
      </c>
      <c r="Q439" s="7" t="s">
        <v>2397</v>
      </c>
      <c r="R439" s="7" t="s">
        <v>39</v>
      </c>
      <c r="S439" s="10">
        <v>1062</v>
      </c>
      <c r="T439" s="6">
        <f t="shared" si="12"/>
        <v>0.22103861728395066</v>
      </c>
      <c r="U439" s="11">
        <f t="shared" si="13"/>
        <v>71.395473382716062</v>
      </c>
    </row>
    <row r="440" spans="1:21" hidden="1" x14ac:dyDescent="0.3">
      <c r="A440" s="7" t="s">
        <v>1070</v>
      </c>
      <c r="B440" s="7" t="s">
        <v>3173</v>
      </c>
      <c r="C440" s="7" t="s">
        <v>1068</v>
      </c>
      <c r="D440" s="7" t="s">
        <v>3172</v>
      </c>
      <c r="E440" s="7" t="s">
        <v>1053</v>
      </c>
      <c r="F440" s="7" t="s">
        <v>21</v>
      </c>
      <c r="G440" s="7" t="s">
        <v>46</v>
      </c>
      <c r="H440" s="7" t="s">
        <v>15</v>
      </c>
      <c r="I440" s="8">
        <v>405</v>
      </c>
      <c r="J440" s="8">
        <v>12</v>
      </c>
      <c r="K440" s="8">
        <v>393</v>
      </c>
      <c r="L440" s="10">
        <v>6</v>
      </c>
      <c r="M440" s="9">
        <v>31.89</v>
      </c>
      <c r="N440" s="9">
        <v>10.24</v>
      </c>
      <c r="O440" s="9">
        <v>7.48</v>
      </c>
      <c r="P440" s="7" t="s">
        <v>14</v>
      </c>
      <c r="Q440" s="7" t="s">
        <v>2397</v>
      </c>
      <c r="R440" s="7" t="s">
        <v>39</v>
      </c>
      <c r="S440" s="10">
        <v>1062</v>
      </c>
      <c r="T440" s="6">
        <f t="shared" si="12"/>
        <v>0.2355922962962963</v>
      </c>
      <c r="U440" s="11">
        <f t="shared" si="13"/>
        <v>92.58777244444444</v>
      </c>
    </row>
    <row r="441" spans="1:21" hidden="1" x14ac:dyDescent="0.3">
      <c r="A441" s="7" t="s">
        <v>1071</v>
      </c>
      <c r="B441" s="7" t="s">
        <v>3174</v>
      </c>
      <c r="C441" s="7" t="s">
        <v>1068</v>
      </c>
      <c r="D441" s="7" t="s">
        <v>3172</v>
      </c>
      <c r="E441" s="7" t="s">
        <v>1042</v>
      </c>
      <c r="F441" s="7" t="s">
        <v>21</v>
      </c>
      <c r="G441" s="7" t="s">
        <v>46</v>
      </c>
      <c r="H441" s="7" t="s">
        <v>15</v>
      </c>
      <c r="I441" s="8">
        <v>351</v>
      </c>
      <c r="J441" s="8">
        <v>1</v>
      </c>
      <c r="K441" s="8">
        <v>350</v>
      </c>
      <c r="L441" s="10">
        <v>6</v>
      </c>
      <c r="M441" s="9">
        <v>33.86</v>
      </c>
      <c r="N441" s="9">
        <v>10.24</v>
      </c>
      <c r="O441" s="9">
        <v>7.48</v>
      </c>
      <c r="P441" s="7" t="s">
        <v>14</v>
      </c>
      <c r="Q441" s="7" t="s">
        <v>2397</v>
      </c>
      <c r="R441" s="7" t="s">
        <v>39</v>
      </c>
      <c r="S441" s="10">
        <v>1062</v>
      </c>
      <c r="T441" s="6">
        <f t="shared" si="12"/>
        <v>0.25014597530864197</v>
      </c>
      <c r="U441" s="11">
        <f t="shared" si="13"/>
        <v>87.551091358024692</v>
      </c>
    </row>
    <row r="442" spans="1:21" hidden="1" x14ac:dyDescent="0.3">
      <c r="A442" s="7" t="s">
        <v>1072</v>
      </c>
      <c r="B442" s="7" t="s">
        <v>3175</v>
      </c>
      <c r="C442" s="7" t="s">
        <v>1068</v>
      </c>
      <c r="D442" s="7" t="s">
        <v>3172</v>
      </c>
      <c r="E442" s="7" t="s">
        <v>1054</v>
      </c>
      <c r="F442" s="7" t="s">
        <v>21</v>
      </c>
      <c r="G442" s="7" t="s">
        <v>46</v>
      </c>
      <c r="H442" s="7" t="s">
        <v>15</v>
      </c>
      <c r="I442" s="8">
        <v>416</v>
      </c>
      <c r="J442" s="8">
        <v>0</v>
      </c>
      <c r="K442" s="8">
        <v>416</v>
      </c>
      <c r="L442" s="10">
        <v>6</v>
      </c>
      <c r="M442" s="9">
        <v>37.01</v>
      </c>
      <c r="N442" s="9">
        <v>10.24</v>
      </c>
      <c r="O442" s="9">
        <v>7.48</v>
      </c>
      <c r="P442" s="7" t="s">
        <v>14</v>
      </c>
      <c r="Q442" s="7" t="s">
        <v>2397</v>
      </c>
      <c r="R442" s="7" t="s">
        <v>39</v>
      </c>
      <c r="S442" s="10">
        <v>1062</v>
      </c>
      <c r="T442" s="6">
        <f t="shared" si="12"/>
        <v>0.2734170864197531</v>
      </c>
      <c r="U442" s="11">
        <f t="shared" si="13"/>
        <v>113.74150795061729</v>
      </c>
    </row>
    <row r="443" spans="1:21" hidden="1" x14ac:dyDescent="0.3">
      <c r="A443" s="7" t="s">
        <v>1073</v>
      </c>
      <c r="B443" s="7" t="s">
        <v>3176</v>
      </c>
      <c r="C443" s="7" t="s">
        <v>1068</v>
      </c>
      <c r="D443" s="7" t="s">
        <v>3172</v>
      </c>
      <c r="E443" s="7" t="s">
        <v>1044</v>
      </c>
      <c r="F443" s="7" t="s">
        <v>21</v>
      </c>
      <c r="G443" s="7" t="s">
        <v>46</v>
      </c>
      <c r="H443" s="7" t="s">
        <v>15</v>
      </c>
      <c r="I443" s="8">
        <v>241</v>
      </c>
      <c r="J443" s="8">
        <v>8</v>
      </c>
      <c r="K443" s="8">
        <v>233</v>
      </c>
      <c r="L443" s="10">
        <v>6</v>
      </c>
      <c r="M443" s="9">
        <v>37.799999999999997</v>
      </c>
      <c r="N443" s="9">
        <v>10.24</v>
      </c>
      <c r="O443" s="9">
        <v>7.48</v>
      </c>
      <c r="P443" s="7" t="s">
        <v>14</v>
      </c>
      <c r="Q443" s="7" t="s">
        <v>2397</v>
      </c>
      <c r="R443" s="7" t="s">
        <v>39</v>
      </c>
      <c r="S443" s="10">
        <v>1062</v>
      </c>
      <c r="T443" s="6">
        <f t="shared" si="12"/>
        <v>0.27925333333333335</v>
      </c>
      <c r="U443" s="11">
        <f t="shared" si="13"/>
        <v>65.066026666666673</v>
      </c>
    </row>
    <row r="444" spans="1:21" hidden="1" x14ac:dyDescent="0.3">
      <c r="A444" s="7" t="s">
        <v>1075</v>
      </c>
      <c r="B444" s="7" t="s">
        <v>3177</v>
      </c>
      <c r="C444" s="7" t="s">
        <v>1068</v>
      </c>
      <c r="D444" s="7" t="s">
        <v>3178</v>
      </c>
      <c r="E444" s="7" t="s">
        <v>1074</v>
      </c>
      <c r="F444" s="7" t="s">
        <v>21</v>
      </c>
      <c r="G444" s="7" t="s">
        <v>46</v>
      </c>
      <c r="H444" s="7" t="s">
        <v>15</v>
      </c>
      <c r="I444" s="8">
        <v>46</v>
      </c>
      <c r="J444" s="8">
        <v>0</v>
      </c>
      <c r="K444" s="8">
        <v>46</v>
      </c>
      <c r="L444" s="10">
        <v>4</v>
      </c>
      <c r="M444" s="9">
        <v>11.811019999999999</v>
      </c>
      <c r="N444" s="9">
        <v>9.4488199999999996</v>
      </c>
      <c r="O444" s="9">
        <v>14.763780000000001</v>
      </c>
      <c r="P444" s="7" t="s">
        <v>14</v>
      </c>
      <c r="Q444" s="7" t="s">
        <v>2397</v>
      </c>
      <c r="R444" s="7" t="s">
        <v>39</v>
      </c>
      <c r="S444" s="10">
        <v>1062</v>
      </c>
      <c r="T444" s="6">
        <f t="shared" si="12"/>
        <v>0.23837396270694594</v>
      </c>
      <c r="U444" s="11">
        <f t="shared" si="13"/>
        <v>10.965202284519513</v>
      </c>
    </row>
    <row r="445" spans="1:21" hidden="1" x14ac:dyDescent="0.3">
      <c r="A445" s="7" t="s">
        <v>1076</v>
      </c>
      <c r="B445" s="7" t="s">
        <v>3179</v>
      </c>
      <c r="C445" s="7" t="s">
        <v>1040</v>
      </c>
      <c r="D445" s="7" t="s">
        <v>3180</v>
      </c>
      <c r="E445" s="7" t="s">
        <v>1041</v>
      </c>
      <c r="F445" s="7" t="s">
        <v>34</v>
      </c>
      <c r="G445" s="7" t="s">
        <v>116</v>
      </c>
      <c r="H445" s="7" t="s">
        <v>15</v>
      </c>
      <c r="I445" s="8">
        <v>74</v>
      </c>
      <c r="J445" s="8">
        <v>0</v>
      </c>
      <c r="K445" s="8">
        <v>74</v>
      </c>
      <c r="L445" s="10">
        <v>6</v>
      </c>
      <c r="M445" s="9">
        <v>29.92126</v>
      </c>
      <c r="N445" s="9">
        <v>15.74803</v>
      </c>
      <c r="O445" s="9">
        <v>10.236219999999999</v>
      </c>
      <c r="P445" s="7" t="s">
        <v>14</v>
      </c>
      <c r="Q445" s="7" t="s">
        <v>2397</v>
      </c>
      <c r="R445" s="7" t="s">
        <v>39</v>
      </c>
      <c r="S445" s="10">
        <v>1062</v>
      </c>
      <c r="T445" s="6">
        <f t="shared" si="12"/>
        <v>0.46521181305978265</v>
      </c>
      <c r="U445" s="11">
        <f t="shared" si="13"/>
        <v>34.425674166423917</v>
      </c>
    </row>
    <row r="446" spans="1:21" hidden="1" x14ac:dyDescent="0.3">
      <c r="A446" s="7" t="s">
        <v>1077</v>
      </c>
      <c r="B446" s="7" t="s">
        <v>3181</v>
      </c>
      <c r="C446" s="7" t="s">
        <v>1040</v>
      </c>
      <c r="D446" s="7" t="s">
        <v>3180</v>
      </c>
      <c r="E446" s="7" t="s">
        <v>1041</v>
      </c>
      <c r="F446" s="7" t="s">
        <v>21</v>
      </c>
      <c r="G446" s="7" t="s">
        <v>31</v>
      </c>
      <c r="H446" s="7" t="s">
        <v>15</v>
      </c>
      <c r="I446" s="8">
        <v>122</v>
      </c>
      <c r="J446" s="8">
        <v>0</v>
      </c>
      <c r="K446" s="8">
        <v>122</v>
      </c>
      <c r="L446" s="10">
        <v>6</v>
      </c>
      <c r="M446" s="9">
        <v>30.315000000000001</v>
      </c>
      <c r="N446" s="9">
        <v>7.4802999999999997</v>
      </c>
      <c r="O446" s="9">
        <v>11.417299999999999</v>
      </c>
      <c r="P446" s="7" t="s">
        <v>14</v>
      </c>
      <c r="Q446" s="7" t="s">
        <v>2397</v>
      </c>
      <c r="R446" s="7" t="s">
        <v>39</v>
      </c>
      <c r="S446" s="10">
        <v>1062</v>
      </c>
      <c r="T446" s="6">
        <f t="shared" si="12"/>
        <v>0.24971521960791379</v>
      </c>
      <c r="U446" s="11">
        <f t="shared" si="13"/>
        <v>30.465256792165484</v>
      </c>
    </row>
    <row r="447" spans="1:21" hidden="1" x14ac:dyDescent="0.3">
      <c r="A447" s="7" t="s">
        <v>1078</v>
      </c>
      <c r="B447" s="7" t="s">
        <v>3182</v>
      </c>
      <c r="C447" s="7" t="s">
        <v>1040</v>
      </c>
      <c r="D447" s="7" t="s">
        <v>3180</v>
      </c>
      <c r="E447" s="7" t="s">
        <v>1042</v>
      </c>
      <c r="F447" s="7" t="s">
        <v>21</v>
      </c>
      <c r="G447" s="7" t="s">
        <v>116</v>
      </c>
      <c r="H447" s="7" t="s">
        <v>15</v>
      </c>
      <c r="I447" s="8">
        <v>18</v>
      </c>
      <c r="J447" s="8">
        <v>0</v>
      </c>
      <c r="K447" s="8">
        <v>18</v>
      </c>
      <c r="L447" s="10">
        <v>6</v>
      </c>
      <c r="M447" s="9">
        <v>34.252000000000002</v>
      </c>
      <c r="N447" s="9">
        <v>7.4802999999999997</v>
      </c>
      <c r="O447" s="9">
        <v>11.417299999999999</v>
      </c>
      <c r="P447" s="7" t="s">
        <v>14</v>
      </c>
      <c r="Q447" s="7" t="s">
        <v>2397</v>
      </c>
      <c r="R447" s="7" t="s">
        <v>39</v>
      </c>
      <c r="S447" s="10">
        <v>1062</v>
      </c>
      <c r="T447" s="6">
        <f t="shared" si="12"/>
        <v>0.28214566063038965</v>
      </c>
      <c r="U447" s="11">
        <f t="shared" si="13"/>
        <v>5.078621891347014</v>
      </c>
    </row>
    <row r="448" spans="1:21" hidden="1" x14ac:dyDescent="0.3">
      <c r="A448" s="7" t="s">
        <v>1080</v>
      </c>
      <c r="B448" s="7" t="s">
        <v>3183</v>
      </c>
      <c r="C448" s="7" t="s">
        <v>1040</v>
      </c>
      <c r="D448" s="7" t="s">
        <v>3180</v>
      </c>
      <c r="E448" s="7" t="s">
        <v>1054</v>
      </c>
      <c r="F448" s="7" t="s">
        <v>47</v>
      </c>
      <c r="G448" s="7" t="s">
        <v>31</v>
      </c>
      <c r="H448" s="7" t="s">
        <v>15</v>
      </c>
      <c r="I448" s="8">
        <v>1</v>
      </c>
      <c r="J448" s="8">
        <v>0</v>
      </c>
      <c r="K448" s="8">
        <v>1</v>
      </c>
      <c r="L448" s="10">
        <v>6</v>
      </c>
      <c r="M448" s="9">
        <v>37.007869999999997</v>
      </c>
      <c r="N448" s="9">
        <v>15.74803</v>
      </c>
      <c r="O448" s="9">
        <v>10.236219999999999</v>
      </c>
      <c r="P448" s="7" t="s">
        <v>14</v>
      </c>
      <c r="Q448" s="7" t="s">
        <v>2397</v>
      </c>
      <c r="R448" s="7" t="s">
        <v>39</v>
      </c>
      <c r="S448" s="10">
        <v>1062</v>
      </c>
      <c r="T448" s="6">
        <f t="shared" si="12"/>
        <v>0.57539349279344298</v>
      </c>
      <c r="U448" s="11">
        <f t="shared" si="13"/>
        <v>0.57539349279344298</v>
      </c>
    </row>
    <row r="449" spans="1:21" hidden="1" x14ac:dyDescent="0.3">
      <c r="A449" s="7" t="s">
        <v>1081</v>
      </c>
      <c r="B449" s="7" t="s">
        <v>3184</v>
      </c>
      <c r="C449" s="7" t="s">
        <v>1082</v>
      </c>
      <c r="D449" s="7" t="s">
        <v>3185</v>
      </c>
      <c r="E449" s="7" t="s">
        <v>49</v>
      </c>
      <c r="F449" s="7" t="s">
        <v>13</v>
      </c>
      <c r="G449" s="7" t="s">
        <v>31</v>
      </c>
      <c r="H449" s="7" t="s">
        <v>15</v>
      </c>
      <c r="I449" s="8">
        <v>3</v>
      </c>
      <c r="J449" s="8">
        <v>0</v>
      </c>
      <c r="K449" s="8">
        <v>3</v>
      </c>
      <c r="L449" s="10">
        <v>4</v>
      </c>
      <c r="M449" s="9">
        <v>20.472439999999999</v>
      </c>
      <c r="N449" s="9">
        <v>15.74803</v>
      </c>
      <c r="O449" s="9">
        <v>3.54331</v>
      </c>
      <c r="P449" s="7" t="s">
        <v>14</v>
      </c>
      <c r="Q449" s="7" t="s">
        <v>2397</v>
      </c>
      <c r="R449" s="7" t="s">
        <v>39</v>
      </c>
      <c r="S449" s="10">
        <v>1062</v>
      </c>
      <c r="T449" s="6">
        <f t="shared" si="12"/>
        <v>0.16527275281851686</v>
      </c>
      <c r="U449" s="11">
        <f t="shared" si="13"/>
        <v>0.49581825845555061</v>
      </c>
    </row>
    <row r="450" spans="1:21" hidden="1" x14ac:dyDescent="0.3">
      <c r="A450" s="7" t="s">
        <v>1083</v>
      </c>
      <c r="B450" s="7" t="s">
        <v>3186</v>
      </c>
      <c r="C450" s="7" t="s">
        <v>1082</v>
      </c>
      <c r="D450" s="7" t="s">
        <v>3185</v>
      </c>
      <c r="E450" s="7" t="s">
        <v>49</v>
      </c>
      <c r="F450" s="7" t="s">
        <v>48</v>
      </c>
      <c r="G450" s="7" t="s">
        <v>1006</v>
      </c>
      <c r="H450" s="7" t="s">
        <v>15</v>
      </c>
      <c r="I450" s="8">
        <v>2</v>
      </c>
      <c r="J450" s="8">
        <v>0</v>
      </c>
      <c r="K450" s="8">
        <v>2</v>
      </c>
      <c r="L450" s="10">
        <v>4</v>
      </c>
      <c r="M450" s="9">
        <v>20.472439999999999</v>
      </c>
      <c r="N450" s="9">
        <v>15.74803</v>
      </c>
      <c r="O450" s="9">
        <v>3.54331</v>
      </c>
      <c r="P450" s="7" t="s">
        <v>14</v>
      </c>
      <c r="Q450" s="7" t="s">
        <v>2397</v>
      </c>
      <c r="R450" s="7" t="s">
        <v>39</v>
      </c>
      <c r="S450" s="10">
        <v>1062</v>
      </c>
      <c r="T450" s="6">
        <f t="shared" si="12"/>
        <v>0.16527275281851686</v>
      </c>
      <c r="U450" s="11">
        <f t="shared" si="13"/>
        <v>0.33054550563703372</v>
      </c>
    </row>
    <row r="451" spans="1:21" hidden="1" x14ac:dyDescent="0.3">
      <c r="A451" s="7" t="s">
        <v>1084</v>
      </c>
      <c r="B451" s="7" t="s">
        <v>3187</v>
      </c>
      <c r="C451" s="7" t="s">
        <v>1045</v>
      </c>
      <c r="D451" s="7" t="s">
        <v>3154</v>
      </c>
      <c r="E451" s="7" t="s">
        <v>996</v>
      </c>
      <c r="F451" s="7" t="s">
        <v>22</v>
      </c>
      <c r="G451" s="7" t="s">
        <v>31</v>
      </c>
      <c r="H451" s="7" t="s">
        <v>15</v>
      </c>
      <c r="I451" s="8">
        <v>1</v>
      </c>
      <c r="J451" s="8">
        <v>0</v>
      </c>
      <c r="K451" s="8">
        <v>1</v>
      </c>
      <c r="L451" s="10">
        <v>4</v>
      </c>
      <c r="M451" s="9">
        <v>12.99</v>
      </c>
      <c r="N451" s="9">
        <v>10.24</v>
      </c>
      <c r="O451" s="9">
        <v>3.54</v>
      </c>
      <c r="P451" s="7" t="s">
        <v>14</v>
      </c>
      <c r="Q451" s="7" t="s">
        <v>2397</v>
      </c>
      <c r="R451" s="7" t="s">
        <v>39</v>
      </c>
      <c r="S451" s="10">
        <v>1062</v>
      </c>
      <c r="T451" s="6">
        <f t="shared" ref="T451:T514" si="14">M451*N451*O451/L451/1728</f>
        <v>6.8125333333333343E-2</v>
      </c>
      <c r="U451" s="11">
        <f t="shared" ref="U451:U514" si="15">T451*K451</f>
        <v>6.8125333333333343E-2</v>
      </c>
    </row>
    <row r="452" spans="1:21" hidden="1" x14ac:dyDescent="0.3">
      <c r="A452" s="7" t="s">
        <v>1085</v>
      </c>
      <c r="B452" s="7" t="s">
        <v>3188</v>
      </c>
      <c r="C452" s="7" t="s">
        <v>1045</v>
      </c>
      <c r="D452" s="7" t="s">
        <v>3154</v>
      </c>
      <c r="E452" s="7" t="s">
        <v>647</v>
      </c>
      <c r="F452" s="7" t="s">
        <v>22</v>
      </c>
      <c r="G452" s="7" t="s">
        <v>1086</v>
      </c>
      <c r="H452" s="7" t="s">
        <v>15</v>
      </c>
      <c r="I452" s="8">
        <v>3</v>
      </c>
      <c r="J452" s="8">
        <v>0</v>
      </c>
      <c r="K452" s="8">
        <v>3</v>
      </c>
      <c r="L452" s="10">
        <v>4</v>
      </c>
      <c r="M452" s="9">
        <v>12.795299999999999</v>
      </c>
      <c r="N452" s="9">
        <v>10.2362</v>
      </c>
      <c r="O452" s="9">
        <v>3.5432999999999999</v>
      </c>
      <c r="P452" s="7" t="s">
        <v>14</v>
      </c>
      <c r="Q452" s="7" t="s">
        <v>2397</v>
      </c>
      <c r="R452" s="7" t="s">
        <v>39</v>
      </c>
      <c r="S452" s="10">
        <v>1062</v>
      </c>
      <c r="T452" s="6">
        <f t="shared" si="14"/>
        <v>6.7141869622242181E-2</v>
      </c>
      <c r="U452" s="11">
        <f t="shared" si="15"/>
        <v>0.20142560886672656</v>
      </c>
    </row>
    <row r="453" spans="1:21" hidden="1" x14ac:dyDescent="0.3">
      <c r="A453" s="7" t="s">
        <v>1087</v>
      </c>
      <c r="B453" s="7" t="s">
        <v>3189</v>
      </c>
      <c r="C453" s="7" t="s">
        <v>1045</v>
      </c>
      <c r="D453" s="7" t="s">
        <v>3154</v>
      </c>
      <c r="E453" s="7" t="s">
        <v>1028</v>
      </c>
      <c r="F453" s="7" t="s">
        <v>22</v>
      </c>
      <c r="G453" s="7" t="s">
        <v>1088</v>
      </c>
      <c r="H453" s="7" t="s">
        <v>15</v>
      </c>
      <c r="I453" s="8">
        <v>2</v>
      </c>
      <c r="J453" s="8">
        <v>0</v>
      </c>
      <c r="K453" s="8">
        <v>2</v>
      </c>
      <c r="L453" s="10">
        <v>4</v>
      </c>
      <c r="M453" s="9">
        <v>12.795299999999999</v>
      </c>
      <c r="N453" s="9">
        <v>10.2362</v>
      </c>
      <c r="O453" s="9">
        <v>3.5432999999999999</v>
      </c>
      <c r="P453" s="7" t="s">
        <v>14</v>
      </c>
      <c r="Q453" s="7" t="s">
        <v>2397</v>
      </c>
      <c r="R453" s="7" t="s">
        <v>39</v>
      </c>
      <c r="S453" s="10">
        <v>1062</v>
      </c>
      <c r="T453" s="6">
        <f t="shared" si="14"/>
        <v>6.7141869622242181E-2</v>
      </c>
      <c r="U453" s="11">
        <f t="shared" si="15"/>
        <v>0.13428373924448436</v>
      </c>
    </row>
    <row r="454" spans="1:21" hidden="1" x14ac:dyDescent="0.3">
      <c r="A454" s="7" t="s">
        <v>1089</v>
      </c>
      <c r="B454" s="7" t="s">
        <v>3190</v>
      </c>
      <c r="C454" s="7" t="s">
        <v>1090</v>
      </c>
      <c r="D454" s="7" t="s">
        <v>3191</v>
      </c>
      <c r="E454" s="7" t="s">
        <v>1042</v>
      </c>
      <c r="F454" s="7" t="s">
        <v>21</v>
      </c>
      <c r="G454" s="7" t="s">
        <v>162</v>
      </c>
      <c r="H454" s="7" t="s">
        <v>15</v>
      </c>
      <c r="I454" s="8">
        <v>1</v>
      </c>
      <c r="J454" s="8">
        <v>0</v>
      </c>
      <c r="K454" s="8">
        <v>1</v>
      </c>
      <c r="L454" s="10">
        <v>4</v>
      </c>
      <c r="M454" s="9">
        <v>34.130000000000003</v>
      </c>
      <c r="N454" s="9">
        <v>10.88</v>
      </c>
      <c r="O454" s="9">
        <v>5.75</v>
      </c>
      <c r="P454" s="7" t="s">
        <v>14</v>
      </c>
      <c r="Q454" s="7" t="s">
        <v>2397</v>
      </c>
      <c r="R454" s="7" t="s">
        <v>39</v>
      </c>
      <c r="S454" s="10">
        <v>393</v>
      </c>
      <c r="T454" s="6">
        <f t="shared" si="14"/>
        <v>0.30890810185185191</v>
      </c>
      <c r="U454" s="11">
        <f t="shared" si="15"/>
        <v>0.30890810185185191</v>
      </c>
    </row>
    <row r="455" spans="1:21" hidden="1" x14ac:dyDescent="0.3">
      <c r="A455" s="7" t="s">
        <v>1093</v>
      </c>
      <c r="B455" s="7" t="s">
        <v>3192</v>
      </c>
      <c r="C455" s="7" t="s">
        <v>995</v>
      </c>
      <c r="D455" s="7" t="s">
        <v>3193</v>
      </c>
      <c r="E455" s="7" t="s">
        <v>1092</v>
      </c>
      <c r="F455" s="7" t="s">
        <v>1001</v>
      </c>
      <c r="G455" s="7" t="s">
        <v>404</v>
      </c>
      <c r="H455" s="7" t="s">
        <v>15</v>
      </c>
      <c r="I455" s="8">
        <v>3</v>
      </c>
      <c r="J455" s="8">
        <v>0</v>
      </c>
      <c r="K455" s="8">
        <v>3</v>
      </c>
      <c r="L455" s="10">
        <v>4</v>
      </c>
      <c r="M455" s="9">
        <v>11.81</v>
      </c>
      <c r="N455" s="9">
        <v>10.039999999999999</v>
      </c>
      <c r="O455" s="9">
        <v>4.33</v>
      </c>
      <c r="P455" s="7" t="s">
        <v>14</v>
      </c>
      <c r="Q455" s="7" t="s">
        <v>3194</v>
      </c>
      <c r="R455" s="7" t="s">
        <v>39</v>
      </c>
      <c r="S455" s="10">
        <v>1062</v>
      </c>
      <c r="T455" s="6">
        <f t="shared" si="14"/>
        <v>7.4279295717592592E-2</v>
      </c>
      <c r="U455" s="11">
        <f t="shared" si="15"/>
        <v>0.22283788715277777</v>
      </c>
    </row>
    <row r="456" spans="1:21" hidden="1" x14ac:dyDescent="0.3">
      <c r="A456" s="7" t="s">
        <v>1094</v>
      </c>
      <c r="B456" s="7" t="s">
        <v>3195</v>
      </c>
      <c r="C456" s="7" t="s">
        <v>995</v>
      </c>
      <c r="D456" s="7" t="s">
        <v>3193</v>
      </c>
      <c r="E456" s="7" t="s">
        <v>1092</v>
      </c>
      <c r="F456" s="7" t="s">
        <v>999</v>
      </c>
      <c r="G456" s="7" t="s">
        <v>1031</v>
      </c>
      <c r="H456" s="7" t="s">
        <v>15</v>
      </c>
      <c r="I456" s="8">
        <v>10</v>
      </c>
      <c r="J456" s="8">
        <v>0</v>
      </c>
      <c r="K456" s="8">
        <v>10</v>
      </c>
      <c r="L456" s="10">
        <v>4</v>
      </c>
      <c r="M456" s="9">
        <v>11.811</v>
      </c>
      <c r="N456" s="9">
        <v>10.039400000000001</v>
      </c>
      <c r="O456" s="9">
        <v>4.3307000000000002</v>
      </c>
      <c r="P456" s="7" t="s">
        <v>14</v>
      </c>
      <c r="Q456" s="7" t="s">
        <v>3194</v>
      </c>
      <c r="R456" s="7" t="s">
        <v>39</v>
      </c>
      <c r="S456" s="10">
        <v>1062</v>
      </c>
      <c r="T456" s="6">
        <f t="shared" si="14"/>
        <v>7.4293154364782996E-2</v>
      </c>
      <c r="U456" s="11">
        <f t="shared" si="15"/>
        <v>0.74293154364782998</v>
      </c>
    </row>
    <row r="457" spans="1:21" hidden="1" x14ac:dyDescent="0.3">
      <c r="A457" s="7" t="s">
        <v>1095</v>
      </c>
      <c r="B457" s="7" t="s">
        <v>3196</v>
      </c>
      <c r="C457" s="7" t="s">
        <v>995</v>
      </c>
      <c r="D457" s="7" t="s">
        <v>3193</v>
      </c>
      <c r="E457" s="7" t="s">
        <v>1092</v>
      </c>
      <c r="F457" s="7" t="s">
        <v>1005</v>
      </c>
      <c r="G457" s="7" t="s">
        <v>1096</v>
      </c>
      <c r="H457" s="7" t="s">
        <v>15</v>
      </c>
      <c r="I457" s="8">
        <v>1</v>
      </c>
      <c r="J457" s="8">
        <v>0</v>
      </c>
      <c r="K457" s="8">
        <v>1</v>
      </c>
      <c r="L457" s="10">
        <v>4</v>
      </c>
      <c r="M457" s="9">
        <v>9.4488000000000003</v>
      </c>
      <c r="N457" s="9">
        <v>7.0865999999999998</v>
      </c>
      <c r="O457" s="9">
        <v>5.5118</v>
      </c>
      <c r="P457" s="7" t="s">
        <v>14</v>
      </c>
      <c r="Q457" s="7" t="s">
        <v>3194</v>
      </c>
      <c r="R457" s="7" t="s">
        <v>39</v>
      </c>
      <c r="S457" s="10">
        <v>1062</v>
      </c>
      <c r="T457" s="6">
        <f t="shared" si="14"/>
        <v>5.3395455708874995E-2</v>
      </c>
      <c r="U457" s="11">
        <f t="shared" si="15"/>
        <v>5.3395455708874995E-2</v>
      </c>
    </row>
    <row r="458" spans="1:21" hidden="1" x14ac:dyDescent="0.3">
      <c r="A458" s="7" t="s">
        <v>1097</v>
      </c>
      <c r="B458" s="7" t="s">
        <v>3197</v>
      </c>
      <c r="C458" s="7" t="s">
        <v>853</v>
      </c>
      <c r="D458" s="7" t="s">
        <v>3198</v>
      </c>
      <c r="E458" s="7" t="s">
        <v>1092</v>
      </c>
      <c r="F458" s="7" t="s">
        <v>48</v>
      </c>
      <c r="G458" s="7" t="s">
        <v>1098</v>
      </c>
      <c r="H458" s="7" t="s">
        <v>15</v>
      </c>
      <c r="I458" s="8">
        <v>5</v>
      </c>
      <c r="J458" s="8">
        <v>0</v>
      </c>
      <c r="K458" s="8">
        <v>5</v>
      </c>
      <c r="L458" s="10">
        <v>4</v>
      </c>
      <c r="M458" s="9">
        <v>10.039</v>
      </c>
      <c r="N458" s="9">
        <v>6.88</v>
      </c>
      <c r="O458" s="9">
        <v>3.94</v>
      </c>
      <c r="P458" s="7" t="s">
        <v>14</v>
      </c>
      <c r="Q458" s="7" t="s">
        <v>3194</v>
      </c>
      <c r="R458" s="7" t="s">
        <v>39</v>
      </c>
      <c r="S458" s="10">
        <v>1062</v>
      </c>
      <c r="T458" s="6">
        <f t="shared" si="14"/>
        <v>3.9370541203703702E-2</v>
      </c>
      <c r="U458" s="11">
        <f t="shared" si="15"/>
        <v>0.19685270601851851</v>
      </c>
    </row>
    <row r="459" spans="1:21" hidden="1" x14ac:dyDescent="0.3">
      <c r="A459" s="7" t="s">
        <v>1099</v>
      </c>
      <c r="B459" s="7" t="s">
        <v>3199</v>
      </c>
      <c r="C459" s="7" t="s">
        <v>853</v>
      </c>
      <c r="D459" s="7" t="s">
        <v>3200</v>
      </c>
      <c r="E459" s="7" t="s">
        <v>1092</v>
      </c>
      <c r="F459" s="7" t="s">
        <v>32</v>
      </c>
      <c r="G459" s="7" t="s">
        <v>1100</v>
      </c>
      <c r="H459" s="7" t="s">
        <v>15</v>
      </c>
      <c r="I459" s="8">
        <v>4</v>
      </c>
      <c r="J459" s="8">
        <v>0</v>
      </c>
      <c r="K459" s="8">
        <v>4</v>
      </c>
      <c r="L459" s="10">
        <v>4</v>
      </c>
      <c r="M459" s="9">
        <v>10.039</v>
      </c>
      <c r="N459" s="9">
        <v>6.88</v>
      </c>
      <c r="O459" s="9">
        <v>3.94</v>
      </c>
      <c r="P459" s="7" t="s">
        <v>14</v>
      </c>
      <c r="Q459" s="7" t="s">
        <v>3194</v>
      </c>
      <c r="R459" s="7" t="s">
        <v>39</v>
      </c>
      <c r="S459" s="10">
        <v>1062</v>
      </c>
      <c r="T459" s="6">
        <f t="shared" si="14"/>
        <v>3.9370541203703702E-2</v>
      </c>
      <c r="U459" s="11">
        <f t="shared" si="15"/>
        <v>0.15748216481481481</v>
      </c>
    </row>
    <row r="460" spans="1:21" hidden="1" x14ac:dyDescent="0.3">
      <c r="A460" s="7" t="s">
        <v>1102</v>
      </c>
      <c r="B460" s="7" t="s">
        <v>3201</v>
      </c>
      <c r="C460" s="7" t="s">
        <v>997</v>
      </c>
      <c r="D460" s="7" t="s">
        <v>3202</v>
      </c>
      <c r="E460" s="7" t="s">
        <v>1101</v>
      </c>
      <c r="F460" s="7" t="s">
        <v>127</v>
      </c>
      <c r="G460" s="7" t="s">
        <v>1006</v>
      </c>
      <c r="H460" s="7" t="s">
        <v>15</v>
      </c>
      <c r="I460" s="8">
        <v>2</v>
      </c>
      <c r="J460" s="8">
        <v>0</v>
      </c>
      <c r="K460" s="8">
        <v>2</v>
      </c>
      <c r="L460" s="10">
        <v>8</v>
      </c>
      <c r="M460" s="9">
        <v>9.4488000000000003</v>
      </c>
      <c r="N460" s="9">
        <v>8.6614000000000004</v>
      </c>
      <c r="O460" s="9">
        <v>6.6928999999999998</v>
      </c>
      <c r="P460" s="7" t="s">
        <v>14</v>
      </c>
      <c r="Q460" s="7" t="s">
        <v>3194</v>
      </c>
      <c r="R460" s="7" t="s">
        <v>39</v>
      </c>
      <c r="S460" s="10">
        <v>1062</v>
      </c>
      <c r="T460" s="6">
        <f t="shared" si="14"/>
        <v>3.9622818323649306E-2</v>
      </c>
      <c r="U460" s="11">
        <f t="shared" si="15"/>
        <v>7.9245636647298612E-2</v>
      </c>
    </row>
    <row r="461" spans="1:21" hidden="1" x14ac:dyDescent="0.3">
      <c r="A461" s="7" t="s">
        <v>1103</v>
      </c>
      <c r="B461" s="7" t="s">
        <v>3203</v>
      </c>
      <c r="C461" s="7" t="s">
        <v>867</v>
      </c>
      <c r="D461" s="7" t="s">
        <v>3204</v>
      </c>
      <c r="E461" s="7" t="s">
        <v>1101</v>
      </c>
      <c r="F461" s="7" t="s">
        <v>919</v>
      </c>
      <c r="G461" s="7" t="s">
        <v>46</v>
      </c>
      <c r="H461" s="7" t="s">
        <v>15</v>
      </c>
      <c r="I461" s="8">
        <v>290</v>
      </c>
      <c r="J461" s="8">
        <v>0</v>
      </c>
      <c r="K461" s="8">
        <v>290</v>
      </c>
      <c r="L461" s="10">
        <v>8</v>
      </c>
      <c r="M461" s="9">
        <v>9.4499999999999993</v>
      </c>
      <c r="N461" s="9">
        <v>5.91</v>
      </c>
      <c r="O461" s="9">
        <v>6.89</v>
      </c>
      <c r="P461" s="7" t="s">
        <v>14</v>
      </c>
      <c r="Q461" s="7" t="s">
        <v>3194</v>
      </c>
      <c r="R461" s="7" t="s">
        <v>39</v>
      </c>
      <c r="S461" s="10">
        <v>1062</v>
      </c>
      <c r="T461" s="6">
        <f t="shared" si="14"/>
        <v>2.7835869140624997E-2</v>
      </c>
      <c r="U461" s="11">
        <f t="shared" si="15"/>
        <v>8.0724020507812497</v>
      </c>
    </row>
    <row r="462" spans="1:21" hidden="1" x14ac:dyDescent="0.3">
      <c r="A462" s="7" t="s">
        <v>1105</v>
      </c>
      <c r="B462" s="7" t="s">
        <v>3205</v>
      </c>
      <c r="C462" s="7" t="s">
        <v>1106</v>
      </c>
      <c r="D462" s="7" t="s">
        <v>3206</v>
      </c>
      <c r="E462" s="7" t="s">
        <v>126</v>
      </c>
      <c r="F462" s="7" t="s">
        <v>21</v>
      </c>
      <c r="G462" s="7" t="s">
        <v>46</v>
      </c>
      <c r="H462" s="7" t="s">
        <v>15</v>
      </c>
      <c r="I462" s="8">
        <v>245</v>
      </c>
      <c r="J462" s="8">
        <v>0</v>
      </c>
      <c r="K462" s="8">
        <v>245</v>
      </c>
      <c r="L462" s="10">
        <v>1</v>
      </c>
      <c r="M462" s="9">
        <v>15.35</v>
      </c>
      <c r="N462" s="9">
        <v>13.78</v>
      </c>
      <c r="O462" s="9">
        <v>6.69</v>
      </c>
      <c r="P462" s="7" t="s">
        <v>14</v>
      </c>
      <c r="Q462" s="7" t="s">
        <v>2551</v>
      </c>
      <c r="R462" s="7" t="s">
        <v>90</v>
      </c>
      <c r="S462" s="10">
        <v>1049</v>
      </c>
      <c r="T462" s="6">
        <f t="shared" si="14"/>
        <v>0.81891717013888887</v>
      </c>
      <c r="U462" s="11">
        <f t="shared" si="15"/>
        <v>200.63470668402778</v>
      </c>
    </row>
    <row r="463" spans="1:21" hidden="1" x14ac:dyDescent="0.3">
      <c r="A463" s="7" t="s">
        <v>1109</v>
      </c>
      <c r="B463" s="7" t="s">
        <v>3207</v>
      </c>
      <c r="C463" s="7" t="s">
        <v>1107</v>
      </c>
      <c r="D463" s="7" t="s">
        <v>3208</v>
      </c>
      <c r="E463" s="7" t="s">
        <v>1108</v>
      </c>
      <c r="F463" s="7" t="s">
        <v>21</v>
      </c>
      <c r="G463" s="7" t="s">
        <v>208</v>
      </c>
      <c r="H463" s="7" t="s">
        <v>15</v>
      </c>
      <c r="I463" s="8">
        <v>1</v>
      </c>
      <c r="J463" s="8">
        <v>0</v>
      </c>
      <c r="K463" s="8">
        <v>1</v>
      </c>
      <c r="L463" s="10">
        <v>1</v>
      </c>
      <c r="M463" s="9">
        <v>15.74803</v>
      </c>
      <c r="N463" s="9">
        <v>12.99213</v>
      </c>
      <c r="O463" s="9">
        <v>3.14961</v>
      </c>
      <c r="P463" s="7" t="s">
        <v>14</v>
      </c>
      <c r="Q463" s="7" t="s">
        <v>2551</v>
      </c>
      <c r="R463" s="7" t="s">
        <v>90</v>
      </c>
      <c r="S463" s="10">
        <v>979</v>
      </c>
      <c r="T463" s="6">
        <f t="shared" si="14"/>
        <v>0.37292339860278551</v>
      </c>
      <c r="U463" s="11">
        <f t="shared" si="15"/>
        <v>0.37292339860278551</v>
      </c>
    </row>
    <row r="464" spans="1:21" hidden="1" x14ac:dyDescent="0.3">
      <c r="A464" s="7" t="s">
        <v>1110</v>
      </c>
      <c r="B464" s="7" t="s">
        <v>3209</v>
      </c>
      <c r="C464" s="7" t="s">
        <v>1107</v>
      </c>
      <c r="D464" s="7" t="s">
        <v>3208</v>
      </c>
      <c r="E464" s="7" t="s">
        <v>1108</v>
      </c>
      <c r="F464" s="7" t="s">
        <v>42</v>
      </c>
      <c r="G464" s="7" t="s">
        <v>116</v>
      </c>
      <c r="H464" s="7" t="s">
        <v>15</v>
      </c>
      <c r="I464" s="8">
        <v>1</v>
      </c>
      <c r="J464" s="8">
        <v>0</v>
      </c>
      <c r="K464" s="8">
        <v>1</v>
      </c>
      <c r="L464" s="10">
        <v>1</v>
      </c>
      <c r="M464" s="9">
        <v>15.747999999999999</v>
      </c>
      <c r="N464" s="9">
        <v>12.992100000000001</v>
      </c>
      <c r="O464" s="9">
        <v>3.1496</v>
      </c>
      <c r="P464" s="7" t="s">
        <v>14</v>
      </c>
      <c r="Q464" s="7" t="s">
        <v>2551</v>
      </c>
      <c r="R464" s="7" t="s">
        <v>90</v>
      </c>
      <c r="S464" s="10">
        <v>979</v>
      </c>
      <c r="T464" s="6">
        <f t="shared" si="14"/>
        <v>0.37292064304611117</v>
      </c>
      <c r="U464" s="11">
        <f t="shared" si="15"/>
        <v>0.37292064304611117</v>
      </c>
    </row>
    <row r="465" spans="1:21" hidden="1" x14ac:dyDescent="0.3">
      <c r="A465" s="7" t="s">
        <v>1111</v>
      </c>
      <c r="B465" s="7" t="s">
        <v>3210</v>
      </c>
      <c r="C465" s="7" t="s">
        <v>897</v>
      </c>
      <c r="D465" s="7" t="s">
        <v>3211</v>
      </c>
      <c r="E465" s="7" t="s">
        <v>1112</v>
      </c>
      <c r="F465" s="7" t="s">
        <v>1113</v>
      </c>
      <c r="G465" s="7" t="s">
        <v>116</v>
      </c>
      <c r="H465" s="7" t="s">
        <v>15</v>
      </c>
      <c r="I465" s="8">
        <v>32</v>
      </c>
      <c r="J465" s="8">
        <v>0</v>
      </c>
      <c r="K465" s="8">
        <v>32</v>
      </c>
      <c r="L465" s="10">
        <v>1</v>
      </c>
      <c r="M465" s="9">
        <v>14.960599999999999</v>
      </c>
      <c r="N465" s="9">
        <v>6.6928999999999998</v>
      </c>
      <c r="O465" s="9">
        <v>6.6928999999999998</v>
      </c>
      <c r="P465" s="7" t="s">
        <v>14</v>
      </c>
      <c r="Q465" s="7" t="s">
        <v>2439</v>
      </c>
      <c r="R465" s="7" t="s">
        <v>109</v>
      </c>
      <c r="S465" s="10">
        <v>734</v>
      </c>
      <c r="T465" s="6">
        <f t="shared" si="14"/>
        <v>0.38782334298602195</v>
      </c>
      <c r="U465" s="11">
        <f t="shared" si="15"/>
        <v>12.410346975552702</v>
      </c>
    </row>
    <row r="466" spans="1:21" hidden="1" x14ac:dyDescent="0.3">
      <c r="A466" s="7" t="s">
        <v>1114</v>
      </c>
      <c r="B466" s="7" t="s">
        <v>3212</v>
      </c>
      <c r="C466" s="7" t="s">
        <v>897</v>
      </c>
      <c r="D466" s="7" t="s">
        <v>3213</v>
      </c>
      <c r="E466" s="7" t="s">
        <v>900</v>
      </c>
      <c r="F466" s="7" t="s">
        <v>1113</v>
      </c>
      <c r="G466" s="7" t="s">
        <v>26</v>
      </c>
      <c r="H466" s="7" t="s">
        <v>15</v>
      </c>
      <c r="I466" s="8">
        <v>177</v>
      </c>
      <c r="J466" s="8">
        <v>0</v>
      </c>
      <c r="K466" s="8">
        <v>177</v>
      </c>
      <c r="L466" s="10">
        <v>1</v>
      </c>
      <c r="M466" s="9">
        <v>14.960599999999999</v>
      </c>
      <c r="N466" s="9">
        <v>7.0865999999999998</v>
      </c>
      <c r="O466" s="9">
        <v>7.0865999999999998</v>
      </c>
      <c r="P466" s="7" t="s">
        <v>14</v>
      </c>
      <c r="Q466" s="7" t="s">
        <v>2439</v>
      </c>
      <c r="R466" s="7" t="s">
        <v>109</v>
      </c>
      <c r="S466" s="10">
        <v>734</v>
      </c>
      <c r="T466" s="6">
        <f t="shared" si="14"/>
        <v>0.43479156791512497</v>
      </c>
      <c r="U466" s="11">
        <f t="shared" si="15"/>
        <v>76.958107520977123</v>
      </c>
    </row>
    <row r="467" spans="1:21" hidden="1" x14ac:dyDescent="0.3">
      <c r="A467" s="7" t="s">
        <v>1115</v>
      </c>
      <c r="B467" s="7" t="s">
        <v>3214</v>
      </c>
      <c r="C467" s="7" t="s">
        <v>897</v>
      </c>
      <c r="D467" s="7" t="s">
        <v>3215</v>
      </c>
      <c r="E467" s="7" t="s">
        <v>1116</v>
      </c>
      <c r="F467" s="7" t="s">
        <v>1113</v>
      </c>
      <c r="G467" s="7" t="s">
        <v>116</v>
      </c>
      <c r="H467" s="7" t="s">
        <v>15</v>
      </c>
      <c r="I467" s="8">
        <v>4</v>
      </c>
      <c r="J467" s="8">
        <v>1</v>
      </c>
      <c r="K467" s="8">
        <v>3</v>
      </c>
      <c r="L467" s="10">
        <v>1</v>
      </c>
      <c r="M467" s="9">
        <v>14.960599999999999</v>
      </c>
      <c r="N467" s="9">
        <v>7.4802999999999997</v>
      </c>
      <c r="O467" s="9">
        <v>7.4802999999999997</v>
      </c>
      <c r="P467" s="7" t="s">
        <v>14</v>
      </c>
      <c r="Q467" s="7" t="s">
        <v>2439</v>
      </c>
      <c r="R467" s="7" t="s">
        <v>109</v>
      </c>
      <c r="S467" s="10">
        <v>734</v>
      </c>
      <c r="T467" s="6">
        <f t="shared" si="14"/>
        <v>0.48444369141160526</v>
      </c>
      <c r="U467" s="11">
        <f t="shared" si="15"/>
        <v>1.4533310742348158</v>
      </c>
    </row>
    <row r="468" spans="1:21" hidden="1" x14ac:dyDescent="0.3">
      <c r="A468" s="7" t="s">
        <v>1117</v>
      </c>
      <c r="B468" s="7" t="s">
        <v>3216</v>
      </c>
      <c r="C468" s="7" t="s">
        <v>146</v>
      </c>
      <c r="D468" s="7" t="s">
        <v>3217</v>
      </c>
      <c r="E468" s="7" t="s">
        <v>1118</v>
      </c>
      <c r="F468" s="7" t="s">
        <v>22</v>
      </c>
      <c r="G468" s="7" t="s">
        <v>239</v>
      </c>
      <c r="H468" s="7" t="s">
        <v>15</v>
      </c>
      <c r="I468" s="8">
        <v>22</v>
      </c>
      <c r="J468" s="8">
        <v>2</v>
      </c>
      <c r="K468" s="8">
        <v>20</v>
      </c>
      <c r="L468" s="10">
        <v>1</v>
      </c>
      <c r="M468" s="9">
        <v>14.960599999999999</v>
      </c>
      <c r="N468" s="9">
        <v>11.417299999999999</v>
      </c>
      <c r="O468" s="9">
        <v>3.3464999999999998</v>
      </c>
      <c r="P468" s="7" t="s">
        <v>14</v>
      </c>
      <c r="Q468" s="7" t="s">
        <v>2439</v>
      </c>
      <c r="R468" s="7" t="s">
        <v>90</v>
      </c>
      <c r="S468" s="10">
        <v>979</v>
      </c>
      <c r="T468" s="6">
        <f t="shared" si="14"/>
        <v>0.33079544083835061</v>
      </c>
      <c r="U468" s="11">
        <f t="shared" si="15"/>
        <v>6.6159088167670124</v>
      </c>
    </row>
    <row r="469" spans="1:21" hidden="1" x14ac:dyDescent="0.3">
      <c r="A469" s="7" t="s">
        <v>1119</v>
      </c>
      <c r="B469" s="7" t="s">
        <v>3218</v>
      </c>
      <c r="C469" s="7" t="s">
        <v>1120</v>
      </c>
      <c r="D469" s="7" t="s">
        <v>3219</v>
      </c>
      <c r="E469" s="7" t="s">
        <v>51</v>
      </c>
      <c r="F469" s="7" t="s">
        <v>21</v>
      </c>
      <c r="G469" s="7" t="s">
        <v>1121</v>
      </c>
      <c r="H469" s="7" t="s">
        <v>15</v>
      </c>
      <c r="I469" s="8">
        <v>2</v>
      </c>
      <c r="J469" s="8">
        <v>0</v>
      </c>
      <c r="K469" s="8">
        <v>2</v>
      </c>
      <c r="L469" s="10">
        <v>4</v>
      </c>
      <c r="M469" s="9">
        <v>12.6</v>
      </c>
      <c r="N469" s="9">
        <v>7.09</v>
      </c>
      <c r="O469" s="9">
        <v>10.63</v>
      </c>
      <c r="P469" s="7" t="s">
        <v>14</v>
      </c>
      <c r="Q469" s="7" t="s">
        <v>2531</v>
      </c>
      <c r="R469" s="7" t="s">
        <v>53</v>
      </c>
      <c r="S469" s="10">
        <v>953</v>
      </c>
      <c r="T469" s="6">
        <f t="shared" si="14"/>
        <v>0.13738721354166666</v>
      </c>
      <c r="U469" s="11">
        <f t="shared" si="15"/>
        <v>0.27477442708333333</v>
      </c>
    </row>
    <row r="470" spans="1:21" hidden="1" x14ac:dyDescent="0.3">
      <c r="A470" s="7" t="s">
        <v>1123</v>
      </c>
      <c r="B470" s="7" t="s">
        <v>3220</v>
      </c>
      <c r="C470" s="7" t="s">
        <v>1124</v>
      </c>
      <c r="D470" s="7" t="s">
        <v>3221</v>
      </c>
      <c r="E470" s="7" t="s">
        <v>1125</v>
      </c>
      <c r="F470" s="7" t="s">
        <v>91</v>
      </c>
      <c r="G470" s="7" t="s">
        <v>116</v>
      </c>
      <c r="H470" s="7" t="s">
        <v>15</v>
      </c>
      <c r="I470" s="8">
        <v>38</v>
      </c>
      <c r="J470" s="8">
        <v>1</v>
      </c>
      <c r="K470" s="8">
        <v>37</v>
      </c>
      <c r="L470" s="10">
        <v>1</v>
      </c>
      <c r="M470" s="9">
        <v>18.503900000000002</v>
      </c>
      <c r="N470" s="9">
        <v>13.779500000000001</v>
      </c>
      <c r="O470" s="9">
        <v>9.4488000000000003</v>
      </c>
      <c r="P470" s="7" t="s">
        <v>14</v>
      </c>
      <c r="Q470" s="7" t="s">
        <v>2392</v>
      </c>
      <c r="R470" s="7" t="s">
        <v>16</v>
      </c>
      <c r="S470" s="10">
        <v>601</v>
      </c>
      <c r="T470" s="6">
        <f t="shared" si="14"/>
        <v>1.3942146768428474</v>
      </c>
      <c r="U470" s="11">
        <f t="shared" si="15"/>
        <v>51.585943043185353</v>
      </c>
    </row>
    <row r="471" spans="1:21" hidden="1" x14ac:dyDescent="0.3">
      <c r="A471" s="7" t="s">
        <v>1127</v>
      </c>
      <c r="B471" s="7" t="s">
        <v>3222</v>
      </c>
      <c r="C471" s="7" t="s">
        <v>1128</v>
      </c>
      <c r="D471" s="7" t="s">
        <v>3223</v>
      </c>
      <c r="E471" s="7" t="s">
        <v>1129</v>
      </c>
      <c r="F471" s="7" t="s">
        <v>93</v>
      </c>
      <c r="G471" s="7" t="s">
        <v>70</v>
      </c>
      <c r="H471" s="7" t="s">
        <v>15</v>
      </c>
      <c r="I471" s="8">
        <v>78</v>
      </c>
      <c r="J471" s="8">
        <v>0</v>
      </c>
      <c r="K471" s="8">
        <v>78</v>
      </c>
      <c r="L471" s="10">
        <v>1</v>
      </c>
      <c r="M471" s="9">
        <v>19.2913</v>
      </c>
      <c r="N471" s="9">
        <v>14.1732</v>
      </c>
      <c r="O471" s="9">
        <v>9.8424999999999994</v>
      </c>
      <c r="P471" s="7" t="s">
        <v>14</v>
      </c>
      <c r="Q471" s="7" t="s">
        <v>2392</v>
      </c>
      <c r="R471" s="7" t="s">
        <v>16</v>
      </c>
      <c r="S471" s="10">
        <v>601</v>
      </c>
      <c r="T471" s="6">
        <f t="shared" si="14"/>
        <v>1.5573674581755208</v>
      </c>
      <c r="U471" s="11">
        <f t="shared" si="15"/>
        <v>121.47466173769062</v>
      </c>
    </row>
    <row r="472" spans="1:21" hidden="1" x14ac:dyDescent="0.3">
      <c r="A472" s="7" t="s">
        <v>1130</v>
      </c>
      <c r="B472" s="7" t="s">
        <v>3224</v>
      </c>
      <c r="C472" s="7" t="s">
        <v>1128</v>
      </c>
      <c r="D472" s="7" t="s">
        <v>3225</v>
      </c>
      <c r="E472" s="7" t="s">
        <v>1131</v>
      </c>
      <c r="F472" s="7" t="s">
        <v>93</v>
      </c>
      <c r="G472" s="7" t="s">
        <v>70</v>
      </c>
      <c r="H472" s="7" t="s">
        <v>15</v>
      </c>
      <c r="I472" s="8">
        <v>129</v>
      </c>
      <c r="J472" s="8">
        <v>0</v>
      </c>
      <c r="K472" s="8">
        <v>129</v>
      </c>
      <c r="L472" s="10">
        <v>1</v>
      </c>
      <c r="M472" s="9">
        <v>19.2913</v>
      </c>
      <c r="N472" s="9">
        <v>14.1732</v>
      </c>
      <c r="O472" s="9">
        <v>11.0236</v>
      </c>
      <c r="P472" s="7" t="s">
        <v>14</v>
      </c>
      <c r="Q472" s="7" t="s">
        <v>2392</v>
      </c>
      <c r="R472" s="7" t="s">
        <v>16</v>
      </c>
      <c r="S472" s="10">
        <v>601</v>
      </c>
      <c r="T472" s="6">
        <f t="shared" si="14"/>
        <v>1.7442515531565832</v>
      </c>
      <c r="U472" s="11">
        <f t="shared" si="15"/>
        <v>225.00845035719922</v>
      </c>
    </row>
    <row r="473" spans="1:21" hidden="1" x14ac:dyDescent="0.3">
      <c r="A473" s="7" t="s">
        <v>1132</v>
      </c>
      <c r="B473" s="7" t="s">
        <v>3226</v>
      </c>
      <c r="C473" s="7" t="s">
        <v>1133</v>
      </c>
      <c r="D473" s="7" t="s">
        <v>3227</v>
      </c>
      <c r="E473" s="7" t="s">
        <v>18</v>
      </c>
      <c r="F473" s="7" t="s">
        <v>64</v>
      </c>
      <c r="G473" s="7" t="s">
        <v>70</v>
      </c>
      <c r="H473" s="7" t="s">
        <v>15</v>
      </c>
      <c r="I473" s="8">
        <v>11</v>
      </c>
      <c r="J473" s="8">
        <v>6</v>
      </c>
      <c r="K473" s="8">
        <v>5</v>
      </c>
      <c r="L473" s="10">
        <v>1</v>
      </c>
      <c r="M473" s="9">
        <v>23.622</v>
      </c>
      <c r="N473" s="9">
        <v>18.897600000000001</v>
      </c>
      <c r="O473" s="9">
        <v>14.1732</v>
      </c>
      <c r="P473" s="7" t="s">
        <v>14</v>
      </c>
      <c r="Q473" s="7" t="s">
        <v>2392</v>
      </c>
      <c r="R473" s="7" t="s">
        <v>16</v>
      </c>
      <c r="S473" s="10">
        <v>601</v>
      </c>
      <c r="T473" s="6">
        <f t="shared" si="14"/>
        <v>3.6614026771800003</v>
      </c>
      <c r="U473" s="11">
        <f t="shared" si="15"/>
        <v>18.307013385900003</v>
      </c>
    </row>
    <row r="474" spans="1:21" hidden="1" x14ac:dyDescent="0.3">
      <c r="A474" s="7" t="s">
        <v>1134</v>
      </c>
      <c r="B474" s="7" t="s">
        <v>3228</v>
      </c>
      <c r="C474" s="7" t="s">
        <v>1135</v>
      </c>
      <c r="D474" s="7" t="s">
        <v>3229</v>
      </c>
      <c r="E474" s="7" t="s">
        <v>1136</v>
      </c>
      <c r="F474" s="7" t="s">
        <v>21</v>
      </c>
      <c r="G474" s="7" t="s">
        <v>46</v>
      </c>
      <c r="H474" s="7" t="s">
        <v>15</v>
      </c>
      <c r="I474" s="8">
        <v>22</v>
      </c>
      <c r="J474" s="8">
        <v>0</v>
      </c>
      <c r="K474" s="8">
        <v>22</v>
      </c>
      <c r="L474" s="10">
        <v>1</v>
      </c>
      <c r="M474" s="9">
        <v>18.307099999999998</v>
      </c>
      <c r="N474" s="9">
        <v>9.2520000000000007</v>
      </c>
      <c r="O474" s="9">
        <v>9.2520000000000007</v>
      </c>
      <c r="P474" s="7" t="s">
        <v>14</v>
      </c>
      <c r="Q474" s="7" t="s">
        <v>2392</v>
      </c>
      <c r="R474" s="7" t="s">
        <v>90</v>
      </c>
      <c r="S474" s="10">
        <v>950</v>
      </c>
      <c r="T474" s="6">
        <f t="shared" si="14"/>
        <v>0.90687423592500016</v>
      </c>
      <c r="U474" s="11">
        <f t="shared" si="15"/>
        <v>19.951233190350003</v>
      </c>
    </row>
    <row r="475" spans="1:21" hidden="1" x14ac:dyDescent="0.3">
      <c r="A475" s="7" t="s">
        <v>1137</v>
      </c>
      <c r="B475" s="7" t="s">
        <v>3230</v>
      </c>
      <c r="C475" s="7" t="s">
        <v>1135</v>
      </c>
      <c r="D475" s="7" t="s">
        <v>3231</v>
      </c>
      <c r="E475" s="7" t="s">
        <v>464</v>
      </c>
      <c r="F475" s="7" t="s">
        <v>21</v>
      </c>
      <c r="G475" s="7" t="s">
        <v>162</v>
      </c>
      <c r="H475" s="7" t="s">
        <v>15</v>
      </c>
      <c r="I475" s="8">
        <v>5</v>
      </c>
      <c r="J475" s="8">
        <v>2</v>
      </c>
      <c r="K475" s="8">
        <v>3</v>
      </c>
      <c r="L475" s="10">
        <v>1</v>
      </c>
      <c r="M475" s="9">
        <v>18.307099999999998</v>
      </c>
      <c r="N475" s="9">
        <v>11.0236</v>
      </c>
      <c r="O475" s="9">
        <v>11.0236</v>
      </c>
      <c r="P475" s="7" t="s">
        <v>14</v>
      </c>
      <c r="Q475" s="7" t="s">
        <v>2392</v>
      </c>
      <c r="R475" s="7" t="s">
        <v>90</v>
      </c>
      <c r="S475" s="10">
        <v>950</v>
      </c>
      <c r="T475" s="6">
        <f t="shared" si="14"/>
        <v>1.2874272816217684</v>
      </c>
      <c r="U475" s="11">
        <f t="shared" si="15"/>
        <v>3.8622818448653051</v>
      </c>
    </row>
    <row r="476" spans="1:21" hidden="1" x14ac:dyDescent="0.3">
      <c r="A476" s="7" t="s">
        <v>1138</v>
      </c>
      <c r="B476" s="7" t="s">
        <v>3232</v>
      </c>
      <c r="C476" s="7" t="s">
        <v>1139</v>
      </c>
      <c r="D476" s="7" t="s">
        <v>3233</v>
      </c>
      <c r="E476" s="7" t="s">
        <v>111</v>
      </c>
      <c r="F476" s="7" t="s">
        <v>93</v>
      </c>
      <c r="G476" s="7" t="s">
        <v>541</v>
      </c>
      <c r="H476" s="7" t="s">
        <v>15</v>
      </c>
      <c r="I476" s="8">
        <v>1</v>
      </c>
      <c r="J476" s="8">
        <v>0</v>
      </c>
      <c r="K476" s="8">
        <v>1</v>
      </c>
      <c r="L476" s="10">
        <v>1</v>
      </c>
      <c r="M476" s="9">
        <v>23.62</v>
      </c>
      <c r="N476" s="9">
        <v>18.503900000000002</v>
      </c>
      <c r="O476" s="9">
        <v>8.6614000000000004</v>
      </c>
      <c r="P476" s="7" t="s">
        <v>14</v>
      </c>
      <c r="Q476" s="7" t="s">
        <v>2392</v>
      </c>
      <c r="R476" s="7" t="s">
        <v>16</v>
      </c>
      <c r="S476" s="10">
        <v>601</v>
      </c>
      <c r="T476" s="6">
        <f t="shared" si="14"/>
        <v>2.1907232805817136</v>
      </c>
      <c r="U476" s="11">
        <f t="shared" si="15"/>
        <v>2.1907232805817136</v>
      </c>
    </row>
    <row r="477" spans="1:21" hidden="1" x14ac:dyDescent="0.3">
      <c r="A477" s="7" t="s">
        <v>1141</v>
      </c>
      <c r="B477" s="7" t="s">
        <v>3234</v>
      </c>
      <c r="C477" s="7" t="s">
        <v>1142</v>
      </c>
      <c r="D477" s="7" t="s">
        <v>3235</v>
      </c>
      <c r="E477" s="7" t="s">
        <v>17</v>
      </c>
      <c r="F477" s="7" t="s">
        <v>1143</v>
      </c>
      <c r="G477" s="7" t="s">
        <v>531</v>
      </c>
      <c r="H477" s="7" t="s">
        <v>15</v>
      </c>
      <c r="I477" s="8">
        <v>1</v>
      </c>
      <c r="J477" s="8">
        <v>0</v>
      </c>
      <c r="K477" s="8">
        <v>1</v>
      </c>
      <c r="L477" s="10">
        <v>1</v>
      </c>
      <c r="M477" s="9">
        <v>18.897600000000001</v>
      </c>
      <c r="N477" s="9">
        <v>15.747999999999999</v>
      </c>
      <c r="O477" s="9">
        <v>14.960599999999999</v>
      </c>
      <c r="P477" s="7" t="s">
        <v>14</v>
      </c>
      <c r="Q477" s="7" t="s">
        <v>2392</v>
      </c>
      <c r="R477" s="7" t="s">
        <v>16</v>
      </c>
      <c r="S477" s="10">
        <v>601</v>
      </c>
      <c r="T477" s="6">
        <f t="shared" si="14"/>
        <v>2.5765426246822218</v>
      </c>
      <c r="U477" s="11">
        <f t="shared" si="15"/>
        <v>2.5765426246822218</v>
      </c>
    </row>
    <row r="478" spans="1:21" hidden="1" x14ac:dyDescent="0.3">
      <c r="A478" s="7" t="s">
        <v>1144</v>
      </c>
      <c r="B478" s="7" t="s">
        <v>3236</v>
      </c>
      <c r="C478" s="7" t="s">
        <v>1145</v>
      </c>
      <c r="D478" s="7" t="s">
        <v>3237</v>
      </c>
      <c r="E478" s="7" t="s">
        <v>1140</v>
      </c>
      <c r="F478" s="7" t="s">
        <v>1146</v>
      </c>
      <c r="G478" s="7" t="s">
        <v>1006</v>
      </c>
      <c r="H478" s="7" t="s">
        <v>15</v>
      </c>
      <c r="I478" s="8">
        <v>1</v>
      </c>
      <c r="J478" s="8">
        <v>0</v>
      </c>
      <c r="K478" s="8">
        <v>1</v>
      </c>
      <c r="L478" s="10">
        <v>1</v>
      </c>
      <c r="M478" s="9">
        <v>23.62</v>
      </c>
      <c r="N478" s="9">
        <v>18.5</v>
      </c>
      <c r="O478" s="9">
        <v>8.6614000000000004</v>
      </c>
      <c r="P478" s="7" t="s">
        <v>14</v>
      </c>
      <c r="Q478" s="7" t="s">
        <v>2392</v>
      </c>
      <c r="R478" s="7" t="s">
        <v>16</v>
      </c>
      <c r="S478" s="10">
        <v>601</v>
      </c>
      <c r="T478" s="6">
        <f t="shared" si="14"/>
        <v>2.1902615497685187</v>
      </c>
      <c r="U478" s="11">
        <f t="shared" si="15"/>
        <v>2.1902615497685187</v>
      </c>
    </row>
    <row r="479" spans="1:21" hidden="1" x14ac:dyDescent="0.3">
      <c r="A479" s="7" t="s">
        <v>1147</v>
      </c>
      <c r="B479" s="7" t="s">
        <v>3238</v>
      </c>
      <c r="C479" s="7" t="s">
        <v>1133</v>
      </c>
      <c r="D479" s="7" t="s">
        <v>3239</v>
      </c>
      <c r="E479" s="7" t="s">
        <v>17</v>
      </c>
      <c r="F479" s="7" t="s">
        <v>91</v>
      </c>
      <c r="G479" s="7" t="s">
        <v>541</v>
      </c>
      <c r="H479" s="7" t="s">
        <v>15</v>
      </c>
      <c r="I479" s="8">
        <v>6</v>
      </c>
      <c r="J479" s="8">
        <v>0</v>
      </c>
      <c r="K479" s="8">
        <v>6</v>
      </c>
      <c r="L479" s="10">
        <v>1</v>
      </c>
      <c r="M479" s="9">
        <v>23.62</v>
      </c>
      <c r="N479" s="9">
        <v>18.899999999999999</v>
      </c>
      <c r="O479" s="9">
        <v>17.72</v>
      </c>
      <c r="P479" s="7" t="s">
        <v>14</v>
      </c>
      <c r="Q479" s="7" t="s">
        <v>2392</v>
      </c>
      <c r="R479" s="7" t="s">
        <v>16</v>
      </c>
      <c r="S479" s="10">
        <v>601</v>
      </c>
      <c r="T479" s="6">
        <f t="shared" si="14"/>
        <v>4.5778512499999993</v>
      </c>
      <c r="U479" s="11">
        <f t="shared" si="15"/>
        <v>27.467107499999997</v>
      </c>
    </row>
    <row r="480" spans="1:21" hidden="1" x14ac:dyDescent="0.3">
      <c r="A480" s="7" t="s">
        <v>1148</v>
      </c>
      <c r="B480" s="7" t="s">
        <v>3240</v>
      </c>
      <c r="C480" s="7" t="s">
        <v>1149</v>
      </c>
      <c r="D480" s="7" t="s">
        <v>3241</v>
      </c>
      <c r="E480" s="7" t="s">
        <v>1150</v>
      </c>
      <c r="F480" s="7" t="s">
        <v>250</v>
      </c>
      <c r="G480" s="7" t="s">
        <v>70</v>
      </c>
      <c r="H480" s="7" t="s">
        <v>15</v>
      </c>
      <c r="I480" s="8">
        <v>39</v>
      </c>
      <c r="J480" s="8">
        <v>0</v>
      </c>
      <c r="K480" s="8">
        <v>39</v>
      </c>
      <c r="L480" s="10">
        <v>1</v>
      </c>
      <c r="M480" s="9">
        <v>18.899999999999999</v>
      </c>
      <c r="N480" s="9">
        <v>13.78</v>
      </c>
      <c r="O480" s="9">
        <v>9.4499999999999993</v>
      </c>
      <c r="P480" s="7" t="s">
        <v>14</v>
      </c>
      <c r="Q480" s="7" t="s">
        <v>2392</v>
      </c>
      <c r="R480" s="7" t="s">
        <v>16</v>
      </c>
      <c r="S480" s="10">
        <v>601</v>
      </c>
      <c r="T480" s="6">
        <f t="shared" si="14"/>
        <v>1.4242921874999996</v>
      </c>
      <c r="U480" s="11">
        <f t="shared" si="15"/>
        <v>55.547395312499987</v>
      </c>
    </row>
    <row r="481" spans="1:21" hidden="1" x14ac:dyDescent="0.3">
      <c r="A481" s="7" t="s">
        <v>1151</v>
      </c>
      <c r="B481" s="7" t="s">
        <v>3242</v>
      </c>
      <c r="C481" s="7" t="s">
        <v>1149</v>
      </c>
      <c r="D481" s="7" t="s">
        <v>3243</v>
      </c>
      <c r="E481" s="7" t="s">
        <v>86</v>
      </c>
      <c r="F481" s="7" t="s">
        <v>250</v>
      </c>
      <c r="G481" s="7" t="s">
        <v>70</v>
      </c>
      <c r="H481" s="7" t="s">
        <v>15</v>
      </c>
      <c r="I481" s="8">
        <v>2</v>
      </c>
      <c r="J481" s="8">
        <v>0</v>
      </c>
      <c r="K481" s="8">
        <v>2</v>
      </c>
      <c r="L481" s="10">
        <v>1</v>
      </c>
      <c r="M481" s="9">
        <v>18.899999999999999</v>
      </c>
      <c r="N481" s="9">
        <v>13.78</v>
      </c>
      <c r="O481" s="9">
        <v>10.63</v>
      </c>
      <c r="P481" s="7" t="s">
        <v>14</v>
      </c>
      <c r="Q481" s="7" t="s">
        <v>2392</v>
      </c>
      <c r="R481" s="7" t="s">
        <v>16</v>
      </c>
      <c r="S481" s="10">
        <v>601</v>
      </c>
      <c r="T481" s="6">
        <f t="shared" si="14"/>
        <v>1.6021403124999998</v>
      </c>
      <c r="U481" s="11">
        <f t="shared" si="15"/>
        <v>3.2042806249999995</v>
      </c>
    </row>
    <row r="482" spans="1:21" hidden="1" x14ac:dyDescent="0.3">
      <c r="A482" s="7" t="s">
        <v>1152</v>
      </c>
      <c r="B482" s="7" t="s">
        <v>3244</v>
      </c>
      <c r="C482" s="7" t="s">
        <v>1149</v>
      </c>
      <c r="D482" s="7" t="s">
        <v>3245</v>
      </c>
      <c r="E482" s="7" t="s">
        <v>1153</v>
      </c>
      <c r="F482" s="7" t="s">
        <v>250</v>
      </c>
      <c r="G482" s="7" t="s">
        <v>70</v>
      </c>
      <c r="H482" s="7" t="s">
        <v>15</v>
      </c>
      <c r="I482" s="8">
        <v>47</v>
      </c>
      <c r="J482" s="8">
        <v>2</v>
      </c>
      <c r="K482" s="8">
        <v>45</v>
      </c>
      <c r="L482" s="10">
        <v>1</v>
      </c>
      <c r="M482" s="9">
        <v>18.899999999999999</v>
      </c>
      <c r="N482" s="9">
        <v>13.78</v>
      </c>
      <c r="O482" s="9">
        <v>11.42</v>
      </c>
      <c r="P482" s="7" t="s">
        <v>14</v>
      </c>
      <c r="Q482" s="7" t="s">
        <v>2392</v>
      </c>
      <c r="R482" s="7" t="s">
        <v>16</v>
      </c>
      <c r="S482" s="10">
        <v>601</v>
      </c>
      <c r="T482" s="6">
        <f t="shared" si="14"/>
        <v>1.7212081249999998</v>
      </c>
      <c r="U482" s="11">
        <f t="shared" si="15"/>
        <v>77.454365624999994</v>
      </c>
    </row>
    <row r="483" spans="1:21" hidden="1" x14ac:dyDescent="0.3">
      <c r="A483" s="7" t="s">
        <v>1154</v>
      </c>
      <c r="B483" s="7" t="s">
        <v>3246</v>
      </c>
      <c r="C483" s="7" t="s">
        <v>1155</v>
      </c>
      <c r="D483" s="7" t="s">
        <v>3247</v>
      </c>
      <c r="E483" s="7" t="s">
        <v>1126</v>
      </c>
      <c r="F483" s="7" t="s">
        <v>21</v>
      </c>
      <c r="G483" s="7" t="s">
        <v>26</v>
      </c>
      <c r="H483" s="7" t="s">
        <v>15</v>
      </c>
      <c r="I483" s="8">
        <v>45</v>
      </c>
      <c r="J483" s="8">
        <v>0</v>
      </c>
      <c r="K483" s="8">
        <v>45</v>
      </c>
      <c r="L483" s="10">
        <v>1</v>
      </c>
      <c r="M483" s="9">
        <v>16.535399999999999</v>
      </c>
      <c r="N483" s="9">
        <v>9.8424999999999994</v>
      </c>
      <c r="O483" s="9">
        <v>11.811</v>
      </c>
      <c r="P483" s="7" t="s">
        <v>14</v>
      </c>
      <c r="Q483" s="7" t="s">
        <v>2392</v>
      </c>
      <c r="R483" s="7" t="s">
        <v>16</v>
      </c>
      <c r="S483" s="10">
        <v>601</v>
      </c>
      <c r="T483" s="6">
        <f t="shared" si="14"/>
        <v>1.112405327268229</v>
      </c>
      <c r="U483" s="11">
        <f t="shared" si="15"/>
        <v>50.058239727070308</v>
      </c>
    </row>
    <row r="484" spans="1:21" hidden="1" x14ac:dyDescent="0.3">
      <c r="A484" s="7" t="s">
        <v>1156</v>
      </c>
      <c r="B484" s="7" t="s">
        <v>3248</v>
      </c>
      <c r="C484" s="7" t="s">
        <v>1155</v>
      </c>
      <c r="D484" s="7" t="s">
        <v>3249</v>
      </c>
      <c r="E484" s="7" t="s">
        <v>1157</v>
      </c>
      <c r="F484" s="7" t="s">
        <v>21</v>
      </c>
      <c r="G484" s="7" t="s">
        <v>26</v>
      </c>
      <c r="H484" s="7" t="s">
        <v>15</v>
      </c>
      <c r="I484" s="8">
        <v>158</v>
      </c>
      <c r="J484" s="8">
        <v>0</v>
      </c>
      <c r="K484" s="8">
        <v>158</v>
      </c>
      <c r="L484" s="10">
        <v>1</v>
      </c>
      <c r="M484" s="9">
        <v>16.535399999999999</v>
      </c>
      <c r="N484" s="9">
        <v>9.8424999999999994</v>
      </c>
      <c r="O484" s="9">
        <v>11.811</v>
      </c>
      <c r="P484" s="7" t="s">
        <v>14</v>
      </c>
      <c r="Q484" s="7" t="s">
        <v>2392</v>
      </c>
      <c r="R484" s="7" t="s">
        <v>16</v>
      </c>
      <c r="S484" s="10">
        <v>601</v>
      </c>
      <c r="T484" s="6">
        <f t="shared" si="14"/>
        <v>1.112405327268229</v>
      </c>
      <c r="U484" s="11">
        <f t="shared" si="15"/>
        <v>175.76004170838019</v>
      </c>
    </row>
    <row r="485" spans="1:21" hidden="1" x14ac:dyDescent="0.3">
      <c r="A485" s="7" t="s">
        <v>1158</v>
      </c>
      <c r="B485" s="7" t="s">
        <v>3250</v>
      </c>
      <c r="C485" s="7" t="s">
        <v>1155</v>
      </c>
      <c r="D485" s="7" t="s">
        <v>3251</v>
      </c>
      <c r="E485" s="7" t="s">
        <v>368</v>
      </c>
      <c r="F485" s="7" t="s">
        <v>21</v>
      </c>
      <c r="G485" s="7" t="s">
        <v>26</v>
      </c>
      <c r="H485" s="7" t="s">
        <v>15</v>
      </c>
      <c r="I485" s="8">
        <v>78</v>
      </c>
      <c r="J485" s="8">
        <v>0</v>
      </c>
      <c r="K485" s="8">
        <v>78</v>
      </c>
      <c r="L485" s="10">
        <v>1</v>
      </c>
      <c r="M485" s="9">
        <v>18.11</v>
      </c>
      <c r="N485" s="9">
        <v>12.99</v>
      </c>
      <c r="O485" s="9">
        <v>7.87</v>
      </c>
      <c r="P485" s="7" t="s">
        <v>14</v>
      </c>
      <c r="Q485" s="7" t="s">
        <v>2392</v>
      </c>
      <c r="R485" s="7" t="s">
        <v>16</v>
      </c>
      <c r="S485" s="10">
        <v>601</v>
      </c>
      <c r="T485" s="6">
        <f t="shared" si="14"/>
        <v>1.0714171545138889</v>
      </c>
      <c r="U485" s="11">
        <f t="shared" si="15"/>
        <v>83.570538052083336</v>
      </c>
    </row>
    <row r="486" spans="1:21" hidden="1" x14ac:dyDescent="0.3">
      <c r="A486" s="7" t="s">
        <v>1159</v>
      </c>
      <c r="B486" s="7" t="s">
        <v>3252</v>
      </c>
      <c r="C486" s="7" t="s">
        <v>1155</v>
      </c>
      <c r="D486" s="7" t="s">
        <v>3253</v>
      </c>
      <c r="E486" s="7" t="s">
        <v>709</v>
      </c>
      <c r="F486" s="7" t="s">
        <v>21</v>
      </c>
      <c r="G486" s="7" t="s">
        <v>26</v>
      </c>
      <c r="H486" s="7" t="s">
        <v>15</v>
      </c>
      <c r="I486" s="8">
        <v>100</v>
      </c>
      <c r="J486" s="8">
        <v>0</v>
      </c>
      <c r="K486" s="8">
        <v>100</v>
      </c>
      <c r="L486" s="10">
        <v>1</v>
      </c>
      <c r="M486" s="9">
        <v>16.54</v>
      </c>
      <c r="N486" s="9">
        <v>9.84</v>
      </c>
      <c r="O486" s="9">
        <v>13.39</v>
      </c>
      <c r="P486" s="7" t="s">
        <v>14</v>
      </c>
      <c r="Q486" s="7" t="s">
        <v>2392</v>
      </c>
      <c r="R486" s="7" t="s">
        <v>16</v>
      </c>
      <c r="S486" s="10">
        <v>601</v>
      </c>
      <c r="T486" s="6">
        <f t="shared" si="14"/>
        <v>1.2611520277777775</v>
      </c>
      <c r="U486" s="11">
        <f t="shared" si="15"/>
        <v>126.11520277777774</v>
      </c>
    </row>
    <row r="487" spans="1:21" hidden="1" x14ac:dyDescent="0.3">
      <c r="A487" s="7" t="s">
        <v>1160</v>
      </c>
      <c r="B487" s="7" t="s">
        <v>3254</v>
      </c>
      <c r="C487" s="7" t="s">
        <v>1155</v>
      </c>
      <c r="D487" s="7" t="s">
        <v>3255</v>
      </c>
      <c r="E487" s="7" t="s">
        <v>888</v>
      </c>
      <c r="F487" s="7" t="s">
        <v>21</v>
      </c>
      <c r="G487" s="7" t="s">
        <v>26</v>
      </c>
      <c r="H487" s="7" t="s">
        <v>15</v>
      </c>
      <c r="I487" s="8">
        <v>153</v>
      </c>
      <c r="J487" s="8">
        <v>0</v>
      </c>
      <c r="K487" s="8">
        <v>153</v>
      </c>
      <c r="L487" s="10">
        <v>1</v>
      </c>
      <c r="M487" s="9">
        <v>16.535399999999999</v>
      </c>
      <c r="N487" s="9">
        <v>9.8424999999999994</v>
      </c>
      <c r="O487" s="9">
        <v>13.3858</v>
      </c>
      <c r="P487" s="7" t="s">
        <v>14</v>
      </c>
      <c r="Q487" s="7" t="s">
        <v>2392</v>
      </c>
      <c r="R487" s="7" t="s">
        <v>16</v>
      </c>
      <c r="S487" s="10">
        <v>601</v>
      </c>
      <c r="T487" s="6">
        <f t="shared" si="14"/>
        <v>1.2607260375706593</v>
      </c>
      <c r="U487" s="11">
        <f t="shared" si="15"/>
        <v>192.89108374831088</v>
      </c>
    </row>
    <row r="488" spans="1:21" hidden="1" x14ac:dyDescent="0.3">
      <c r="A488" s="7" t="s">
        <v>1161</v>
      </c>
      <c r="B488" s="7" t="s">
        <v>3256</v>
      </c>
      <c r="C488" s="7" t="s">
        <v>1135</v>
      </c>
      <c r="D488" s="7" t="s">
        <v>3257</v>
      </c>
      <c r="E488" s="7" t="s">
        <v>1162</v>
      </c>
      <c r="F488" s="7" t="s">
        <v>25</v>
      </c>
      <c r="G488" s="7" t="s">
        <v>1163</v>
      </c>
      <c r="H488" s="7" t="s">
        <v>15</v>
      </c>
      <c r="I488" s="8">
        <v>1</v>
      </c>
      <c r="J488" s="8">
        <v>0</v>
      </c>
      <c r="K488" s="8">
        <v>1</v>
      </c>
      <c r="L488" s="10">
        <v>1</v>
      </c>
      <c r="M488" s="9">
        <v>11.811</v>
      </c>
      <c r="N488" s="9">
        <v>9.8424999999999994</v>
      </c>
      <c r="O488" s="9">
        <v>4.3307000000000002</v>
      </c>
      <c r="P488" s="7" t="s">
        <v>14</v>
      </c>
      <c r="Q488" s="7" t="s">
        <v>2415</v>
      </c>
      <c r="R488" s="7" t="s">
        <v>90</v>
      </c>
      <c r="S488" s="10">
        <v>950</v>
      </c>
      <c r="T488" s="6">
        <f t="shared" si="14"/>
        <v>0.29134425237977429</v>
      </c>
      <c r="U488" s="11">
        <f t="shared" si="15"/>
        <v>0.29134425237977429</v>
      </c>
    </row>
    <row r="489" spans="1:21" hidden="1" x14ac:dyDescent="0.3">
      <c r="A489" s="7" t="s">
        <v>1164</v>
      </c>
      <c r="B489" s="7" t="s">
        <v>3258</v>
      </c>
      <c r="C489" s="7" t="s">
        <v>1139</v>
      </c>
      <c r="D489" s="7" t="s">
        <v>3259</v>
      </c>
      <c r="E489" s="7" t="s">
        <v>943</v>
      </c>
      <c r="F489" s="7" t="s">
        <v>33</v>
      </c>
      <c r="G489" s="7" t="s">
        <v>116</v>
      </c>
      <c r="H489" s="7" t="s">
        <v>15</v>
      </c>
      <c r="I489" s="8">
        <v>1</v>
      </c>
      <c r="J489" s="8">
        <v>0</v>
      </c>
      <c r="K489" s="8">
        <v>1</v>
      </c>
      <c r="L489" s="10">
        <v>1</v>
      </c>
      <c r="M489" s="9">
        <v>18.11</v>
      </c>
      <c r="N489" s="9">
        <v>15.75</v>
      </c>
      <c r="O489" s="9">
        <v>9.4499999999999993</v>
      </c>
      <c r="P489" s="7" t="s">
        <v>14</v>
      </c>
      <c r="Q489" s="7" t="s">
        <v>2647</v>
      </c>
      <c r="R489" s="7" t="s">
        <v>16</v>
      </c>
      <c r="S489" s="10">
        <v>601</v>
      </c>
      <c r="T489" s="6">
        <f t="shared" si="14"/>
        <v>1.5598652343750001</v>
      </c>
      <c r="U489" s="11">
        <f t="shared" si="15"/>
        <v>1.5598652343750001</v>
      </c>
    </row>
    <row r="490" spans="1:21" hidden="1" x14ac:dyDescent="0.3">
      <c r="A490" s="7" t="s">
        <v>1166</v>
      </c>
      <c r="B490" s="7" t="s">
        <v>3260</v>
      </c>
      <c r="C490" s="7" t="s">
        <v>1165</v>
      </c>
      <c r="D490" s="7" t="s">
        <v>3261</v>
      </c>
      <c r="E490" s="7" t="s">
        <v>112</v>
      </c>
      <c r="F490" s="7" t="s">
        <v>25</v>
      </c>
      <c r="G490" s="7" t="s">
        <v>116</v>
      </c>
      <c r="H490" s="7" t="s">
        <v>15</v>
      </c>
      <c r="I490" s="8">
        <v>33</v>
      </c>
      <c r="J490" s="8">
        <v>1</v>
      </c>
      <c r="K490" s="8">
        <v>32</v>
      </c>
      <c r="L490" s="10">
        <v>1</v>
      </c>
      <c r="M490" s="9">
        <v>19.29</v>
      </c>
      <c r="N490" s="9">
        <v>16.14</v>
      </c>
      <c r="O490" s="9">
        <v>8.27</v>
      </c>
      <c r="P490" s="7" t="s">
        <v>14</v>
      </c>
      <c r="Q490" s="7" t="s">
        <v>2647</v>
      </c>
      <c r="R490" s="7" t="s">
        <v>16</v>
      </c>
      <c r="S490" s="10">
        <v>601</v>
      </c>
      <c r="T490" s="6">
        <f t="shared" si="14"/>
        <v>1.4900386354166666</v>
      </c>
      <c r="U490" s="11">
        <f t="shared" si="15"/>
        <v>47.681236333333331</v>
      </c>
    </row>
    <row r="491" spans="1:21" hidden="1" x14ac:dyDescent="0.3">
      <c r="A491" s="7" t="s">
        <v>1167</v>
      </c>
      <c r="B491" s="7" t="s">
        <v>3262</v>
      </c>
      <c r="C491" s="7" t="s">
        <v>1165</v>
      </c>
      <c r="D491" s="7" t="s">
        <v>3263</v>
      </c>
      <c r="E491" s="7" t="s">
        <v>12</v>
      </c>
      <c r="F491" s="7" t="s">
        <v>25</v>
      </c>
      <c r="G491" s="7" t="s">
        <v>116</v>
      </c>
      <c r="H491" s="7" t="s">
        <v>15</v>
      </c>
      <c r="I491" s="8">
        <v>29</v>
      </c>
      <c r="J491" s="8">
        <v>0</v>
      </c>
      <c r="K491" s="8">
        <v>29</v>
      </c>
      <c r="L491" s="10">
        <v>1</v>
      </c>
      <c r="M491" s="9">
        <v>19.29</v>
      </c>
      <c r="N491" s="9">
        <v>16.14</v>
      </c>
      <c r="O491" s="9">
        <v>8.66</v>
      </c>
      <c r="P491" s="7" t="s">
        <v>14</v>
      </c>
      <c r="Q491" s="7" t="s">
        <v>2647</v>
      </c>
      <c r="R491" s="7" t="s">
        <v>16</v>
      </c>
      <c r="S491" s="10">
        <v>601</v>
      </c>
      <c r="T491" s="6">
        <f t="shared" si="14"/>
        <v>1.5603064791666668</v>
      </c>
      <c r="U491" s="11">
        <f t="shared" si="15"/>
        <v>45.248887895833334</v>
      </c>
    </row>
    <row r="492" spans="1:21" hidden="1" x14ac:dyDescent="0.3">
      <c r="A492" s="7" t="s">
        <v>1169</v>
      </c>
      <c r="B492" s="7" t="s">
        <v>3264</v>
      </c>
      <c r="C492" s="7" t="s">
        <v>1170</v>
      </c>
      <c r="D492" s="7" t="s">
        <v>3265</v>
      </c>
      <c r="E492" s="7" t="s">
        <v>284</v>
      </c>
      <c r="F492" s="7" t="s">
        <v>93</v>
      </c>
      <c r="G492" s="7" t="s">
        <v>541</v>
      </c>
      <c r="H492" s="7" t="s">
        <v>15</v>
      </c>
      <c r="I492" s="8">
        <v>1</v>
      </c>
      <c r="J492" s="8">
        <v>0</v>
      </c>
      <c r="K492" s="8">
        <v>1</v>
      </c>
      <c r="L492" s="10">
        <v>4</v>
      </c>
      <c r="M492" s="9">
        <v>11.81</v>
      </c>
      <c r="N492" s="9">
        <v>9.84</v>
      </c>
      <c r="O492" s="9">
        <v>4.33</v>
      </c>
      <c r="P492" s="7" t="s">
        <v>14</v>
      </c>
      <c r="Q492" s="7" t="s">
        <v>2531</v>
      </c>
      <c r="R492" s="7" t="s">
        <v>53</v>
      </c>
      <c r="S492" s="10">
        <v>953</v>
      </c>
      <c r="T492" s="6">
        <f t="shared" si="14"/>
        <v>7.2799628472222225E-2</v>
      </c>
      <c r="U492" s="11">
        <f t="shared" si="15"/>
        <v>7.2799628472222225E-2</v>
      </c>
    </row>
    <row r="493" spans="1:21" hidden="1" x14ac:dyDescent="0.3">
      <c r="A493" s="7" t="s">
        <v>1171</v>
      </c>
      <c r="B493" s="7" t="s">
        <v>3266</v>
      </c>
      <c r="C493" s="7" t="s">
        <v>1172</v>
      </c>
      <c r="D493" s="7" t="s">
        <v>3267</v>
      </c>
      <c r="E493" s="7" t="s">
        <v>1173</v>
      </c>
      <c r="F493" s="7" t="s">
        <v>32</v>
      </c>
      <c r="G493" s="7" t="s">
        <v>1174</v>
      </c>
      <c r="H493" s="7" t="s">
        <v>15</v>
      </c>
      <c r="I493" s="8">
        <v>1</v>
      </c>
      <c r="J493" s="8">
        <v>0</v>
      </c>
      <c r="K493" s="8">
        <v>1</v>
      </c>
      <c r="L493" s="10">
        <v>1</v>
      </c>
      <c r="M493" s="9">
        <v>13.389799999999999</v>
      </c>
      <c r="N493" s="9">
        <v>9.4488000000000003</v>
      </c>
      <c r="O493" s="9">
        <v>5.5118</v>
      </c>
      <c r="P493" s="7" t="s">
        <v>14</v>
      </c>
      <c r="Q493" s="7" t="s">
        <v>2513</v>
      </c>
      <c r="R493" s="7" t="s">
        <v>54</v>
      </c>
      <c r="S493" s="10">
        <v>1104</v>
      </c>
      <c r="T493" s="6">
        <f t="shared" si="14"/>
        <v>0.40355288733705558</v>
      </c>
      <c r="U493" s="11">
        <f t="shared" si="15"/>
        <v>0.40355288733705558</v>
      </c>
    </row>
    <row r="494" spans="1:21" hidden="1" x14ac:dyDescent="0.3">
      <c r="A494" s="7" t="s">
        <v>1175</v>
      </c>
      <c r="B494" s="7" t="s">
        <v>3268</v>
      </c>
      <c r="C494" s="7" t="s">
        <v>1176</v>
      </c>
      <c r="D494" s="7" t="s">
        <v>3269</v>
      </c>
      <c r="E494" s="7" t="s">
        <v>1177</v>
      </c>
      <c r="F494" s="7" t="s">
        <v>1178</v>
      </c>
      <c r="G494" s="7" t="s">
        <v>116</v>
      </c>
      <c r="H494" s="7" t="s">
        <v>15</v>
      </c>
      <c r="I494" s="8">
        <v>1</v>
      </c>
      <c r="J494" s="8">
        <v>0</v>
      </c>
      <c r="K494" s="8">
        <v>1</v>
      </c>
      <c r="L494" s="10">
        <v>1</v>
      </c>
      <c r="M494" s="9">
        <v>23.23</v>
      </c>
      <c r="N494" s="9">
        <v>20.87</v>
      </c>
      <c r="O494" s="9">
        <v>23.23</v>
      </c>
      <c r="P494" s="7" t="s">
        <v>14</v>
      </c>
      <c r="Q494" s="7" t="s">
        <v>2392</v>
      </c>
      <c r="R494" s="7" t="s">
        <v>16</v>
      </c>
      <c r="S494" s="10">
        <v>34</v>
      </c>
      <c r="T494" s="6">
        <f t="shared" si="14"/>
        <v>6.5174413327546299</v>
      </c>
      <c r="U494" s="11">
        <f t="shared" si="15"/>
        <v>6.5174413327546299</v>
      </c>
    </row>
    <row r="495" spans="1:21" hidden="1" x14ac:dyDescent="0.3">
      <c r="A495" s="7" t="s">
        <v>1179</v>
      </c>
      <c r="B495" s="7" t="s">
        <v>3270</v>
      </c>
      <c r="C495" s="7" t="s">
        <v>1180</v>
      </c>
      <c r="D495" s="7" t="s">
        <v>3271</v>
      </c>
      <c r="E495" s="7" t="s">
        <v>17</v>
      </c>
      <c r="F495" s="7" t="s">
        <v>42</v>
      </c>
      <c r="G495" s="7" t="s">
        <v>743</v>
      </c>
      <c r="H495" s="7" t="s">
        <v>15</v>
      </c>
      <c r="I495" s="8">
        <v>1</v>
      </c>
      <c r="J495" s="8">
        <v>0</v>
      </c>
      <c r="K495" s="8">
        <v>1</v>
      </c>
      <c r="L495" s="10">
        <v>1</v>
      </c>
      <c r="M495" s="9">
        <v>22.44</v>
      </c>
      <c r="N495" s="9">
        <v>21.26</v>
      </c>
      <c r="O495" s="9">
        <v>23.62</v>
      </c>
      <c r="P495" s="7" t="s">
        <v>14</v>
      </c>
      <c r="Q495" s="7" t="s">
        <v>2392</v>
      </c>
      <c r="R495" s="7" t="s">
        <v>16</v>
      </c>
      <c r="S495" s="10">
        <v>34</v>
      </c>
      <c r="T495" s="6">
        <f t="shared" si="14"/>
        <v>6.5211211388888906</v>
      </c>
      <c r="U495" s="11">
        <f t="shared" si="15"/>
        <v>6.5211211388888906</v>
      </c>
    </row>
    <row r="496" spans="1:21" hidden="1" x14ac:dyDescent="0.3">
      <c r="A496" s="7" t="s">
        <v>1181</v>
      </c>
      <c r="B496" s="7" t="s">
        <v>3272</v>
      </c>
      <c r="C496" s="7" t="s">
        <v>1182</v>
      </c>
      <c r="D496" s="7" t="s">
        <v>3273</v>
      </c>
      <c r="E496" s="7" t="s">
        <v>1183</v>
      </c>
      <c r="F496" s="7" t="s">
        <v>21</v>
      </c>
      <c r="G496" s="7" t="s">
        <v>116</v>
      </c>
      <c r="H496" s="7" t="s">
        <v>15</v>
      </c>
      <c r="I496" s="8">
        <v>1</v>
      </c>
      <c r="J496" s="8">
        <v>0</v>
      </c>
      <c r="K496" s="8">
        <v>1</v>
      </c>
      <c r="L496" s="10">
        <v>1</v>
      </c>
      <c r="M496" s="9">
        <v>23.62</v>
      </c>
      <c r="N496" s="9">
        <v>7.09</v>
      </c>
      <c r="O496" s="9">
        <v>19.690000000000001</v>
      </c>
      <c r="P496" s="7" t="s">
        <v>3274</v>
      </c>
      <c r="Q496" s="7" t="s">
        <v>3275</v>
      </c>
      <c r="R496" s="7" t="s">
        <v>1184</v>
      </c>
      <c r="S496" s="10">
        <v>335</v>
      </c>
      <c r="T496" s="6">
        <f t="shared" si="14"/>
        <v>1.908218519675926</v>
      </c>
      <c r="U496" s="11">
        <f t="shared" si="15"/>
        <v>1.908218519675926</v>
      </c>
    </row>
    <row r="497" spans="1:21" hidden="1" x14ac:dyDescent="0.3">
      <c r="A497" s="7" t="s">
        <v>1185</v>
      </c>
      <c r="B497" s="7" t="s">
        <v>3276</v>
      </c>
      <c r="C497" s="7" t="s">
        <v>1186</v>
      </c>
      <c r="D497" s="7" t="s">
        <v>3277</v>
      </c>
      <c r="E497" s="7" t="s">
        <v>1187</v>
      </c>
      <c r="F497" s="7" t="s">
        <v>21</v>
      </c>
      <c r="G497" s="7" t="s">
        <v>116</v>
      </c>
      <c r="H497" s="7" t="s">
        <v>15</v>
      </c>
      <c r="I497" s="8">
        <v>3</v>
      </c>
      <c r="J497" s="8">
        <v>0</v>
      </c>
      <c r="K497" s="8">
        <v>3</v>
      </c>
      <c r="L497" s="10">
        <v>1</v>
      </c>
      <c r="M497" s="9">
        <v>19.690000000000001</v>
      </c>
      <c r="N497" s="9">
        <v>11.42</v>
      </c>
      <c r="O497" s="9">
        <v>6.69</v>
      </c>
      <c r="P497" s="7" t="s">
        <v>3274</v>
      </c>
      <c r="Q497" s="7" t="s">
        <v>3275</v>
      </c>
      <c r="R497" s="7" t="s">
        <v>1184</v>
      </c>
      <c r="S497" s="10">
        <v>335</v>
      </c>
      <c r="T497" s="6">
        <f t="shared" si="14"/>
        <v>0.87055096180555569</v>
      </c>
      <c r="U497" s="11">
        <f t="shared" si="15"/>
        <v>2.611652885416667</v>
      </c>
    </row>
    <row r="498" spans="1:21" hidden="1" x14ac:dyDescent="0.3">
      <c r="A498" s="7" t="s">
        <v>1188</v>
      </c>
      <c r="B498" s="7" t="s">
        <v>3278</v>
      </c>
      <c r="C498" s="7" t="s">
        <v>1189</v>
      </c>
      <c r="D498" s="7" t="s">
        <v>3279</v>
      </c>
      <c r="E498" s="7" t="s">
        <v>1190</v>
      </c>
      <c r="F498" s="7" t="s">
        <v>1191</v>
      </c>
      <c r="G498" s="7" t="s">
        <v>145</v>
      </c>
      <c r="H498" s="7" t="s">
        <v>15</v>
      </c>
      <c r="I498" s="8">
        <v>2</v>
      </c>
      <c r="J498" s="8">
        <v>0</v>
      </c>
      <c r="K498" s="8">
        <v>2</v>
      </c>
      <c r="L498" s="10">
        <v>2</v>
      </c>
      <c r="M498" s="9">
        <v>16.2</v>
      </c>
      <c r="N498" s="9">
        <v>16</v>
      </c>
      <c r="O498" s="9">
        <v>9.84</v>
      </c>
      <c r="P498" s="7" t="s">
        <v>14</v>
      </c>
      <c r="Q498" s="7" t="s">
        <v>3280</v>
      </c>
      <c r="R498" s="7" t="s">
        <v>16</v>
      </c>
      <c r="S498" s="10">
        <v>601</v>
      </c>
      <c r="T498" s="6">
        <f t="shared" si="14"/>
        <v>0.73799999999999999</v>
      </c>
      <c r="U498" s="11">
        <f t="shared" si="15"/>
        <v>1.476</v>
      </c>
    </row>
    <row r="499" spans="1:21" hidden="1" x14ac:dyDescent="0.3">
      <c r="A499" s="7" t="s">
        <v>1192</v>
      </c>
      <c r="B499" s="7" t="s">
        <v>3281</v>
      </c>
      <c r="C499" s="7" t="s">
        <v>1193</v>
      </c>
      <c r="D499" s="7" t="s">
        <v>3282</v>
      </c>
      <c r="E499" s="7" t="s">
        <v>1194</v>
      </c>
      <c r="F499" s="7" t="s">
        <v>40</v>
      </c>
      <c r="G499" s="7" t="s">
        <v>145</v>
      </c>
      <c r="H499" s="7" t="s">
        <v>15</v>
      </c>
      <c r="I499" s="8">
        <v>1</v>
      </c>
      <c r="J499" s="8">
        <v>0</v>
      </c>
      <c r="K499" s="8">
        <v>1</v>
      </c>
      <c r="L499" s="10">
        <v>2</v>
      </c>
      <c r="M499" s="9">
        <v>8.0709</v>
      </c>
      <c r="N499" s="9">
        <v>6.1024000000000003</v>
      </c>
      <c r="O499" s="9">
        <v>5.5118</v>
      </c>
      <c r="P499" s="7" t="s">
        <v>14</v>
      </c>
      <c r="Q499" s="7" t="s">
        <v>2894</v>
      </c>
      <c r="R499" s="7" t="s">
        <v>16</v>
      </c>
      <c r="S499" s="10">
        <v>601</v>
      </c>
      <c r="T499" s="6">
        <f t="shared" si="14"/>
        <v>7.8549306374388894E-2</v>
      </c>
      <c r="U499" s="11">
        <f t="shared" si="15"/>
        <v>7.8549306374388894E-2</v>
      </c>
    </row>
    <row r="500" spans="1:21" hidden="1" x14ac:dyDescent="0.3">
      <c r="A500" s="7" t="s">
        <v>1195</v>
      </c>
      <c r="B500" s="7" t="s">
        <v>3283</v>
      </c>
      <c r="C500" s="7" t="s">
        <v>1196</v>
      </c>
      <c r="D500" s="7" t="s">
        <v>3284</v>
      </c>
      <c r="E500" s="7" t="s">
        <v>1197</v>
      </c>
      <c r="F500" s="7" t="s">
        <v>1198</v>
      </c>
      <c r="G500" s="7" t="s">
        <v>145</v>
      </c>
      <c r="H500" s="7" t="s">
        <v>15</v>
      </c>
      <c r="I500" s="8">
        <v>5</v>
      </c>
      <c r="J500" s="8">
        <v>0</v>
      </c>
      <c r="K500" s="8">
        <v>5</v>
      </c>
      <c r="L500" s="10">
        <v>1</v>
      </c>
      <c r="M500" s="9">
        <v>23.622</v>
      </c>
      <c r="N500" s="9">
        <v>23.622</v>
      </c>
      <c r="O500" s="9">
        <v>9.4488000000000003</v>
      </c>
      <c r="P500" s="7" t="s">
        <v>14</v>
      </c>
      <c r="Q500" s="7" t="s">
        <v>2392</v>
      </c>
      <c r="R500" s="7" t="s">
        <v>16</v>
      </c>
      <c r="S500" s="10">
        <v>601</v>
      </c>
      <c r="T500" s="6">
        <f t="shared" si="14"/>
        <v>3.0511688976500002</v>
      </c>
      <c r="U500" s="11">
        <f t="shared" si="15"/>
        <v>15.255844488250002</v>
      </c>
    </row>
    <row r="501" spans="1:21" hidden="1" x14ac:dyDescent="0.3">
      <c r="A501" s="7" t="s">
        <v>1199</v>
      </c>
      <c r="B501" s="7" t="s">
        <v>3285</v>
      </c>
      <c r="C501" s="7" t="s">
        <v>1196</v>
      </c>
      <c r="D501" s="7" t="s">
        <v>3286</v>
      </c>
      <c r="E501" s="7" t="s">
        <v>841</v>
      </c>
      <c r="F501" s="7" t="s">
        <v>1198</v>
      </c>
      <c r="G501" s="7" t="s">
        <v>145</v>
      </c>
      <c r="H501" s="7" t="s">
        <v>15</v>
      </c>
      <c r="I501" s="8">
        <v>7</v>
      </c>
      <c r="J501" s="8">
        <v>0</v>
      </c>
      <c r="K501" s="8">
        <v>7</v>
      </c>
      <c r="L501" s="10">
        <v>1</v>
      </c>
      <c r="M501" s="9">
        <v>23.622</v>
      </c>
      <c r="N501" s="9">
        <v>23.622</v>
      </c>
      <c r="O501" s="9">
        <v>10.629899999999999</v>
      </c>
      <c r="P501" s="7" t="s">
        <v>14</v>
      </c>
      <c r="Q501" s="7" t="s">
        <v>2392</v>
      </c>
      <c r="R501" s="7" t="s">
        <v>16</v>
      </c>
      <c r="S501" s="10">
        <v>601</v>
      </c>
      <c r="T501" s="6">
        <f t="shared" si="14"/>
        <v>3.4325650098562499</v>
      </c>
      <c r="U501" s="11">
        <f t="shared" si="15"/>
        <v>24.027955068993748</v>
      </c>
    </row>
    <row r="502" spans="1:21" hidden="1" x14ac:dyDescent="0.3">
      <c r="A502" s="7" t="s">
        <v>1200</v>
      </c>
      <c r="B502" s="7" t="s">
        <v>3287</v>
      </c>
      <c r="C502" s="7" t="s">
        <v>1201</v>
      </c>
      <c r="D502" s="7" t="s">
        <v>3288</v>
      </c>
      <c r="E502" s="7" t="s">
        <v>1153</v>
      </c>
      <c r="F502" s="7" t="s">
        <v>21</v>
      </c>
      <c r="G502" s="7" t="s">
        <v>145</v>
      </c>
      <c r="H502" s="7" t="s">
        <v>15</v>
      </c>
      <c r="I502" s="8">
        <v>2</v>
      </c>
      <c r="J502" s="8">
        <v>0</v>
      </c>
      <c r="K502" s="8">
        <v>2</v>
      </c>
      <c r="L502" s="10">
        <v>1</v>
      </c>
      <c r="M502" s="9">
        <v>18.503900000000002</v>
      </c>
      <c r="N502" s="9">
        <v>16.14</v>
      </c>
      <c r="O502" s="9">
        <v>9.8424999999999994</v>
      </c>
      <c r="P502" s="7" t="s">
        <v>14</v>
      </c>
      <c r="Q502" s="7" t="s">
        <v>2392</v>
      </c>
      <c r="R502" s="7" t="s">
        <v>16</v>
      </c>
      <c r="S502" s="10">
        <v>601</v>
      </c>
      <c r="T502" s="6">
        <f t="shared" si="14"/>
        <v>1.7010946880815974</v>
      </c>
      <c r="U502" s="11">
        <f t="shared" si="15"/>
        <v>3.4021893761631947</v>
      </c>
    </row>
    <row r="503" spans="1:21" hidden="1" x14ac:dyDescent="0.3">
      <c r="A503" s="7" t="s">
        <v>1204</v>
      </c>
      <c r="B503" s="7" t="s">
        <v>3289</v>
      </c>
      <c r="C503" s="7" t="s">
        <v>1205</v>
      </c>
      <c r="D503" s="7" t="s">
        <v>3290</v>
      </c>
      <c r="E503" s="7" t="s">
        <v>108</v>
      </c>
      <c r="F503" s="7" t="s">
        <v>432</v>
      </c>
      <c r="G503" s="7" t="s">
        <v>548</v>
      </c>
      <c r="H503" s="7" t="s">
        <v>15</v>
      </c>
      <c r="I503" s="8">
        <v>1</v>
      </c>
      <c r="J503" s="8">
        <v>0</v>
      </c>
      <c r="K503" s="8">
        <v>1</v>
      </c>
      <c r="L503" s="10">
        <v>1</v>
      </c>
      <c r="M503" s="9">
        <v>22.0472</v>
      </c>
      <c r="N503" s="9">
        <v>18.110199999999999</v>
      </c>
      <c r="O503" s="9">
        <v>10.8268</v>
      </c>
      <c r="P503" s="7" t="s">
        <v>14</v>
      </c>
      <c r="Q503" s="7" t="s">
        <v>2392</v>
      </c>
      <c r="R503" s="7" t="s">
        <v>336</v>
      </c>
      <c r="S503" s="10">
        <v>405</v>
      </c>
      <c r="T503" s="6">
        <f t="shared" si="14"/>
        <v>2.5016875336519626</v>
      </c>
      <c r="U503" s="11">
        <f t="shared" si="15"/>
        <v>2.5016875336519626</v>
      </c>
    </row>
    <row r="504" spans="1:21" hidden="1" x14ac:dyDescent="0.3">
      <c r="A504" s="7" t="s">
        <v>1206</v>
      </c>
      <c r="B504" s="7" t="s">
        <v>3291</v>
      </c>
      <c r="C504" s="7" t="s">
        <v>1202</v>
      </c>
      <c r="D504" s="7" t="s">
        <v>3292</v>
      </c>
      <c r="E504" s="7" t="s">
        <v>1207</v>
      </c>
      <c r="F504" s="7" t="s">
        <v>2829</v>
      </c>
      <c r="G504" s="7" t="s">
        <v>1208</v>
      </c>
      <c r="H504" s="7" t="s">
        <v>15</v>
      </c>
      <c r="I504" s="8">
        <v>1</v>
      </c>
      <c r="J504" s="8">
        <v>0</v>
      </c>
      <c r="K504" s="8">
        <v>1</v>
      </c>
      <c r="L504" s="10">
        <v>1</v>
      </c>
      <c r="M504" s="9">
        <v>15.75</v>
      </c>
      <c r="N504" s="9">
        <v>13.78</v>
      </c>
      <c r="O504" s="9">
        <v>4.33</v>
      </c>
      <c r="P504" s="7" t="s">
        <v>14</v>
      </c>
      <c r="Q504" s="7" t="s">
        <v>2415</v>
      </c>
      <c r="R504" s="7" t="s">
        <v>336</v>
      </c>
      <c r="S504" s="10">
        <v>405</v>
      </c>
      <c r="T504" s="6">
        <f t="shared" si="14"/>
        <v>0.54384348958333339</v>
      </c>
      <c r="U504" s="11">
        <f t="shared" si="15"/>
        <v>0.54384348958333339</v>
      </c>
    </row>
    <row r="505" spans="1:21" hidden="1" x14ac:dyDescent="0.3">
      <c r="A505" s="7" t="s">
        <v>1209</v>
      </c>
      <c r="B505" s="7" t="s">
        <v>3293</v>
      </c>
      <c r="C505" s="7" t="s">
        <v>1210</v>
      </c>
      <c r="D505" s="7" t="s">
        <v>3294</v>
      </c>
      <c r="E505" s="7" t="s">
        <v>633</v>
      </c>
      <c r="F505" s="7" t="s">
        <v>1211</v>
      </c>
      <c r="G505" s="7" t="s">
        <v>46</v>
      </c>
      <c r="H505" s="7" t="s">
        <v>15</v>
      </c>
      <c r="I505" s="8">
        <v>182</v>
      </c>
      <c r="J505" s="8">
        <v>5</v>
      </c>
      <c r="K505" s="8">
        <v>177</v>
      </c>
      <c r="L505" s="10">
        <v>1</v>
      </c>
      <c r="M505" s="9">
        <v>11.81</v>
      </c>
      <c r="N505" s="9">
        <v>9.84</v>
      </c>
      <c r="O505" s="9">
        <v>3.54</v>
      </c>
      <c r="P505" s="7" t="s">
        <v>14</v>
      </c>
      <c r="Q505" s="7" t="s">
        <v>2453</v>
      </c>
      <c r="R505" s="7" t="s">
        <v>102</v>
      </c>
      <c r="S505" s="10">
        <v>964</v>
      </c>
      <c r="T505" s="6">
        <f t="shared" si="14"/>
        <v>0.23806991666666666</v>
      </c>
      <c r="U505" s="11">
        <f t="shared" si="15"/>
        <v>42.138375249999996</v>
      </c>
    </row>
    <row r="506" spans="1:21" hidden="1" x14ac:dyDescent="0.3">
      <c r="A506" s="7" t="s">
        <v>1212</v>
      </c>
      <c r="B506" s="7" t="s">
        <v>3295</v>
      </c>
      <c r="C506" s="7" t="s">
        <v>1210</v>
      </c>
      <c r="D506" s="7" t="s">
        <v>3296</v>
      </c>
      <c r="E506" s="7" t="s">
        <v>633</v>
      </c>
      <c r="F506" s="7" t="s">
        <v>1213</v>
      </c>
      <c r="G506" s="7" t="s">
        <v>46</v>
      </c>
      <c r="H506" s="7" t="s">
        <v>15</v>
      </c>
      <c r="I506" s="8">
        <v>77</v>
      </c>
      <c r="J506" s="8">
        <v>0</v>
      </c>
      <c r="K506" s="8">
        <v>77</v>
      </c>
      <c r="L506" s="10">
        <v>1</v>
      </c>
      <c r="M506" s="9">
        <v>11.811019999999999</v>
      </c>
      <c r="N506" s="9">
        <v>9.8425200000000004</v>
      </c>
      <c r="O506" s="9">
        <v>3.54331</v>
      </c>
      <c r="P506" s="7" t="s">
        <v>14</v>
      </c>
      <c r="Q506" s="7" t="s">
        <v>2453</v>
      </c>
      <c r="R506" s="7" t="s">
        <v>102</v>
      </c>
      <c r="S506" s="10">
        <v>964</v>
      </c>
      <c r="T506" s="6">
        <f t="shared" si="14"/>
        <v>0.238374130893</v>
      </c>
      <c r="U506" s="11">
        <f t="shared" si="15"/>
        <v>18.354808078761</v>
      </c>
    </row>
    <row r="507" spans="1:21" hidden="1" x14ac:dyDescent="0.3">
      <c r="A507" s="7" t="s">
        <v>1214</v>
      </c>
      <c r="B507" s="7" t="s">
        <v>3297</v>
      </c>
      <c r="C507" s="7" t="s">
        <v>1210</v>
      </c>
      <c r="D507" s="7" t="s">
        <v>3296</v>
      </c>
      <c r="E507" s="7" t="s">
        <v>633</v>
      </c>
      <c r="F507" s="7" t="s">
        <v>1215</v>
      </c>
      <c r="G507" s="7" t="s">
        <v>46</v>
      </c>
      <c r="H507" s="7" t="s">
        <v>15</v>
      </c>
      <c r="I507" s="8">
        <v>28</v>
      </c>
      <c r="J507" s="8">
        <v>0</v>
      </c>
      <c r="K507" s="8">
        <v>28</v>
      </c>
      <c r="L507" s="10">
        <v>1</v>
      </c>
      <c r="M507" s="9">
        <v>11.811019999999999</v>
      </c>
      <c r="N507" s="9">
        <v>9.8425200000000004</v>
      </c>
      <c r="O507" s="9">
        <v>3.54331</v>
      </c>
      <c r="P507" s="7" t="s">
        <v>14</v>
      </c>
      <c r="Q507" s="7" t="s">
        <v>2453</v>
      </c>
      <c r="R507" s="7" t="s">
        <v>102</v>
      </c>
      <c r="S507" s="10">
        <v>964</v>
      </c>
      <c r="T507" s="6">
        <f t="shared" si="14"/>
        <v>0.238374130893</v>
      </c>
      <c r="U507" s="11">
        <f t="shared" si="15"/>
        <v>6.6744756650039996</v>
      </c>
    </row>
    <row r="508" spans="1:21" hidden="1" x14ac:dyDescent="0.3">
      <c r="A508" s="7" t="s">
        <v>1216</v>
      </c>
      <c r="B508" s="7" t="s">
        <v>3298</v>
      </c>
      <c r="C508" s="7" t="s">
        <v>1210</v>
      </c>
      <c r="D508" s="7" t="s">
        <v>3299</v>
      </c>
      <c r="E508" s="7" t="s">
        <v>103</v>
      </c>
      <c r="F508" s="7" t="s">
        <v>1215</v>
      </c>
      <c r="G508" s="7" t="s">
        <v>46</v>
      </c>
      <c r="H508" s="7" t="s">
        <v>15</v>
      </c>
      <c r="I508" s="8">
        <v>23</v>
      </c>
      <c r="J508" s="8">
        <v>0</v>
      </c>
      <c r="K508" s="8">
        <v>23</v>
      </c>
      <c r="L508" s="10">
        <v>1</v>
      </c>
      <c r="M508" s="9">
        <v>11.811019999999999</v>
      </c>
      <c r="N508" s="9">
        <v>9.8425200000000004</v>
      </c>
      <c r="O508" s="9">
        <v>4.3307099999999998</v>
      </c>
      <c r="P508" s="7" t="s">
        <v>14</v>
      </c>
      <c r="Q508" s="7" t="s">
        <v>2453</v>
      </c>
      <c r="R508" s="7" t="s">
        <v>102</v>
      </c>
      <c r="S508" s="10">
        <v>964</v>
      </c>
      <c r="T508" s="6">
        <f t="shared" si="14"/>
        <v>0.29134601048161862</v>
      </c>
      <c r="U508" s="11">
        <f t="shared" si="15"/>
        <v>6.7009582410772284</v>
      </c>
    </row>
    <row r="509" spans="1:21" hidden="1" x14ac:dyDescent="0.3">
      <c r="A509" s="7" t="s">
        <v>1218</v>
      </c>
      <c r="B509" s="7" t="s">
        <v>3300</v>
      </c>
      <c r="C509" s="7" t="s">
        <v>1219</v>
      </c>
      <c r="D509" s="7" t="s">
        <v>3301</v>
      </c>
      <c r="E509" s="7" t="s">
        <v>1220</v>
      </c>
      <c r="F509" s="7" t="s">
        <v>34</v>
      </c>
      <c r="G509" s="7" t="s">
        <v>70</v>
      </c>
      <c r="H509" s="7" t="s">
        <v>15</v>
      </c>
      <c r="I509" s="8">
        <v>44</v>
      </c>
      <c r="J509" s="8">
        <v>1</v>
      </c>
      <c r="K509" s="8">
        <v>43</v>
      </c>
      <c r="L509" s="10">
        <v>1</v>
      </c>
      <c r="M509" s="9">
        <v>18.503900000000002</v>
      </c>
      <c r="N509" s="9">
        <v>11.811</v>
      </c>
      <c r="O509" s="9">
        <v>9.4488000000000003</v>
      </c>
      <c r="P509" s="7" t="s">
        <v>14</v>
      </c>
      <c r="Q509" s="7" t="s">
        <v>2392</v>
      </c>
      <c r="R509" s="7" t="s">
        <v>336</v>
      </c>
      <c r="S509" s="10">
        <v>405</v>
      </c>
      <c r="T509" s="6">
        <f t="shared" si="14"/>
        <v>1.1950411515795833</v>
      </c>
      <c r="U509" s="11">
        <f t="shared" si="15"/>
        <v>51.386769517922083</v>
      </c>
    </row>
    <row r="510" spans="1:21" hidden="1" x14ac:dyDescent="0.3">
      <c r="A510" s="7" t="s">
        <v>1221</v>
      </c>
      <c r="B510" s="7" t="s">
        <v>3302</v>
      </c>
      <c r="C510" s="7" t="s">
        <v>1219</v>
      </c>
      <c r="D510" s="7" t="s">
        <v>3303</v>
      </c>
      <c r="E510" s="7" t="s">
        <v>1222</v>
      </c>
      <c r="F510" s="7" t="s">
        <v>34</v>
      </c>
      <c r="G510" s="7" t="s">
        <v>70</v>
      </c>
      <c r="H510" s="7" t="s">
        <v>15</v>
      </c>
      <c r="I510" s="8">
        <v>154</v>
      </c>
      <c r="J510" s="8">
        <v>1</v>
      </c>
      <c r="K510" s="8">
        <v>153</v>
      </c>
      <c r="L510" s="10">
        <v>1</v>
      </c>
      <c r="M510" s="9">
        <v>18.503900000000002</v>
      </c>
      <c r="N510" s="9">
        <v>11.811</v>
      </c>
      <c r="O510" s="9">
        <v>9.4488000000000003</v>
      </c>
      <c r="P510" s="7" t="s">
        <v>14</v>
      </c>
      <c r="Q510" s="7" t="s">
        <v>2392</v>
      </c>
      <c r="R510" s="7" t="s">
        <v>336</v>
      </c>
      <c r="S510" s="10">
        <v>405</v>
      </c>
      <c r="T510" s="6">
        <f t="shared" si="14"/>
        <v>1.1950411515795833</v>
      </c>
      <c r="U510" s="11">
        <f t="shared" si="15"/>
        <v>182.84129619167626</v>
      </c>
    </row>
    <row r="511" spans="1:21" hidden="1" x14ac:dyDescent="0.3">
      <c r="A511" s="7" t="s">
        <v>1224</v>
      </c>
      <c r="B511" s="7" t="s">
        <v>3304</v>
      </c>
      <c r="C511" s="7" t="s">
        <v>1225</v>
      </c>
      <c r="D511" s="7" t="s">
        <v>3305</v>
      </c>
      <c r="E511" s="7" t="s">
        <v>1226</v>
      </c>
      <c r="F511" s="7" t="s">
        <v>2829</v>
      </c>
      <c r="G511" s="7" t="s">
        <v>46</v>
      </c>
      <c r="H511" s="7" t="s">
        <v>15</v>
      </c>
      <c r="I511" s="8">
        <v>190</v>
      </c>
      <c r="J511" s="8">
        <v>0</v>
      </c>
      <c r="K511" s="8">
        <v>190</v>
      </c>
      <c r="L511" s="10">
        <v>1</v>
      </c>
      <c r="M511" s="9">
        <v>18.5</v>
      </c>
      <c r="N511" s="9">
        <v>12.99</v>
      </c>
      <c r="O511" s="9">
        <v>5.91</v>
      </c>
      <c r="P511" s="7" t="s">
        <v>14</v>
      </c>
      <c r="Q511" s="7" t="s">
        <v>2392</v>
      </c>
      <c r="R511" s="7" t="s">
        <v>336</v>
      </c>
      <c r="S511" s="10">
        <v>1060</v>
      </c>
      <c r="T511" s="6">
        <f t="shared" si="14"/>
        <v>0.82191067708333332</v>
      </c>
      <c r="U511" s="11">
        <f t="shared" si="15"/>
        <v>156.16302864583332</v>
      </c>
    </row>
    <row r="512" spans="1:21" hidden="1" x14ac:dyDescent="0.3">
      <c r="A512" s="7" t="s">
        <v>1227</v>
      </c>
      <c r="B512" s="7" t="s">
        <v>3306</v>
      </c>
      <c r="C512" s="7" t="s">
        <v>1225</v>
      </c>
      <c r="D512" s="7" t="s">
        <v>3307</v>
      </c>
      <c r="E512" s="7" t="s">
        <v>1228</v>
      </c>
      <c r="F512" s="7" t="s">
        <v>2829</v>
      </c>
      <c r="G512" s="7" t="s">
        <v>46</v>
      </c>
      <c r="H512" s="7" t="s">
        <v>15</v>
      </c>
      <c r="I512" s="8">
        <v>76</v>
      </c>
      <c r="J512" s="8">
        <v>0</v>
      </c>
      <c r="K512" s="8">
        <v>76</v>
      </c>
      <c r="L512" s="10">
        <v>1</v>
      </c>
      <c r="M512" s="9">
        <v>18.5</v>
      </c>
      <c r="N512" s="9">
        <v>12.99</v>
      </c>
      <c r="O512" s="9">
        <v>5.91</v>
      </c>
      <c r="P512" s="7" t="s">
        <v>14</v>
      </c>
      <c r="Q512" s="7" t="s">
        <v>2392</v>
      </c>
      <c r="R512" s="7" t="s">
        <v>336</v>
      </c>
      <c r="S512" s="10">
        <v>1060</v>
      </c>
      <c r="T512" s="6">
        <f t="shared" si="14"/>
        <v>0.82191067708333332</v>
      </c>
      <c r="U512" s="11">
        <f t="shared" si="15"/>
        <v>62.465211458333329</v>
      </c>
    </row>
    <row r="513" spans="1:21" hidden="1" x14ac:dyDescent="0.3">
      <c r="A513" s="7" t="s">
        <v>1229</v>
      </c>
      <c r="B513" s="7" t="s">
        <v>3308</v>
      </c>
      <c r="C513" s="7" t="s">
        <v>1230</v>
      </c>
      <c r="D513" s="7" t="s">
        <v>3309</v>
      </c>
      <c r="E513" s="7" t="s">
        <v>1231</v>
      </c>
      <c r="F513" s="7" t="s">
        <v>25</v>
      </c>
      <c r="G513" s="7" t="s">
        <v>46</v>
      </c>
      <c r="H513" s="7" t="s">
        <v>15</v>
      </c>
      <c r="I513" s="8">
        <v>140</v>
      </c>
      <c r="J513" s="8">
        <v>0</v>
      </c>
      <c r="K513" s="8">
        <v>140</v>
      </c>
      <c r="L513" s="10">
        <v>1</v>
      </c>
      <c r="M513" s="9">
        <v>18.5</v>
      </c>
      <c r="N513" s="9">
        <v>11.42</v>
      </c>
      <c r="O513" s="9">
        <v>9.4499999999999993</v>
      </c>
      <c r="P513" s="7" t="s">
        <v>14</v>
      </c>
      <c r="Q513" s="7" t="s">
        <v>2392</v>
      </c>
      <c r="R513" s="7" t="s">
        <v>336</v>
      </c>
      <c r="S513" s="10">
        <v>1060</v>
      </c>
      <c r="T513" s="6">
        <f t="shared" si="14"/>
        <v>1.1553828124999999</v>
      </c>
      <c r="U513" s="11">
        <f t="shared" si="15"/>
        <v>161.75359374999999</v>
      </c>
    </row>
    <row r="514" spans="1:21" hidden="1" x14ac:dyDescent="0.3">
      <c r="A514" s="7" t="s">
        <v>1232</v>
      </c>
      <c r="B514" s="7" t="s">
        <v>3310</v>
      </c>
      <c r="C514" s="7" t="s">
        <v>1230</v>
      </c>
      <c r="D514" s="7" t="s">
        <v>3311</v>
      </c>
      <c r="E514" s="7" t="s">
        <v>1223</v>
      </c>
      <c r="F514" s="7" t="s">
        <v>25</v>
      </c>
      <c r="G514" s="7" t="s">
        <v>46</v>
      </c>
      <c r="H514" s="7" t="s">
        <v>15</v>
      </c>
      <c r="I514" s="8">
        <v>205</v>
      </c>
      <c r="J514" s="8">
        <v>0</v>
      </c>
      <c r="K514" s="8">
        <v>205</v>
      </c>
      <c r="L514" s="10">
        <v>1</v>
      </c>
      <c r="M514" s="9">
        <v>18.5</v>
      </c>
      <c r="N514" s="9">
        <v>11.42</v>
      </c>
      <c r="O514" s="9">
        <v>9.4499999999999993</v>
      </c>
      <c r="P514" s="7" t="s">
        <v>14</v>
      </c>
      <c r="Q514" s="7" t="s">
        <v>2392</v>
      </c>
      <c r="R514" s="7" t="s">
        <v>336</v>
      </c>
      <c r="S514" s="10">
        <v>1060</v>
      </c>
      <c r="T514" s="6">
        <f t="shared" si="14"/>
        <v>1.1553828124999999</v>
      </c>
      <c r="U514" s="11">
        <f t="shared" si="15"/>
        <v>236.85347656249996</v>
      </c>
    </row>
    <row r="515" spans="1:21" hidden="1" x14ac:dyDescent="0.3">
      <c r="A515" s="7" t="s">
        <v>1233</v>
      </c>
      <c r="B515" s="7" t="s">
        <v>3312</v>
      </c>
      <c r="C515" s="7" t="s">
        <v>1230</v>
      </c>
      <c r="D515" s="7" t="s">
        <v>3313</v>
      </c>
      <c r="E515" s="7" t="s">
        <v>1234</v>
      </c>
      <c r="F515" s="7" t="s">
        <v>25</v>
      </c>
      <c r="G515" s="7" t="s">
        <v>70</v>
      </c>
      <c r="H515" s="7" t="s">
        <v>15</v>
      </c>
      <c r="I515" s="8">
        <v>37</v>
      </c>
      <c r="J515" s="8">
        <v>0</v>
      </c>
      <c r="K515" s="8">
        <v>37</v>
      </c>
      <c r="L515" s="10">
        <v>1</v>
      </c>
      <c r="M515" s="9">
        <v>16.54</v>
      </c>
      <c r="N515" s="9">
        <v>15.75</v>
      </c>
      <c r="O515" s="9">
        <v>5.12</v>
      </c>
      <c r="P515" s="7" t="s">
        <v>14</v>
      </c>
      <c r="Q515" s="7" t="s">
        <v>2647</v>
      </c>
      <c r="R515" s="7" t="s">
        <v>336</v>
      </c>
      <c r="S515" s="10">
        <v>1060</v>
      </c>
      <c r="T515" s="6">
        <f t="shared" ref="T515:T578" si="16">M515*N515*O515/L515/1728</f>
        <v>0.77186666666666659</v>
      </c>
      <c r="U515" s="11">
        <f t="shared" ref="U515:U578" si="17">T515*K515</f>
        <v>28.559066666666663</v>
      </c>
    </row>
    <row r="516" spans="1:21" hidden="1" x14ac:dyDescent="0.3">
      <c r="A516" s="7" t="s">
        <v>1235</v>
      </c>
      <c r="B516" s="7" t="s">
        <v>3314</v>
      </c>
      <c r="C516" s="7" t="s">
        <v>1230</v>
      </c>
      <c r="D516" s="7" t="s">
        <v>3315</v>
      </c>
      <c r="E516" s="7" t="s">
        <v>1223</v>
      </c>
      <c r="F516" s="7" t="s">
        <v>25</v>
      </c>
      <c r="G516" s="7" t="s">
        <v>70</v>
      </c>
      <c r="H516" s="7" t="s">
        <v>15</v>
      </c>
      <c r="I516" s="8">
        <v>68</v>
      </c>
      <c r="J516" s="8">
        <v>0</v>
      </c>
      <c r="K516" s="8">
        <v>68</v>
      </c>
      <c r="L516" s="10">
        <v>1</v>
      </c>
      <c r="M516" s="9">
        <v>16.54</v>
      </c>
      <c r="N516" s="9">
        <v>15.75</v>
      </c>
      <c r="O516" s="9">
        <v>5.91</v>
      </c>
      <c r="P516" s="7" t="s">
        <v>14</v>
      </c>
      <c r="Q516" s="7" t="s">
        <v>2647</v>
      </c>
      <c r="R516" s="7" t="s">
        <v>336</v>
      </c>
      <c r="S516" s="10">
        <v>1060</v>
      </c>
      <c r="T516" s="6">
        <f t="shared" si="16"/>
        <v>0.89096328125000002</v>
      </c>
      <c r="U516" s="11">
        <f t="shared" si="17"/>
        <v>60.585503125000002</v>
      </c>
    </row>
    <row r="517" spans="1:21" hidden="1" x14ac:dyDescent="0.3">
      <c r="A517" s="7" t="s">
        <v>1238</v>
      </c>
      <c r="B517" s="7" t="s">
        <v>3316</v>
      </c>
      <c r="C517" s="7" t="s">
        <v>1239</v>
      </c>
      <c r="D517" s="7" t="s">
        <v>3317</v>
      </c>
      <c r="E517" s="7" t="s">
        <v>1237</v>
      </c>
      <c r="F517" s="7" t="s">
        <v>21</v>
      </c>
      <c r="G517" s="7" t="s">
        <v>1240</v>
      </c>
      <c r="H517" s="7" t="s">
        <v>15</v>
      </c>
      <c r="I517" s="8">
        <v>1</v>
      </c>
      <c r="J517" s="8">
        <v>0</v>
      </c>
      <c r="K517" s="8">
        <v>1</v>
      </c>
      <c r="L517" s="10">
        <v>1</v>
      </c>
      <c r="M517" s="9">
        <v>22.44</v>
      </c>
      <c r="N517" s="9">
        <v>20.47</v>
      </c>
      <c r="O517" s="9">
        <v>14.960599999999999</v>
      </c>
      <c r="P517" s="7" t="s">
        <v>3318</v>
      </c>
      <c r="Q517" s="7" t="s">
        <v>2392</v>
      </c>
      <c r="R517" s="7" t="s">
        <v>16</v>
      </c>
      <c r="S517" s="10">
        <v>34</v>
      </c>
      <c r="T517" s="6">
        <f t="shared" si="16"/>
        <v>3.9769118843055549</v>
      </c>
      <c r="U517" s="11">
        <f t="shared" si="17"/>
        <v>3.9769118843055549</v>
      </c>
    </row>
    <row r="518" spans="1:21" hidden="1" x14ac:dyDescent="0.3">
      <c r="A518" s="7" t="s">
        <v>1242</v>
      </c>
      <c r="B518" s="7" t="s">
        <v>3319</v>
      </c>
      <c r="C518" s="7" t="s">
        <v>1243</v>
      </c>
      <c r="D518" s="7" t="s">
        <v>3320</v>
      </c>
      <c r="E518" s="7" t="s">
        <v>555</v>
      </c>
      <c r="F518" s="7" t="s">
        <v>21</v>
      </c>
      <c r="G518" s="7" t="s">
        <v>1006</v>
      </c>
      <c r="H518" s="7" t="s">
        <v>15</v>
      </c>
      <c r="I518" s="8">
        <v>9</v>
      </c>
      <c r="J518" s="8">
        <v>0</v>
      </c>
      <c r="K518" s="8">
        <v>9</v>
      </c>
      <c r="L518" s="10">
        <v>1</v>
      </c>
      <c r="M518" s="9">
        <v>22.83</v>
      </c>
      <c r="N518" s="9">
        <v>9.06</v>
      </c>
      <c r="O518" s="9">
        <v>20.47</v>
      </c>
      <c r="P518" s="7" t="s">
        <v>3318</v>
      </c>
      <c r="Q518" s="7" t="s">
        <v>2392</v>
      </c>
      <c r="R518" s="7" t="s">
        <v>16</v>
      </c>
      <c r="S518" s="10">
        <v>34</v>
      </c>
      <c r="T518" s="6">
        <f t="shared" si="16"/>
        <v>2.4502376770833334</v>
      </c>
      <c r="U518" s="11">
        <f t="shared" si="17"/>
        <v>22.05213909375</v>
      </c>
    </row>
    <row r="519" spans="1:21" hidden="1" x14ac:dyDescent="0.3">
      <c r="A519" s="7" t="s">
        <v>1244</v>
      </c>
      <c r="B519" s="7" t="s">
        <v>3321</v>
      </c>
      <c r="C519" s="7" t="s">
        <v>1241</v>
      </c>
      <c r="D519" s="7" t="s">
        <v>3322</v>
      </c>
      <c r="E519" s="7" t="s">
        <v>279</v>
      </c>
      <c r="F519" s="7" t="s">
        <v>21</v>
      </c>
      <c r="G519" s="7" t="s">
        <v>46</v>
      </c>
      <c r="H519" s="7" t="s">
        <v>15</v>
      </c>
      <c r="I519" s="8">
        <v>266</v>
      </c>
      <c r="J519" s="8">
        <v>0</v>
      </c>
      <c r="K519" s="8">
        <v>266</v>
      </c>
      <c r="L519" s="10">
        <v>8</v>
      </c>
      <c r="M519" s="9">
        <v>13.189</v>
      </c>
      <c r="N519" s="9">
        <v>10.039400000000001</v>
      </c>
      <c r="O519" s="9">
        <v>12.007899999999999</v>
      </c>
      <c r="P519" s="7" t="s">
        <v>3318</v>
      </c>
      <c r="Q519" s="7" t="s">
        <v>2894</v>
      </c>
      <c r="R519" s="7" t="s">
        <v>16</v>
      </c>
      <c r="S519" s="10">
        <v>34</v>
      </c>
      <c r="T519" s="6">
        <f t="shared" si="16"/>
        <v>0.11501459746876012</v>
      </c>
      <c r="U519" s="11">
        <f t="shared" si="17"/>
        <v>30.593882926690192</v>
      </c>
    </row>
    <row r="520" spans="1:21" hidden="1" x14ac:dyDescent="0.3">
      <c r="A520" s="7" t="s">
        <v>1245</v>
      </c>
      <c r="B520" s="7" t="s">
        <v>3323</v>
      </c>
      <c r="C520" s="7" t="s">
        <v>1243</v>
      </c>
      <c r="D520" s="7" t="s">
        <v>3324</v>
      </c>
      <c r="E520" s="7" t="s">
        <v>292</v>
      </c>
      <c r="F520" s="7" t="s">
        <v>21</v>
      </c>
      <c r="G520" s="7" t="s">
        <v>723</v>
      </c>
      <c r="H520" s="7" t="s">
        <v>15</v>
      </c>
      <c r="I520" s="8">
        <v>23</v>
      </c>
      <c r="J520" s="8">
        <v>0</v>
      </c>
      <c r="K520" s="8">
        <v>23</v>
      </c>
      <c r="L520" s="10">
        <v>1</v>
      </c>
      <c r="M520" s="9">
        <v>16.14</v>
      </c>
      <c r="N520" s="9">
        <v>16.14</v>
      </c>
      <c r="O520" s="9">
        <v>5.12</v>
      </c>
      <c r="P520" s="7" t="s">
        <v>3318</v>
      </c>
      <c r="Q520" s="7" t="s">
        <v>2535</v>
      </c>
      <c r="R520" s="7" t="s">
        <v>16</v>
      </c>
      <c r="S520" s="10">
        <v>34</v>
      </c>
      <c r="T520" s="6">
        <f t="shared" si="16"/>
        <v>0.7718506666666668</v>
      </c>
      <c r="U520" s="11">
        <f t="shared" si="17"/>
        <v>17.752565333333337</v>
      </c>
    </row>
    <row r="521" spans="1:21" hidden="1" x14ac:dyDescent="0.3">
      <c r="A521" s="7" t="s">
        <v>1247</v>
      </c>
      <c r="B521" s="7" t="s">
        <v>3325</v>
      </c>
      <c r="C521" s="7" t="s">
        <v>171</v>
      </c>
      <c r="D521" s="7" t="s">
        <v>3326</v>
      </c>
      <c r="E521" s="7" t="s">
        <v>3327</v>
      </c>
      <c r="F521" s="7" t="s">
        <v>1248</v>
      </c>
      <c r="G521" s="7" t="s">
        <v>1249</v>
      </c>
      <c r="H521" s="7" t="s">
        <v>15</v>
      </c>
      <c r="I521" s="8">
        <v>1</v>
      </c>
      <c r="J521" s="8">
        <v>0</v>
      </c>
      <c r="K521" s="8">
        <v>1</v>
      </c>
      <c r="L521" s="10">
        <v>1</v>
      </c>
      <c r="M521" s="9">
        <v>12.01</v>
      </c>
      <c r="N521" s="9">
        <v>10.039999999999999</v>
      </c>
      <c r="O521" s="9">
        <v>4.92</v>
      </c>
      <c r="P521" s="7" t="s">
        <v>14</v>
      </c>
      <c r="Q521" s="7" t="s">
        <v>2453</v>
      </c>
      <c r="R521" s="7" t="s">
        <v>102</v>
      </c>
      <c r="S521" s="10">
        <v>964</v>
      </c>
      <c r="T521" s="6">
        <f t="shared" si="16"/>
        <v>0.34331919444444442</v>
      </c>
      <c r="U521" s="11">
        <f t="shared" si="17"/>
        <v>0.34331919444444442</v>
      </c>
    </row>
    <row r="522" spans="1:21" hidden="1" x14ac:dyDescent="0.3">
      <c r="A522" s="7" t="s">
        <v>1250</v>
      </c>
      <c r="B522" s="7" t="s">
        <v>3328</v>
      </c>
      <c r="C522" s="7" t="s">
        <v>1251</v>
      </c>
      <c r="D522" s="7" t="s">
        <v>3329</v>
      </c>
      <c r="E522" s="7" t="s">
        <v>1252</v>
      </c>
      <c r="F522" s="7" t="s">
        <v>21</v>
      </c>
      <c r="G522" s="7" t="s">
        <v>1253</v>
      </c>
      <c r="H522" s="7" t="s">
        <v>15</v>
      </c>
      <c r="I522" s="8">
        <v>3</v>
      </c>
      <c r="J522" s="8">
        <v>0</v>
      </c>
      <c r="K522" s="8">
        <v>3</v>
      </c>
      <c r="L522" s="10">
        <v>4</v>
      </c>
      <c r="M522" s="9">
        <v>17.7165</v>
      </c>
      <c r="N522" s="9">
        <v>15.3543</v>
      </c>
      <c r="O522" s="9">
        <v>16.535399999999999</v>
      </c>
      <c r="P522" s="7" t="s">
        <v>14</v>
      </c>
      <c r="Q522" s="7" t="s">
        <v>3275</v>
      </c>
      <c r="R522" s="7" t="s">
        <v>1184</v>
      </c>
      <c r="S522" s="10">
        <v>335</v>
      </c>
      <c r="T522" s="6">
        <f t="shared" si="16"/>
        <v>0.65075711645191403</v>
      </c>
      <c r="U522" s="11">
        <f t="shared" si="17"/>
        <v>1.9522713493557422</v>
      </c>
    </row>
    <row r="523" spans="1:21" hidden="1" x14ac:dyDescent="0.3">
      <c r="A523" s="7" t="s">
        <v>1257</v>
      </c>
      <c r="B523" s="7" t="s">
        <v>3330</v>
      </c>
      <c r="C523" s="7" t="s">
        <v>125</v>
      </c>
      <c r="D523" s="7" t="s">
        <v>3331</v>
      </c>
      <c r="E523" s="7" t="s">
        <v>201</v>
      </c>
      <c r="F523" s="7" t="s">
        <v>57</v>
      </c>
      <c r="G523" s="7" t="s">
        <v>116</v>
      </c>
      <c r="H523" s="7" t="s">
        <v>15</v>
      </c>
      <c r="I523" s="8">
        <v>6</v>
      </c>
      <c r="J523" s="8">
        <v>1</v>
      </c>
      <c r="K523" s="8">
        <v>5</v>
      </c>
      <c r="L523" s="10">
        <v>1</v>
      </c>
      <c r="M523" s="9">
        <v>11.811</v>
      </c>
      <c r="N523" s="9">
        <v>10.039999999999999</v>
      </c>
      <c r="O523" s="9">
        <v>3.7402000000000002</v>
      </c>
      <c r="P523" s="7" t="s">
        <v>14</v>
      </c>
      <c r="Q523" s="7" t="s">
        <v>2453</v>
      </c>
      <c r="R523" s="7" t="s">
        <v>102</v>
      </c>
      <c r="S523" s="10">
        <v>964</v>
      </c>
      <c r="T523" s="6">
        <f t="shared" si="16"/>
        <v>0.25666784843055557</v>
      </c>
      <c r="U523" s="11">
        <f t="shared" si="17"/>
        <v>1.2833392421527778</v>
      </c>
    </row>
    <row r="524" spans="1:21" hidden="1" x14ac:dyDescent="0.3">
      <c r="A524" s="7" t="s">
        <v>1259</v>
      </c>
      <c r="B524" s="7" t="s">
        <v>3332</v>
      </c>
      <c r="C524" s="7" t="s">
        <v>1258</v>
      </c>
      <c r="D524" s="7" t="s">
        <v>3333</v>
      </c>
      <c r="E524" s="7" t="s">
        <v>202</v>
      </c>
      <c r="F524" s="7" t="s">
        <v>25</v>
      </c>
      <c r="G524" s="7" t="s">
        <v>1260</v>
      </c>
      <c r="H524" s="7" t="s">
        <v>15</v>
      </c>
      <c r="I524" s="8">
        <v>1</v>
      </c>
      <c r="J524" s="8">
        <v>0</v>
      </c>
      <c r="K524" s="8">
        <v>1</v>
      </c>
      <c r="L524" s="10">
        <v>1</v>
      </c>
      <c r="M524" s="9">
        <v>11.811019999999999</v>
      </c>
      <c r="N524" s="9">
        <v>9.8425200000000004</v>
      </c>
      <c r="O524" s="9">
        <v>4.7244099999999998</v>
      </c>
      <c r="P524" s="7" t="s">
        <v>14</v>
      </c>
      <c r="Q524" s="7" t="s">
        <v>2453</v>
      </c>
      <c r="R524" s="7" t="s">
        <v>102</v>
      </c>
      <c r="S524" s="10">
        <v>964</v>
      </c>
      <c r="T524" s="6">
        <f t="shared" si="16"/>
        <v>0.31783195027592792</v>
      </c>
      <c r="U524" s="11">
        <f t="shared" si="17"/>
        <v>0.31783195027592792</v>
      </c>
    </row>
    <row r="525" spans="1:21" hidden="1" x14ac:dyDescent="0.3">
      <c r="A525" s="7" t="s">
        <v>1261</v>
      </c>
      <c r="B525" s="7" t="s">
        <v>3334</v>
      </c>
      <c r="C525" s="7" t="s">
        <v>1168</v>
      </c>
      <c r="D525" s="7" t="s">
        <v>3335</v>
      </c>
      <c r="E525" s="7" t="s">
        <v>189</v>
      </c>
      <c r="F525" s="7" t="s">
        <v>290</v>
      </c>
      <c r="G525" s="7" t="s">
        <v>1262</v>
      </c>
      <c r="H525" s="7" t="s">
        <v>15</v>
      </c>
      <c r="I525" s="8">
        <v>1</v>
      </c>
      <c r="J525" s="8">
        <v>0</v>
      </c>
      <c r="K525" s="8">
        <v>1</v>
      </c>
      <c r="L525" s="10">
        <v>1</v>
      </c>
      <c r="M525" s="9">
        <v>11.811</v>
      </c>
      <c r="N525" s="9">
        <v>9.8424999999999994</v>
      </c>
      <c r="O525" s="9">
        <v>4.7244000000000002</v>
      </c>
      <c r="P525" s="7" t="s">
        <v>14</v>
      </c>
      <c r="Q525" s="7" t="s">
        <v>2453</v>
      </c>
      <c r="R525" s="7" t="s">
        <v>102</v>
      </c>
      <c r="S525" s="10">
        <v>964</v>
      </c>
      <c r="T525" s="6">
        <f t="shared" si="16"/>
        <v>0.3178300935052083</v>
      </c>
      <c r="U525" s="11">
        <f t="shared" si="17"/>
        <v>0.3178300935052083</v>
      </c>
    </row>
    <row r="526" spans="1:21" hidden="1" x14ac:dyDescent="0.3">
      <c r="A526" s="7" t="s">
        <v>1263</v>
      </c>
      <c r="B526" s="7" t="s">
        <v>3336</v>
      </c>
      <c r="C526" s="7" t="s">
        <v>1264</v>
      </c>
      <c r="D526" s="7" t="s">
        <v>3337</v>
      </c>
      <c r="E526" s="7" t="s">
        <v>1265</v>
      </c>
      <c r="F526" s="7" t="s">
        <v>33</v>
      </c>
      <c r="G526" s="7" t="s">
        <v>31</v>
      </c>
      <c r="H526" s="7" t="s">
        <v>15</v>
      </c>
      <c r="I526" s="8">
        <v>67</v>
      </c>
      <c r="J526" s="8">
        <v>0</v>
      </c>
      <c r="K526" s="8">
        <v>67</v>
      </c>
      <c r="L526" s="10">
        <v>1</v>
      </c>
      <c r="M526" s="9">
        <v>17.322800000000001</v>
      </c>
      <c r="N526" s="9">
        <v>13.779500000000001</v>
      </c>
      <c r="O526" s="9">
        <v>8.2676999999999996</v>
      </c>
      <c r="P526" s="7" t="s">
        <v>14</v>
      </c>
      <c r="Q526" s="7" t="s">
        <v>2453</v>
      </c>
      <c r="R526" s="7" t="s">
        <v>102</v>
      </c>
      <c r="S526" s="10">
        <v>964</v>
      </c>
      <c r="T526" s="6">
        <f t="shared" si="16"/>
        <v>1.1420694693287154</v>
      </c>
      <c r="U526" s="11">
        <f t="shared" si="17"/>
        <v>76.518654445023941</v>
      </c>
    </row>
    <row r="527" spans="1:21" hidden="1" x14ac:dyDescent="0.3">
      <c r="A527" s="7" t="s">
        <v>1266</v>
      </c>
      <c r="B527" s="7" t="s">
        <v>3338</v>
      </c>
      <c r="C527" s="7" t="s">
        <v>1264</v>
      </c>
      <c r="D527" s="7" t="s">
        <v>3339</v>
      </c>
      <c r="E527" s="7" t="s">
        <v>1267</v>
      </c>
      <c r="F527" s="7" t="s">
        <v>33</v>
      </c>
      <c r="G527" s="7" t="s">
        <v>46</v>
      </c>
      <c r="H527" s="7" t="s">
        <v>15</v>
      </c>
      <c r="I527" s="8">
        <v>147</v>
      </c>
      <c r="J527" s="8">
        <v>0</v>
      </c>
      <c r="K527" s="8">
        <v>147</v>
      </c>
      <c r="L527" s="10">
        <v>1</v>
      </c>
      <c r="M527" s="9">
        <v>17.322800000000001</v>
      </c>
      <c r="N527" s="9">
        <v>13.779500000000001</v>
      </c>
      <c r="O527" s="9">
        <v>9.8424999999999994</v>
      </c>
      <c r="P527" s="7" t="s">
        <v>14</v>
      </c>
      <c r="Q527" s="7" t="s">
        <v>2453</v>
      </c>
      <c r="R527" s="7" t="s">
        <v>102</v>
      </c>
      <c r="S527" s="10">
        <v>964</v>
      </c>
      <c r="T527" s="6">
        <f t="shared" si="16"/>
        <v>1.3596065111056135</v>
      </c>
      <c r="U527" s="11">
        <f t="shared" si="17"/>
        <v>199.86215713252517</v>
      </c>
    </row>
    <row r="528" spans="1:21" hidden="1" x14ac:dyDescent="0.3">
      <c r="A528" s="7" t="s">
        <v>1268</v>
      </c>
      <c r="B528" s="7" t="s">
        <v>3340</v>
      </c>
      <c r="C528" s="7" t="s">
        <v>1264</v>
      </c>
      <c r="D528" s="7" t="s">
        <v>3341</v>
      </c>
      <c r="E528" s="7" t="s">
        <v>1217</v>
      </c>
      <c r="F528" s="7" t="s">
        <v>33</v>
      </c>
      <c r="G528" s="7" t="s">
        <v>46</v>
      </c>
      <c r="H528" s="7" t="s">
        <v>15</v>
      </c>
      <c r="I528" s="8">
        <v>137</v>
      </c>
      <c r="J528" s="8">
        <v>0</v>
      </c>
      <c r="K528" s="8">
        <v>137</v>
      </c>
      <c r="L528" s="10">
        <v>1</v>
      </c>
      <c r="M528" s="9">
        <v>17.322800000000001</v>
      </c>
      <c r="N528" s="9">
        <v>13.779500000000001</v>
      </c>
      <c r="O528" s="9">
        <v>10.629899999999999</v>
      </c>
      <c r="P528" s="7" t="s">
        <v>14</v>
      </c>
      <c r="Q528" s="7" t="s">
        <v>2453</v>
      </c>
      <c r="R528" s="7" t="s">
        <v>102</v>
      </c>
      <c r="S528" s="10">
        <v>964</v>
      </c>
      <c r="T528" s="6">
        <f t="shared" si="16"/>
        <v>1.4683750319940625</v>
      </c>
      <c r="U528" s="11">
        <f t="shared" si="17"/>
        <v>201.16737938318656</v>
      </c>
    </row>
    <row r="529" spans="1:21" hidden="1" x14ac:dyDescent="0.3">
      <c r="A529" s="7" t="s">
        <v>1269</v>
      </c>
      <c r="B529" s="7" t="s">
        <v>3342</v>
      </c>
      <c r="C529" s="7" t="s">
        <v>1264</v>
      </c>
      <c r="D529" s="7" t="s">
        <v>3343</v>
      </c>
      <c r="E529" s="7" t="s">
        <v>1270</v>
      </c>
      <c r="F529" s="7" t="s">
        <v>33</v>
      </c>
      <c r="G529" s="7" t="s">
        <v>46</v>
      </c>
      <c r="H529" s="7" t="s">
        <v>15</v>
      </c>
      <c r="I529" s="8">
        <v>169</v>
      </c>
      <c r="J529" s="8">
        <v>0</v>
      </c>
      <c r="K529" s="8">
        <v>169</v>
      </c>
      <c r="L529" s="10">
        <v>1</v>
      </c>
      <c r="M529" s="9">
        <v>17.322800000000001</v>
      </c>
      <c r="N529" s="9">
        <v>13.779500000000001</v>
      </c>
      <c r="O529" s="9">
        <v>11.811</v>
      </c>
      <c r="P529" s="7" t="s">
        <v>14</v>
      </c>
      <c r="Q529" s="7" t="s">
        <v>2453</v>
      </c>
      <c r="R529" s="7" t="s">
        <v>102</v>
      </c>
      <c r="S529" s="10">
        <v>964</v>
      </c>
      <c r="T529" s="6">
        <f t="shared" si="16"/>
        <v>1.6315278133267361</v>
      </c>
      <c r="U529" s="11">
        <f t="shared" si="17"/>
        <v>275.7282004522184</v>
      </c>
    </row>
    <row r="530" spans="1:21" hidden="1" x14ac:dyDescent="0.3">
      <c r="A530" s="7" t="s">
        <v>1271</v>
      </c>
      <c r="B530" s="7" t="s">
        <v>3344</v>
      </c>
      <c r="C530" s="7" t="s">
        <v>1264</v>
      </c>
      <c r="D530" s="7" t="s">
        <v>3337</v>
      </c>
      <c r="E530" s="7" t="s">
        <v>1265</v>
      </c>
      <c r="F530" s="7" t="s">
        <v>67</v>
      </c>
      <c r="G530" s="7" t="s">
        <v>541</v>
      </c>
      <c r="H530" s="7" t="s">
        <v>15</v>
      </c>
      <c r="I530" s="8">
        <v>203</v>
      </c>
      <c r="J530" s="8">
        <v>0</v>
      </c>
      <c r="K530" s="8">
        <v>203</v>
      </c>
      <c r="L530" s="10">
        <v>1</v>
      </c>
      <c r="M530" s="9">
        <v>17.322800000000001</v>
      </c>
      <c r="N530" s="9">
        <v>13.779500000000001</v>
      </c>
      <c r="O530" s="9">
        <v>8.2676999999999996</v>
      </c>
      <c r="P530" s="7" t="s">
        <v>14</v>
      </c>
      <c r="Q530" s="7" t="s">
        <v>2453</v>
      </c>
      <c r="R530" s="7" t="s">
        <v>102</v>
      </c>
      <c r="S530" s="10">
        <v>964</v>
      </c>
      <c r="T530" s="6">
        <f t="shared" si="16"/>
        <v>1.1420694693287154</v>
      </c>
      <c r="U530" s="11">
        <f t="shared" si="17"/>
        <v>231.84010227372923</v>
      </c>
    </row>
    <row r="531" spans="1:21" hidden="1" x14ac:dyDescent="0.3">
      <c r="A531" s="7" t="s">
        <v>1272</v>
      </c>
      <c r="B531" s="7" t="s">
        <v>3345</v>
      </c>
      <c r="C531" s="7" t="s">
        <v>1264</v>
      </c>
      <c r="D531" s="7" t="s">
        <v>3339</v>
      </c>
      <c r="E531" s="7" t="s">
        <v>1267</v>
      </c>
      <c r="F531" s="7" t="s">
        <v>67</v>
      </c>
      <c r="G531" s="7" t="s">
        <v>541</v>
      </c>
      <c r="H531" s="7" t="s">
        <v>15</v>
      </c>
      <c r="I531" s="8">
        <v>194</v>
      </c>
      <c r="J531" s="8">
        <v>0</v>
      </c>
      <c r="K531" s="8">
        <v>194</v>
      </c>
      <c r="L531" s="10">
        <v>1</v>
      </c>
      <c r="M531" s="9">
        <v>17.322800000000001</v>
      </c>
      <c r="N531" s="9">
        <v>13.779500000000001</v>
      </c>
      <c r="O531" s="9">
        <v>9.8424999999999994</v>
      </c>
      <c r="P531" s="7" t="s">
        <v>14</v>
      </c>
      <c r="Q531" s="7" t="s">
        <v>2453</v>
      </c>
      <c r="R531" s="7" t="s">
        <v>102</v>
      </c>
      <c r="S531" s="10">
        <v>964</v>
      </c>
      <c r="T531" s="6">
        <f t="shared" si="16"/>
        <v>1.3596065111056135</v>
      </c>
      <c r="U531" s="11">
        <f t="shared" si="17"/>
        <v>263.763663154489</v>
      </c>
    </row>
    <row r="532" spans="1:21" hidden="1" x14ac:dyDescent="0.3">
      <c r="A532" s="7" t="s">
        <v>1273</v>
      </c>
      <c r="B532" s="7" t="s">
        <v>3346</v>
      </c>
      <c r="C532" s="7" t="s">
        <v>1264</v>
      </c>
      <c r="D532" s="7" t="s">
        <v>3337</v>
      </c>
      <c r="E532" s="7" t="s">
        <v>1265</v>
      </c>
      <c r="F532" s="7" t="s">
        <v>42</v>
      </c>
      <c r="G532" s="7" t="s">
        <v>116</v>
      </c>
      <c r="H532" s="7" t="s">
        <v>15</v>
      </c>
      <c r="I532" s="8">
        <v>42</v>
      </c>
      <c r="J532" s="8">
        <v>0</v>
      </c>
      <c r="K532" s="8">
        <v>42</v>
      </c>
      <c r="L532" s="10">
        <v>1</v>
      </c>
      <c r="M532" s="9">
        <v>17.322800000000001</v>
      </c>
      <c r="N532" s="9">
        <v>13.779500000000001</v>
      </c>
      <c r="O532" s="9">
        <v>8.2676999999999996</v>
      </c>
      <c r="P532" s="7" t="s">
        <v>14</v>
      </c>
      <c r="Q532" s="7" t="s">
        <v>2453</v>
      </c>
      <c r="R532" s="7" t="s">
        <v>102</v>
      </c>
      <c r="S532" s="10">
        <v>964</v>
      </c>
      <c r="T532" s="6">
        <f t="shared" si="16"/>
        <v>1.1420694693287154</v>
      </c>
      <c r="U532" s="11">
        <f t="shared" si="17"/>
        <v>47.966917711806047</v>
      </c>
    </row>
    <row r="533" spans="1:21" hidden="1" x14ac:dyDescent="0.3">
      <c r="A533" s="7" t="s">
        <v>1274</v>
      </c>
      <c r="B533" s="7" t="s">
        <v>3347</v>
      </c>
      <c r="C533" s="7" t="s">
        <v>1264</v>
      </c>
      <c r="D533" s="7" t="s">
        <v>3339</v>
      </c>
      <c r="E533" s="7" t="s">
        <v>1267</v>
      </c>
      <c r="F533" s="7" t="s">
        <v>42</v>
      </c>
      <c r="G533" s="7" t="s">
        <v>116</v>
      </c>
      <c r="H533" s="7" t="s">
        <v>15</v>
      </c>
      <c r="I533" s="8">
        <v>4</v>
      </c>
      <c r="J533" s="8">
        <v>0</v>
      </c>
      <c r="K533" s="8">
        <v>4</v>
      </c>
      <c r="L533" s="10">
        <v>1</v>
      </c>
      <c r="M533" s="9">
        <v>17.322800000000001</v>
      </c>
      <c r="N533" s="9">
        <v>13.779500000000001</v>
      </c>
      <c r="O533" s="9">
        <v>9.8424999999999994</v>
      </c>
      <c r="P533" s="7" t="s">
        <v>14</v>
      </c>
      <c r="Q533" s="7" t="s">
        <v>2453</v>
      </c>
      <c r="R533" s="7" t="s">
        <v>102</v>
      </c>
      <c r="S533" s="10">
        <v>964</v>
      </c>
      <c r="T533" s="6">
        <f t="shared" si="16"/>
        <v>1.3596065111056135</v>
      </c>
      <c r="U533" s="11">
        <f t="shared" si="17"/>
        <v>5.4384260444224539</v>
      </c>
    </row>
    <row r="534" spans="1:21" hidden="1" x14ac:dyDescent="0.3">
      <c r="A534" s="7" t="s">
        <v>1275</v>
      </c>
      <c r="B534" s="7" t="s">
        <v>3348</v>
      </c>
      <c r="C534" s="7" t="s">
        <v>1264</v>
      </c>
      <c r="D534" s="7" t="s">
        <v>3349</v>
      </c>
      <c r="E534" s="7" t="s">
        <v>1265</v>
      </c>
      <c r="F534" s="7" t="s">
        <v>218</v>
      </c>
      <c r="G534" s="7" t="s">
        <v>116</v>
      </c>
      <c r="H534" s="7" t="s">
        <v>15</v>
      </c>
      <c r="I534" s="8">
        <v>61</v>
      </c>
      <c r="J534" s="8">
        <v>0</v>
      </c>
      <c r="K534" s="8">
        <v>61</v>
      </c>
      <c r="L534" s="10">
        <v>1</v>
      </c>
      <c r="M534" s="9">
        <v>17.322800000000001</v>
      </c>
      <c r="N534" s="9">
        <v>13.779500000000001</v>
      </c>
      <c r="O534" s="9">
        <v>8.2676999999999996</v>
      </c>
      <c r="P534" s="7" t="s">
        <v>14</v>
      </c>
      <c r="Q534" s="7" t="s">
        <v>2453</v>
      </c>
      <c r="R534" s="7" t="s">
        <v>102</v>
      </c>
      <c r="S534" s="10">
        <v>964</v>
      </c>
      <c r="T534" s="6">
        <f t="shared" si="16"/>
        <v>1.1420694693287154</v>
      </c>
      <c r="U534" s="11">
        <f t="shared" si="17"/>
        <v>69.666237629051636</v>
      </c>
    </row>
    <row r="535" spans="1:21" hidden="1" x14ac:dyDescent="0.3">
      <c r="A535" s="7" t="s">
        <v>1276</v>
      </c>
      <c r="B535" s="7" t="s">
        <v>3350</v>
      </c>
      <c r="C535" s="7" t="s">
        <v>1264</v>
      </c>
      <c r="D535" s="7" t="s">
        <v>3351</v>
      </c>
      <c r="E535" s="7" t="s">
        <v>1267</v>
      </c>
      <c r="F535" s="7" t="s">
        <v>218</v>
      </c>
      <c r="G535" s="7" t="s">
        <v>116</v>
      </c>
      <c r="H535" s="7" t="s">
        <v>15</v>
      </c>
      <c r="I535" s="8">
        <v>29</v>
      </c>
      <c r="J535" s="8">
        <v>0</v>
      </c>
      <c r="K535" s="8">
        <v>29</v>
      </c>
      <c r="L535" s="10">
        <v>1</v>
      </c>
      <c r="M535" s="9">
        <v>17.322800000000001</v>
      </c>
      <c r="N535" s="9">
        <v>13.779500000000001</v>
      </c>
      <c r="O535" s="9">
        <v>9.8424999999999994</v>
      </c>
      <c r="P535" s="7" t="s">
        <v>14</v>
      </c>
      <c r="Q535" s="7" t="s">
        <v>2453</v>
      </c>
      <c r="R535" s="7" t="s">
        <v>102</v>
      </c>
      <c r="S535" s="10">
        <v>964</v>
      </c>
      <c r="T535" s="6">
        <f t="shared" si="16"/>
        <v>1.3596065111056135</v>
      </c>
      <c r="U535" s="11">
        <f t="shared" si="17"/>
        <v>39.428588822062792</v>
      </c>
    </row>
    <row r="536" spans="1:21" hidden="1" x14ac:dyDescent="0.3">
      <c r="A536" s="7" t="s">
        <v>1277</v>
      </c>
      <c r="B536" s="7" t="s">
        <v>3352</v>
      </c>
      <c r="C536" s="7" t="s">
        <v>1264</v>
      </c>
      <c r="D536" s="7" t="s">
        <v>3349</v>
      </c>
      <c r="E536" s="7" t="s">
        <v>1265</v>
      </c>
      <c r="F536" s="7" t="s">
        <v>59</v>
      </c>
      <c r="G536" s="7" t="s">
        <v>541</v>
      </c>
      <c r="H536" s="7" t="s">
        <v>15</v>
      </c>
      <c r="I536" s="8">
        <v>179</v>
      </c>
      <c r="J536" s="8">
        <v>0</v>
      </c>
      <c r="K536" s="8">
        <v>179</v>
      </c>
      <c r="L536" s="10">
        <v>1</v>
      </c>
      <c r="M536" s="9">
        <v>17.322800000000001</v>
      </c>
      <c r="N536" s="9">
        <v>13.779500000000001</v>
      </c>
      <c r="O536" s="9">
        <v>8.2676999999999996</v>
      </c>
      <c r="P536" s="7" t="s">
        <v>14</v>
      </c>
      <c r="Q536" s="7" t="s">
        <v>2453</v>
      </c>
      <c r="R536" s="7" t="s">
        <v>102</v>
      </c>
      <c r="S536" s="10">
        <v>964</v>
      </c>
      <c r="T536" s="6">
        <f t="shared" si="16"/>
        <v>1.1420694693287154</v>
      </c>
      <c r="U536" s="11">
        <f t="shared" si="17"/>
        <v>204.43043500984007</v>
      </c>
    </row>
    <row r="537" spans="1:21" hidden="1" x14ac:dyDescent="0.3">
      <c r="A537" s="7" t="s">
        <v>1278</v>
      </c>
      <c r="B537" s="7" t="s">
        <v>3353</v>
      </c>
      <c r="C537" s="7" t="s">
        <v>1264</v>
      </c>
      <c r="D537" s="7" t="s">
        <v>3351</v>
      </c>
      <c r="E537" s="7" t="s">
        <v>1267</v>
      </c>
      <c r="F537" s="7" t="s">
        <v>59</v>
      </c>
      <c r="G537" s="7" t="s">
        <v>46</v>
      </c>
      <c r="H537" s="7" t="s">
        <v>15</v>
      </c>
      <c r="I537" s="8">
        <v>201</v>
      </c>
      <c r="J537" s="8">
        <v>0</v>
      </c>
      <c r="K537" s="8">
        <v>201</v>
      </c>
      <c r="L537" s="10">
        <v>1</v>
      </c>
      <c r="M537" s="9">
        <v>17.322800000000001</v>
      </c>
      <c r="N537" s="9">
        <v>13.779500000000001</v>
      </c>
      <c r="O537" s="9">
        <v>9.8424999999999994</v>
      </c>
      <c r="P537" s="7" t="s">
        <v>14</v>
      </c>
      <c r="Q537" s="7" t="s">
        <v>2453</v>
      </c>
      <c r="R537" s="7" t="s">
        <v>102</v>
      </c>
      <c r="S537" s="10">
        <v>964</v>
      </c>
      <c r="T537" s="6">
        <f t="shared" si="16"/>
        <v>1.3596065111056135</v>
      </c>
      <c r="U537" s="11">
        <f t="shared" si="17"/>
        <v>273.28090873222828</v>
      </c>
    </row>
    <row r="538" spans="1:21" hidden="1" x14ac:dyDescent="0.3">
      <c r="A538" s="7" t="s">
        <v>1279</v>
      </c>
      <c r="B538" s="7" t="s">
        <v>3354</v>
      </c>
      <c r="C538" s="7" t="s">
        <v>1264</v>
      </c>
      <c r="D538" s="7" t="s">
        <v>3355</v>
      </c>
      <c r="E538" s="7" t="s">
        <v>1217</v>
      </c>
      <c r="F538" s="7" t="s">
        <v>59</v>
      </c>
      <c r="G538" s="7" t="s">
        <v>46</v>
      </c>
      <c r="H538" s="7" t="s">
        <v>15</v>
      </c>
      <c r="I538" s="8">
        <v>304</v>
      </c>
      <c r="J538" s="8">
        <v>0</v>
      </c>
      <c r="K538" s="8">
        <v>304</v>
      </c>
      <c r="L538" s="10">
        <v>1</v>
      </c>
      <c r="M538" s="9">
        <v>17.322800000000001</v>
      </c>
      <c r="N538" s="9">
        <v>13.779500000000001</v>
      </c>
      <c r="O538" s="9">
        <v>10.4331</v>
      </c>
      <c r="P538" s="7" t="s">
        <v>14</v>
      </c>
      <c r="Q538" s="7" t="s">
        <v>2453</v>
      </c>
      <c r="R538" s="7" t="s">
        <v>102</v>
      </c>
      <c r="S538" s="10">
        <v>964</v>
      </c>
      <c r="T538" s="6">
        <f t="shared" si="16"/>
        <v>1.4411898085868404</v>
      </c>
      <c r="U538" s="11">
        <f t="shared" si="17"/>
        <v>438.12170181039949</v>
      </c>
    </row>
    <row r="539" spans="1:21" hidden="1" x14ac:dyDescent="0.3">
      <c r="A539" s="7" t="s">
        <v>1280</v>
      </c>
      <c r="B539" s="7" t="s">
        <v>3356</v>
      </c>
      <c r="C539" s="7" t="s">
        <v>1264</v>
      </c>
      <c r="D539" s="7" t="s">
        <v>3357</v>
      </c>
      <c r="E539" s="7" t="s">
        <v>1270</v>
      </c>
      <c r="F539" s="7" t="s">
        <v>59</v>
      </c>
      <c r="G539" s="7" t="s">
        <v>46</v>
      </c>
      <c r="H539" s="7" t="s">
        <v>15</v>
      </c>
      <c r="I539" s="8">
        <v>310</v>
      </c>
      <c r="J539" s="8">
        <v>0</v>
      </c>
      <c r="K539" s="8">
        <v>310</v>
      </c>
      <c r="L539" s="10">
        <v>1</v>
      </c>
      <c r="M539" s="9">
        <v>17.322800000000001</v>
      </c>
      <c r="N539" s="9">
        <v>13.779500000000001</v>
      </c>
      <c r="O539" s="9">
        <v>11.8</v>
      </c>
      <c r="P539" s="7" t="s">
        <v>14</v>
      </c>
      <c r="Q539" s="7" t="s">
        <v>2453</v>
      </c>
      <c r="R539" s="7" t="s">
        <v>102</v>
      </c>
      <c r="S539" s="10">
        <v>964</v>
      </c>
      <c r="T539" s="6">
        <f t="shared" si="16"/>
        <v>1.6300083140509261</v>
      </c>
      <c r="U539" s="11">
        <f t="shared" si="17"/>
        <v>505.30257735578709</v>
      </c>
    </row>
    <row r="540" spans="1:21" hidden="1" x14ac:dyDescent="0.3">
      <c r="A540" s="7" t="s">
        <v>1281</v>
      </c>
      <c r="B540" s="7" t="s">
        <v>3358</v>
      </c>
      <c r="C540" s="7" t="s">
        <v>1246</v>
      </c>
      <c r="D540" s="7" t="s">
        <v>3359</v>
      </c>
      <c r="E540" s="7" t="s">
        <v>191</v>
      </c>
      <c r="F540" s="7" t="s">
        <v>1282</v>
      </c>
      <c r="G540" s="7" t="s">
        <v>541</v>
      </c>
      <c r="H540" s="7" t="s">
        <v>15</v>
      </c>
      <c r="I540" s="8">
        <v>78</v>
      </c>
      <c r="J540" s="8">
        <v>0</v>
      </c>
      <c r="K540" s="8">
        <v>78</v>
      </c>
      <c r="L540" s="10">
        <v>1</v>
      </c>
      <c r="M540" s="9">
        <v>15.3543</v>
      </c>
      <c r="N540" s="9">
        <v>12.5984</v>
      </c>
      <c r="O540" s="9">
        <v>7.0865999999999998</v>
      </c>
      <c r="P540" s="7" t="s">
        <v>14</v>
      </c>
      <c r="Q540" s="7" t="s">
        <v>2453</v>
      </c>
      <c r="R540" s="7" t="s">
        <v>102</v>
      </c>
      <c r="S540" s="10">
        <v>964</v>
      </c>
      <c r="T540" s="6">
        <f t="shared" si="16"/>
        <v>0.79330391338899997</v>
      </c>
      <c r="U540" s="11">
        <f t="shared" si="17"/>
        <v>61.877705244341996</v>
      </c>
    </row>
    <row r="541" spans="1:21" hidden="1" x14ac:dyDescent="0.3">
      <c r="A541" s="7" t="s">
        <v>1283</v>
      </c>
      <c r="B541" s="7" t="s">
        <v>3360</v>
      </c>
      <c r="C541" s="7" t="s">
        <v>1258</v>
      </c>
      <c r="D541" s="7" t="s">
        <v>3361</v>
      </c>
      <c r="E541" s="7" t="s">
        <v>202</v>
      </c>
      <c r="F541" s="7" t="s">
        <v>57</v>
      </c>
      <c r="G541" s="7" t="s">
        <v>116</v>
      </c>
      <c r="H541" s="7" t="s">
        <v>15</v>
      </c>
      <c r="I541" s="8">
        <v>55</v>
      </c>
      <c r="J541" s="8">
        <v>0</v>
      </c>
      <c r="K541" s="8">
        <v>55</v>
      </c>
      <c r="L541" s="10">
        <v>1</v>
      </c>
      <c r="M541" s="9">
        <v>11.811</v>
      </c>
      <c r="N541" s="9">
        <v>9.8424999999999994</v>
      </c>
      <c r="O541" s="9">
        <v>4.7244000000000002</v>
      </c>
      <c r="P541" s="7" t="s">
        <v>14</v>
      </c>
      <c r="Q541" s="7" t="s">
        <v>2453</v>
      </c>
      <c r="R541" s="7" t="s">
        <v>102</v>
      </c>
      <c r="S541" s="10">
        <v>964</v>
      </c>
      <c r="T541" s="6">
        <f t="shared" si="16"/>
        <v>0.3178300935052083</v>
      </c>
      <c r="U541" s="11">
        <f t="shared" si="17"/>
        <v>17.480655142786457</v>
      </c>
    </row>
    <row r="542" spans="1:21" hidden="1" x14ac:dyDescent="0.3">
      <c r="A542" s="7" t="s">
        <v>1287</v>
      </c>
      <c r="B542" s="7" t="s">
        <v>3362</v>
      </c>
      <c r="C542" s="7" t="s">
        <v>1286</v>
      </c>
      <c r="D542" s="7" t="s">
        <v>3363</v>
      </c>
      <c r="E542" s="7" t="s">
        <v>1035</v>
      </c>
      <c r="F542" s="7" t="s">
        <v>93</v>
      </c>
      <c r="G542" s="7" t="s">
        <v>162</v>
      </c>
      <c r="H542" s="7" t="s">
        <v>15</v>
      </c>
      <c r="I542" s="8">
        <v>2</v>
      </c>
      <c r="J542" s="8">
        <v>0</v>
      </c>
      <c r="K542" s="8">
        <v>2</v>
      </c>
      <c r="L542" s="10">
        <v>4</v>
      </c>
      <c r="M542" s="9">
        <v>12.204700000000001</v>
      </c>
      <c r="N542" s="9">
        <v>10.2362</v>
      </c>
      <c r="O542" s="9">
        <v>8.6614000000000004</v>
      </c>
      <c r="P542" s="7" t="s">
        <v>14</v>
      </c>
      <c r="Q542" s="7" t="s">
        <v>2397</v>
      </c>
      <c r="R542" s="7" t="s">
        <v>39</v>
      </c>
      <c r="S542" s="10">
        <v>1062</v>
      </c>
      <c r="T542" s="6">
        <f t="shared" si="16"/>
        <v>0.15654897827873207</v>
      </c>
      <c r="U542" s="11">
        <f t="shared" si="17"/>
        <v>0.31309795655746414</v>
      </c>
    </row>
    <row r="543" spans="1:21" hidden="1" x14ac:dyDescent="0.3">
      <c r="A543" s="7" t="s">
        <v>1289</v>
      </c>
      <c r="B543" s="7" t="s">
        <v>3364</v>
      </c>
      <c r="C543" s="7" t="s">
        <v>1286</v>
      </c>
      <c r="D543" s="7" t="s">
        <v>3363</v>
      </c>
      <c r="E543" s="7" t="s">
        <v>1035</v>
      </c>
      <c r="F543" s="7" t="s">
        <v>1288</v>
      </c>
      <c r="G543" s="7" t="s">
        <v>162</v>
      </c>
      <c r="H543" s="7" t="s">
        <v>15</v>
      </c>
      <c r="I543" s="8">
        <v>1</v>
      </c>
      <c r="J543" s="8">
        <v>0</v>
      </c>
      <c r="K543" s="8">
        <v>1</v>
      </c>
      <c r="L543" s="10">
        <v>4</v>
      </c>
      <c r="M543" s="9">
        <v>12.204700000000001</v>
      </c>
      <c r="N543" s="9">
        <v>10.2362</v>
      </c>
      <c r="O543" s="9">
        <v>8.6614000000000004</v>
      </c>
      <c r="P543" s="7" t="s">
        <v>14</v>
      </c>
      <c r="Q543" s="7" t="s">
        <v>2397</v>
      </c>
      <c r="R543" s="7" t="s">
        <v>39</v>
      </c>
      <c r="S543" s="10">
        <v>1062</v>
      </c>
      <c r="T543" s="6">
        <f t="shared" si="16"/>
        <v>0.15654897827873207</v>
      </c>
      <c r="U543" s="11">
        <f t="shared" si="17"/>
        <v>0.15654897827873207</v>
      </c>
    </row>
    <row r="544" spans="1:21" hidden="1" x14ac:dyDescent="0.3">
      <c r="A544" s="7" t="s">
        <v>1292</v>
      </c>
      <c r="B544" s="7" t="s">
        <v>3365</v>
      </c>
      <c r="C544" s="7" t="s">
        <v>1286</v>
      </c>
      <c r="D544" s="7" t="s">
        <v>3363</v>
      </c>
      <c r="E544" s="7" t="s">
        <v>650</v>
      </c>
      <c r="F544" s="7" t="s">
        <v>33</v>
      </c>
      <c r="G544" s="7" t="s">
        <v>31</v>
      </c>
      <c r="H544" s="7" t="s">
        <v>15</v>
      </c>
      <c r="I544" s="8">
        <v>8</v>
      </c>
      <c r="J544" s="8">
        <v>0</v>
      </c>
      <c r="K544" s="8">
        <v>8</v>
      </c>
      <c r="L544" s="10">
        <v>4</v>
      </c>
      <c r="M544" s="9">
        <v>12.204700000000001</v>
      </c>
      <c r="N544" s="9">
        <v>10.2362</v>
      </c>
      <c r="O544" s="9">
        <v>8.6614000000000004</v>
      </c>
      <c r="P544" s="7" t="s">
        <v>14</v>
      </c>
      <c r="Q544" s="7" t="s">
        <v>2397</v>
      </c>
      <c r="R544" s="7" t="s">
        <v>39</v>
      </c>
      <c r="S544" s="10">
        <v>1062</v>
      </c>
      <c r="T544" s="6">
        <f t="shared" si="16"/>
        <v>0.15654897827873207</v>
      </c>
      <c r="U544" s="11">
        <f t="shared" si="17"/>
        <v>1.2523918262298566</v>
      </c>
    </row>
    <row r="545" spans="1:21" hidden="1" x14ac:dyDescent="0.3">
      <c r="A545" s="7" t="s">
        <v>1293</v>
      </c>
      <c r="B545" s="7" t="s">
        <v>3366</v>
      </c>
      <c r="C545" s="7" t="s">
        <v>1286</v>
      </c>
      <c r="D545" s="7" t="s">
        <v>3363</v>
      </c>
      <c r="E545" s="7" t="s">
        <v>1035</v>
      </c>
      <c r="F545" s="7" t="s">
        <v>33</v>
      </c>
      <c r="G545" s="7" t="s">
        <v>145</v>
      </c>
      <c r="H545" s="7" t="s">
        <v>15</v>
      </c>
      <c r="I545" s="8">
        <v>1</v>
      </c>
      <c r="J545" s="8">
        <v>0</v>
      </c>
      <c r="K545" s="8">
        <v>1</v>
      </c>
      <c r="L545" s="10">
        <v>4</v>
      </c>
      <c r="M545" s="9">
        <v>12.2</v>
      </c>
      <c r="N545" s="9">
        <v>10.24</v>
      </c>
      <c r="O545" s="9">
        <v>8.66</v>
      </c>
      <c r="P545" s="7" t="s">
        <v>14</v>
      </c>
      <c r="Q545" s="7" t="s">
        <v>2397</v>
      </c>
      <c r="R545" s="7" t="s">
        <v>39</v>
      </c>
      <c r="S545" s="10">
        <v>1</v>
      </c>
      <c r="T545" s="6">
        <f t="shared" si="16"/>
        <v>0.15652148148148146</v>
      </c>
      <c r="U545" s="11">
        <f t="shared" si="17"/>
        <v>0.15652148148148146</v>
      </c>
    </row>
    <row r="546" spans="1:21" hidden="1" x14ac:dyDescent="0.3">
      <c r="A546" s="7" t="s">
        <v>1295</v>
      </c>
      <c r="B546" s="7" t="s">
        <v>3367</v>
      </c>
      <c r="C546" s="7" t="s">
        <v>1290</v>
      </c>
      <c r="D546" s="7" t="s">
        <v>3368</v>
      </c>
      <c r="E546" s="7" t="s">
        <v>1284</v>
      </c>
      <c r="F546" s="7" t="s">
        <v>93</v>
      </c>
      <c r="G546" s="7" t="s">
        <v>162</v>
      </c>
      <c r="H546" s="7" t="s">
        <v>15</v>
      </c>
      <c r="I546" s="8">
        <v>8</v>
      </c>
      <c r="J546" s="8">
        <v>0</v>
      </c>
      <c r="K546" s="8">
        <v>8</v>
      </c>
      <c r="L546" s="10">
        <v>4</v>
      </c>
      <c r="M546" s="9">
        <v>12.2</v>
      </c>
      <c r="N546" s="9">
        <v>10.24</v>
      </c>
      <c r="O546" s="9">
        <v>11.02</v>
      </c>
      <c r="P546" s="7" t="s">
        <v>14</v>
      </c>
      <c r="Q546" s="7" t="s">
        <v>2397</v>
      </c>
      <c r="R546" s="7" t="s">
        <v>39</v>
      </c>
      <c r="S546" s="10">
        <v>1062</v>
      </c>
      <c r="T546" s="6">
        <f t="shared" si="16"/>
        <v>0.19917629629629627</v>
      </c>
      <c r="U546" s="11">
        <f t="shared" si="17"/>
        <v>1.5934103703703701</v>
      </c>
    </row>
    <row r="547" spans="1:21" hidden="1" x14ac:dyDescent="0.3">
      <c r="A547" s="7" t="s">
        <v>1296</v>
      </c>
      <c r="B547" s="7" t="s">
        <v>3369</v>
      </c>
      <c r="C547" s="7" t="s">
        <v>1286</v>
      </c>
      <c r="D547" s="7" t="s">
        <v>3363</v>
      </c>
      <c r="E547" s="7" t="s">
        <v>1294</v>
      </c>
      <c r="F547" s="7" t="s">
        <v>33</v>
      </c>
      <c r="G547" s="7" t="s">
        <v>31</v>
      </c>
      <c r="H547" s="7" t="s">
        <v>15</v>
      </c>
      <c r="I547" s="8">
        <v>5</v>
      </c>
      <c r="J547" s="8">
        <v>0</v>
      </c>
      <c r="K547" s="8">
        <v>5</v>
      </c>
      <c r="L547" s="10">
        <v>4</v>
      </c>
      <c r="M547" s="9">
        <v>12.2</v>
      </c>
      <c r="N547" s="9">
        <v>10.24</v>
      </c>
      <c r="O547" s="9">
        <v>14.17</v>
      </c>
      <c r="P547" s="7" t="s">
        <v>14</v>
      </c>
      <c r="Q547" s="7" t="s">
        <v>2397</v>
      </c>
      <c r="R547" s="7" t="s">
        <v>39</v>
      </c>
      <c r="S547" s="10">
        <v>1062</v>
      </c>
      <c r="T547" s="6">
        <f t="shared" si="16"/>
        <v>0.25610962962962963</v>
      </c>
      <c r="U547" s="11">
        <f t="shared" si="17"/>
        <v>1.2805481481481482</v>
      </c>
    </row>
    <row r="548" spans="1:21" hidden="1" x14ac:dyDescent="0.3">
      <c r="A548" s="7" t="s">
        <v>1297</v>
      </c>
      <c r="B548" s="7" t="s">
        <v>3370</v>
      </c>
      <c r="C548" s="7" t="s">
        <v>1290</v>
      </c>
      <c r="D548" s="7" t="s">
        <v>3371</v>
      </c>
      <c r="E548" s="7" t="s">
        <v>1002</v>
      </c>
      <c r="F548" s="7" t="s">
        <v>33</v>
      </c>
      <c r="G548" s="7" t="s">
        <v>162</v>
      </c>
      <c r="H548" s="7" t="s">
        <v>15</v>
      </c>
      <c r="I548" s="8">
        <v>7</v>
      </c>
      <c r="J548" s="8">
        <v>0</v>
      </c>
      <c r="K548" s="8">
        <v>7</v>
      </c>
      <c r="L548" s="10">
        <v>4</v>
      </c>
      <c r="M548" s="9">
        <v>12.2</v>
      </c>
      <c r="N548" s="9">
        <v>10.24</v>
      </c>
      <c r="O548" s="9">
        <v>11.02</v>
      </c>
      <c r="P548" s="7" t="s">
        <v>14</v>
      </c>
      <c r="Q548" s="7" t="s">
        <v>2397</v>
      </c>
      <c r="R548" s="7" t="s">
        <v>39</v>
      </c>
      <c r="S548" s="10">
        <v>1062</v>
      </c>
      <c r="T548" s="6">
        <f t="shared" si="16"/>
        <v>0.19917629629629627</v>
      </c>
      <c r="U548" s="11">
        <f t="shared" si="17"/>
        <v>1.394234074074074</v>
      </c>
    </row>
    <row r="549" spans="1:21" hidden="1" x14ac:dyDescent="0.3">
      <c r="A549" s="7" t="s">
        <v>1298</v>
      </c>
      <c r="B549" s="7" t="s">
        <v>3372</v>
      </c>
      <c r="C549" s="7" t="s">
        <v>1299</v>
      </c>
      <c r="D549" s="7" t="s">
        <v>2716</v>
      </c>
      <c r="E549" s="7" t="s">
        <v>661</v>
      </c>
      <c r="F549" s="7" t="s">
        <v>67</v>
      </c>
      <c r="G549" s="7" t="s">
        <v>116</v>
      </c>
      <c r="H549" s="7" t="s">
        <v>15</v>
      </c>
      <c r="I549" s="8">
        <v>1</v>
      </c>
      <c r="J549" s="8">
        <v>0</v>
      </c>
      <c r="K549" s="8">
        <v>1</v>
      </c>
      <c r="L549" s="10">
        <v>4</v>
      </c>
      <c r="M549" s="9">
        <v>16.54</v>
      </c>
      <c r="N549" s="9">
        <v>12.4</v>
      </c>
      <c r="O549" s="9">
        <v>2.56</v>
      </c>
      <c r="P549" s="7" t="s">
        <v>14</v>
      </c>
      <c r="Q549" s="7" t="s">
        <v>2397</v>
      </c>
      <c r="R549" s="7" t="s">
        <v>39</v>
      </c>
      <c r="S549" s="10">
        <v>1062</v>
      </c>
      <c r="T549" s="6">
        <f t="shared" si="16"/>
        <v>7.5961481481481477E-2</v>
      </c>
      <c r="U549" s="11">
        <f t="shared" si="17"/>
        <v>7.5961481481481477E-2</v>
      </c>
    </row>
    <row r="550" spans="1:21" hidden="1" x14ac:dyDescent="0.3">
      <c r="A550" s="7" t="s">
        <v>1300</v>
      </c>
      <c r="B550" s="7" t="s">
        <v>3373</v>
      </c>
      <c r="C550" s="7" t="s">
        <v>1299</v>
      </c>
      <c r="D550" s="7" t="s">
        <v>2716</v>
      </c>
      <c r="E550" s="7" t="s">
        <v>658</v>
      </c>
      <c r="F550" s="7" t="s">
        <v>67</v>
      </c>
      <c r="G550" s="7" t="s">
        <v>1006</v>
      </c>
      <c r="H550" s="7" t="s">
        <v>15</v>
      </c>
      <c r="I550" s="8">
        <v>4</v>
      </c>
      <c r="J550" s="8">
        <v>0</v>
      </c>
      <c r="K550" s="8">
        <v>4</v>
      </c>
      <c r="L550" s="10">
        <v>4</v>
      </c>
      <c r="M550" s="9">
        <v>16.54</v>
      </c>
      <c r="N550" s="9">
        <v>12.4</v>
      </c>
      <c r="O550" s="9">
        <v>3.15</v>
      </c>
      <c r="P550" s="7" t="s">
        <v>14</v>
      </c>
      <c r="Q550" s="7" t="s">
        <v>2397</v>
      </c>
      <c r="R550" s="7" t="s">
        <v>39</v>
      </c>
      <c r="S550" s="10">
        <v>1062</v>
      </c>
      <c r="T550" s="6">
        <f t="shared" si="16"/>
        <v>9.3468229166666666E-2</v>
      </c>
      <c r="U550" s="11">
        <f t="shared" si="17"/>
        <v>0.37387291666666667</v>
      </c>
    </row>
    <row r="551" spans="1:21" hidden="1" x14ac:dyDescent="0.3">
      <c r="A551" s="7" t="s">
        <v>1301</v>
      </c>
      <c r="B551" s="7" t="s">
        <v>3374</v>
      </c>
      <c r="C551" s="7" t="s">
        <v>1299</v>
      </c>
      <c r="D551" s="7" t="s">
        <v>2716</v>
      </c>
      <c r="E551" s="7" t="s">
        <v>661</v>
      </c>
      <c r="F551" s="7" t="s">
        <v>56</v>
      </c>
      <c r="G551" s="7" t="s">
        <v>116</v>
      </c>
      <c r="H551" s="7" t="s">
        <v>15</v>
      </c>
      <c r="I551" s="8">
        <v>2</v>
      </c>
      <c r="J551" s="8">
        <v>0</v>
      </c>
      <c r="K551" s="8">
        <v>2</v>
      </c>
      <c r="L551" s="10">
        <v>4</v>
      </c>
      <c r="M551" s="9">
        <v>16.54</v>
      </c>
      <c r="N551" s="9">
        <v>12.4</v>
      </c>
      <c r="O551" s="9">
        <v>2.56</v>
      </c>
      <c r="P551" s="7" t="s">
        <v>14</v>
      </c>
      <c r="Q551" s="7" t="s">
        <v>2397</v>
      </c>
      <c r="R551" s="7" t="s">
        <v>39</v>
      </c>
      <c r="S551" s="10">
        <v>1062</v>
      </c>
      <c r="T551" s="6">
        <f t="shared" si="16"/>
        <v>7.5961481481481477E-2</v>
      </c>
      <c r="U551" s="11">
        <f t="shared" si="17"/>
        <v>0.15192296296296295</v>
      </c>
    </row>
    <row r="552" spans="1:21" hidden="1" x14ac:dyDescent="0.3">
      <c r="A552" s="7" t="s">
        <v>1302</v>
      </c>
      <c r="B552" s="7" t="s">
        <v>3375</v>
      </c>
      <c r="C552" s="7" t="s">
        <v>1299</v>
      </c>
      <c r="D552" s="7" t="s">
        <v>2716</v>
      </c>
      <c r="E552" s="7" t="s">
        <v>661</v>
      </c>
      <c r="F552" s="7" t="s">
        <v>33</v>
      </c>
      <c r="G552" s="7" t="s">
        <v>31</v>
      </c>
      <c r="H552" s="7" t="s">
        <v>15</v>
      </c>
      <c r="I552" s="8">
        <v>18</v>
      </c>
      <c r="J552" s="8">
        <v>0</v>
      </c>
      <c r="K552" s="8">
        <v>18</v>
      </c>
      <c r="L552" s="10">
        <v>4</v>
      </c>
      <c r="M552" s="9">
        <v>16.54</v>
      </c>
      <c r="N552" s="9">
        <v>12.4</v>
      </c>
      <c r="O552" s="9">
        <v>2.56</v>
      </c>
      <c r="P552" s="7" t="s">
        <v>14</v>
      </c>
      <c r="Q552" s="7" t="s">
        <v>2397</v>
      </c>
      <c r="R552" s="7" t="s">
        <v>39</v>
      </c>
      <c r="S552" s="10">
        <v>1062</v>
      </c>
      <c r="T552" s="6">
        <f t="shared" si="16"/>
        <v>7.5961481481481477E-2</v>
      </c>
      <c r="U552" s="11">
        <f t="shared" si="17"/>
        <v>1.3673066666666667</v>
      </c>
    </row>
    <row r="553" spans="1:21" hidden="1" x14ac:dyDescent="0.3">
      <c r="A553" s="7" t="s">
        <v>1303</v>
      </c>
      <c r="B553" s="7" t="s">
        <v>3376</v>
      </c>
      <c r="C553" s="7" t="s">
        <v>1291</v>
      </c>
      <c r="D553" s="7" t="s">
        <v>3377</v>
      </c>
      <c r="E553" s="7" t="s">
        <v>1035</v>
      </c>
      <c r="F553" s="7" t="s">
        <v>33</v>
      </c>
      <c r="G553" s="7" t="s">
        <v>31</v>
      </c>
      <c r="H553" s="7" t="s">
        <v>15</v>
      </c>
      <c r="I553" s="8">
        <v>16</v>
      </c>
      <c r="J553" s="8">
        <v>0</v>
      </c>
      <c r="K553" s="8">
        <v>16</v>
      </c>
      <c r="L553" s="10">
        <v>4</v>
      </c>
      <c r="M553" s="9">
        <v>12.2</v>
      </c>
      <c r="N553" s="9">
        <v>10.24</v>
      </c>
      <c r="O553" s="9">
        <v>8.66</v>
      </c>
      <c r="P553" s="7" t="s">
        <v>14</v>
      </c>
      <c r="Q553" s="7" t="s">
        <v>2397</v>
      </c>
      <c r="R553" s="7" t="s">
        <v>39</v>
      </c>
      <c r="S553" s="10">
        <v>1062</v>
      </c>
      <c r="T553" s="6">
        <f t="shared" si="16"/>
        <v>0.15652148148148146</v>
      </c>
      <c r="U553" s="11">
        <f t="shared" si="17"/>
        <v>2.5043437037037033</v>
      </c>
    </row>
    <row r="554" spans="1:21" hidden="1" x14ac:dyDescent="0.3">
      <c r="A554" s="7" t="s">
        <v>1305</v>
      </c>
      <c r="B554" s="7" t="s">
        <v>3378</v>
      </c>
      <c r="C554" s="7" t="s">
        <v>1304</v>
      </c>
      <c r="D554" s="7" t="s">
        <v>3379</v>
      </c>
      <c r="E554" s="7" t="s">
        <v>1284</v>
      </c>
      <c r="F554" s="7" t="s">
        <v>21</v>
      </c>
      <c r="G554" s="7" t="s">
        <v>162</v>
      </c>
      <c r="H554" s="7" t="s">
        <v>15</v>
      </c>
      <c r="I554" s="8">
        <v>127</v>
      </c>
      <c r="J554" s="8">
        <v>0</v>
      </c>
      <c r="K554" s="8">
        <v>127</v>
      </c>
      <c r="L554" s="10">
        <v>4</v>
      </c>
      <c r="M554" s="9">
        <v>9.8425200000000004</v>
      </c>
      <c r="N554" s="9">
        <v>11.811019999999999</v>
      </c>
      <c r="O554" s="9">
        <v>12.99213</v>
      </c>
      <c r="P554" s="7" t="s">
        <v>14</v>
      </c>
      <c r="Q554" s="7" t="s">
        <v>2397</v>
      </c>
      <c r="R554" s="7" t="s">
        <v>39</v>
      </c>
      <c r="S554" s="10">
        <v>1062</v>
      </c>
      <c r="T554" s="6">
        <f t="shared" si="16"/>
        <v>0.21850950786121395</v>
      </c>
      <c r="U554" s="11">
        <f t="shared" si="17"/>
        <v>27.750707498374172</v>
      </c>
    </row>
    <row r="555" spans="1:21" hidden="1" x14ac:dyDescent="0.3">
      <c r="A555" s="7" t="s">
        <v>1306</v>
      </c>
      <c r="B555" s="7" t="s">
        <v>3380</v>
      </c>
      <c r="C555" s="7" t="s">
        <v>1304</v>
      </c>
      <c r="D555" s="7" t="s">
        <v>3379</v>
      </c>
      <c r="E555" s="7" t="s">
        <v>1284</v>
      </c>
      <c r="F555" s="7" t="s">
        <v>33</v>
      </c>
      <c r="G555" s="7" t="s">
        <v>31</v>
      </c>
      <c r="H555" s="7" t="s">
        <v>15</v>
      </c>
      <c r="I555" s="8">
        <v>3</v>
      </c>
      <c r="J555" s="8">
        <v>0</v>
      </c>
      <c r="K555" s="8">
        <v>3</v>
      </c>
      <c r="L555" s="10">
        <v>4</v>
      </c>
      <c r="M555" s="9">
        <v>9.8425200000000004</v>
      </c>
      <c r="N555" s="9">
        <v>11.811019999999999</v>
      </c>
      <c r="O555" s="9">
        <v>12.99213</v>
      </c>
      <c r="P555" s="7" t="s">
        <v>14</v>
      </c>
      <c r="Q555" s="7" t="s">
        <v>2397</v>
      </c>
      <c r="R555" s="7" t="s">
        <v>39</v>
      </c>
      <c r="S555" s="10">
        <v>1062</v>
      </c>
      <c r="T555" s="6">
        <f t="shared" si="16"/>
        <v>0.21850950786121395</v>
      </c>
      <c r="U555" s="11">
        <f t="shared" si="17"/>
        <v>0.65552852358364189</v>
      </c>
    </row>
    <row r="556" spans="1:21" hidden="1" x14ac:dyDescent="0.3">
      <c r="A556" s="7" t="s">
        <v>1307</v>
      </c>
      <c r="B556" s="7" t="s">
        <v>3381</v>
      </c>
      <c r="C556" s="7" t="s">
        <v>1285</v>
      </c>
      <c r="D556" s="7" t="s">
        <v>3382</v>
      </c>
      <c r="E556" s="7" t="s">
        <v>650</v>
      </c>
      <c r="F556" s="7" t="s">
        <v>32</v>
      </c>
      <c r="G556" s="7" t="s">
        <v>31</v>
      </c>
      <c r="H556" s="7" t="s">
        <v>15</v>
      </c>
      <c r="I556" s="8">
        <v>9</v>
      </c>
      <c r="J556" s="8">
        <v>0</v>
      </c>
      <c r="K556" s="8">
        <v>9</v>
      </c>
      <c r="L556" s="10">
        <v>4</v>
      </c>
      <c r="M556" s="9">
        <v>12.204700000000001</v>
      </c>
      <c r="N556" s="9">
        <v>10.629899999999999</v>
      </c>
      <c r="O556" s="9">
        <v>9.8424999999999994</v>
      </c>
      <c r="P556" s="7" t="s">
        <v>14</v>
      </c>
      <c r="Q556" s="7" t="s">
        <v>2397</v>
      </c>
      <c r="R556" s="7" t="s">
        <v>39</v>
      </c>
      <c r="S556" s="10">
        <v>1062</v>
      </c>
      <c r="T556" s="6">
        <f t="shared" si="16"/>
        <v>0.18473874184990235</v>
      </c>
      <c r="U556" s="11">
        <f t="shared" si="17"/>
        <v>1.6626486766491211</v>
      </c>
    </row>
    <row r="557" spans="1:21" hidden="1" x14ac:dyDescent="0.3">
      <c r="A557" s="7" t="s">
        <v>1311</v>
      </c>
      <c r="B557" s="7" t="s">
        <v>3383</v>
      </c>
      <c r="C557" s="7" t="s">
        <v>1309</v>
      </c>
      <c r="D557" s="7" t="s">
        <v>3384</v>
      </c>
      <c r="E557" s="7" t="s">
        <v>213</v>
      </c>
      <c r="F557" s="7" t="s">
        <v>1312</v>
      </c>
      <c r="G557" s="7" t="s">
        <v>46</v>
      </c>
      <c r="H557" s="7" t="s">
        <v>15</v>
      </c>
      <c r="I557" s="8">
        <v>9</v>
      </c>
      <c r="J557" s="8">
        <v>2</v>
      </c>
      <c r="K557" s="8">
        <v>7</v>
      </c>
      <c r="L557" s="10">
        <v>2</v>
      </c>
      <c r="M557" s="9">
        <v>15.747999999999999</v>
      </c>
      <c r="N557" s="9">
        <v>12.6</v>
      </c>
      <c r="O557" s="9">
        <v>9.8424999999999994</v>
      </c>
      <c r="P557" s="7" t="s">
        <v>3385</v>
      </c>
      <c r="Q557" s="7" t="s">
        <v>2489</v>
      </c>
      <c r="R557" s="7" t="s">
        <v>90</v>
      </c>
      <c r="S557" s="10">
        <v>979</v>
      </c>
      <c r="T557" s="6">
        <f t="shared" si="16"/>
        <v>0.56510303645833326</v>
      </c>
      <c r="U557" s="11">
        <f t="shared" si="17"/>
        <v>3.9557212552083327</v>
      </c>
    </row>
    <row r="558" spans="1:21" hidden="1" x14ac:dyDescent="0.3">
      <c r="A558" s="7" t="s">
        <v>1314</v>
      </c>
      <c r="B558" s="7" t="s">
        <v>3386</v>
      </c>
      <c r="C558" s="7" t="s">
        <v>1313</v>
      </c>
      <c r="D558" s="7" t="s">
        <v>3387</v>
      </c>
      <c r="E558" s="7" t="s">
        <v>126</v>
      </c>
      <c r="F558" s="7" t="s">
        <v>42</v>
      </c>
      <c r="G558" s="7" t="s">
        <v>46</v>
      </c>
      <c r="H558" s="7" t="s">
        <v>15</v>
      </c>
      <c r="I558" s="8">
        <v>408</v>
      </c>
      <c r="J558" s="8">
        <v>0</v>
      </c>
      <c r="K558" s="8">
        <v>408</v>
      </c>
      <c r="L558" s="10">
        <v>1</v>
      </c>
      <c r="M558" s="9">
        <v>12.99</v>
      </c>
      <c r="N558" s="9">
        <v>15.75</v>
      </c>
      <c r="O558" s="9">
        <v>5.51</v>
      </c>
      <c r="P558" s="7" t="s">
        <v>3385</v>
      </c>
      <c r="Q558" s="7" t="s">
        <v>2489</v>
      </c>
      <c r="R558" s="7" t="s">
        <v>90</v>
      </c>
      <c r="S558" s="10">
        <v>979</v>
      </c>
      <c r="T558" s="6">
        <f t="shared" si="16"/>
        <v>0.65237539062499994</v>
      </c>
      <c r="U558" s="11">
        <f t="shared" si="17"/>
        <v>266.16915937499999</v>
      </c>
    </row>
    <row r="559" spans="1:21" hidden="1" x14ac:dyDescent="0.3">
      <c r="A559" s="7" t="s">
        <v>1315</v>
      </c>
      <c r="B559" s="7" t="s">
        <v>3388</v>
      </c>
      <c r="C559" s="7" t="s">
        <v>1313</v>
      </c>
      <c r="D559" s="7" t="s">
        <v>3387</v>
      </c>
      <c r="E559" s="7" t="s">
        <v>126</v>
      </c>
      <c r="F559" s="7" t="s">
        <v>45</v>
      </c>
      <c r="G559" s="7" t="s">
        <v>46</v>
      </c>
      <c r="H559" s="7" t="s">
        <v>15</v>
      </c>
      <c r="I559" s="8">
        <v>218</v>
      </c>
      <c r="J559" s="8">
        <v>0</v>
      </c>
      <c r="K559" s="8">
        <v>218</v>
      </c>
      <c r="L559" s="10">
        <v>1</v>
      </c>
      <c r="M559" s="9">
        <v>15.747999999999999</v>
      </c>
      <c r="N559" s="9">
        <v>12.5984</v>
      </c>
      <c r="O559" s="9">
        <v>3.9369999999999998</v>
      </c>
      <c r="P559" s="7" t="s">
        <v>3385</v>
      </c>
      <c r="Q559" s="7" t="s">
        <v>2489</v>
      </c>
      <c r="R559" s="7" t="s">
        <v>90</v>
      </c>
      <c r="S559" s="10">
        <v>979</v>
      </c>
      <c r="T559" s="6">
        <f t="shared" si="16"/>
        <v>0.45202502187407406</v>
      </c>
      <c r="U559" s="11">
        <f t="shared" si="17"/>
        <v>98.541454768548149</v>
      </c>
    </row>
    <row r="560" spans="1:21" hidden="1" x14ac:dyDescent="0.3">
      <c r="A560" s="7" t="s">
        <v>1316</v>
      </c>
      <c r="B560" s="7" t="s">
        <v>3389</v>
      </c>
      <c r="C560" s="7" t="s">
        <v>1313</v>
      </c>
      <c r="D560" s="7" t="s">
        <v>3387</v>
      </c>
      <c r="E560" s="7" t="s">
        <v>126</v>
      </c>
      <c r="F560" s="7" t="s">
        <v>99</v>
      </c>
      <c r="G560" s="7" t="s">
        <v>46</v>
      </c>
      <c r="H560" s="7" t="s">
        <v>15</v>
      </c>
      <c r="I560" s="8">
        <v>543</v>
      </c>
      <c r="J560" s="8">
        <v>1</v>
      </c>
      <c r="K560" s="8">
        <v>542</v>
      </c>
      <c r="L560" s="10">
        <v>1</v>
      </c>
      <c r="M560" s="9">
        <v>15.747999999999999</v>
      </c>
      <c r="N560" s="9">
        <v>12.5984</v>
      </c>
      <c r="O560" s="9">
        <v>3.9369999999999998</v>
      </c>
      <c r="P560" s="7" t="s">
        <v>3385</v>
      </c>
      <c r="Q560" s="7" t="s">
        <v>2489</v>
      </c>
      <c r="R560" s="7" t="s">
        <v>90</v>
      </c>
      <c r="S560" s="10">
        <v>979</v>
      </c>
      <c r="T560" s="6">
        <f t="shared" si="16"/>
        <v>0.45202502187407406</v>
      </c>
      <c r="U560" s="11">
        <f t="shared" si="17"/>
        <v>244.99756185574813</v>
      </c>
    </row>
    <row r="561" spans="1:21" hidden="1" x14ac:dyDescent="0.3">
      <c r="A561" s="7" t="s">
        <v>1317</v>
      </c>
      <c r="B561" s="7" t="s">
        <v>3390</v>
      </c>
      <c r="C561" s="7" t="s">
        <v>1318</v>
      </c>
      <c r="D561" s="7" t="s">
        <v>3391</v>
      </c>
      <c r="E561" s="7" t="s">
        <v>126</v>
      </c>
      <c r="F561" s="7" t="s">
        <v>1319</v>
      </c>
      <c r="G561" s="7" t="s">
        <v>26</v>
      </c>
      <c r="H561" s="7" t="s">
        <v>15</v>
      </c>
      <c r="I561" s="8">
        <v>1</v>
      </c>
      <c r="J561" s="8">
        <v>0</v>
      </c>
      <c r="K561" s="8">
        <v>1</v>
      </c>
      <c r="L561" s="10">
        <v>1</v>
      </c>
      <c r="M561" s="9">
        <v>15.747999999999999</v>
      </c>
      <c r="N561" s="9">
        <v>12.5984</v>
      </c>
      <c r="O561" s="9">
        <v>4.7244000000000002</v>
      </c>
      <c r="P561" s="7" t="s">
        <v>3385</v>
      </c>
      <c r="Q561" s="7" t="s">
        <v>2489</v>
      </c>
      <c r="R561" s="7" t="s">
        <v>90</v>
      </c>
      <c r="S561" s="10">
        <v>979</v>
      </c>
      <c r="T561" s="6">
        <f t="shared" si="16"/>
        <v>0.54243002624888892</v>
      </c>
      <c r="U561" s="11">
        <f t="shared" si="17"/>
        <v>0.54243002624888892</v>
      </c>
    </row>
    <row r="562" spans="1:21" hidden="1" x14ac:dyDescent="0.3">
      <c r="A562" s="7" t="s">
        <v>1320</v>
      </c>
      <c r="B562" s="7" t="s">
        <v>3392</v>
      </c>
      <c r="C562" s="7" t="s">
        <v>1321</v>
      </c>
      <c r="D562" s="7" t="s">
        <v>3393</v>
      </c>
      <c r="E562" s="7" t="s">
        <v>215</v>
      </c>
      <c r="F562" s="7" t="s">
        <v>42</v>
      </c>
      <c r="G562" s="7" t="s">
        <v>1322</v>
      </c>
      <c r="H562" s="7" t="s">
        <v>15</v>
      </c>
      <c r="I562" s="8">
        <v>1</v>
      </c>
      <c r="J562" s="8">
        <v>0</v>
      </c>
      <c r="K562" s="8">
        <v>1</v>
      </c>
      <c r="L562" s="10">
        <v>1</v>
      </c>
      <c r="M562" s="9">
        <v>15.747999999999999</v>
      </c>
      <c r="N562" s="9">
        <v>12.59843</v>
      </c>
      <c r="O562" s="9">
        <v>9.0550999999999995</v>
      </c>
      <c r="P562" s="7" t="s">
        <v>3385</v>
      </c>
      <c r="Q562" s="7" t="s">
        <v>2489</v>
      </c>
      <c r="R562" s="7" t="s">
        <v>90</v>
      </c>
      <c r="S562" s="10">
        <v>979</v>
      </c>
      <c r="T562" s="6">
        <f t="shared" si="16"/>
        <v>1.0396600259998634</v>
      </c>
      <c r="U562" s="11">
        <f t="shared" si="17"/>
        <v>1.0396600259998634</v>
      </c>
    </row>
    <row r="563" spans="1:21" hidden="1" x14ac:dyDescent="0.3">
      <c r="A563" s="7" t="s">
        <v>1323</v>
      </c>
      <c r="B563" s="7" t="s">
        <v>3394</v>
      </c>
      <c r="C563" s="7" t="s">
        <v>1321</v>
      </c>
      <c r="D563" s="7" t="s">
        <v>3393</v>
      </c>
      <c r="E563" s="7" t="s">
        <v>215</v>
      </c>
      <c r="F563" s="7" t="s">
        <v>21</v>
      </c>
      <c r="G563" s="7" t="s">
        <v>1322</v>
      </c>
      <c r="H563" s="7" t="s">
        <v>15</v>
      </c>
      <c r="I563" s="8">
        <v>1</v>
      </c>
      <c r="J563" s="8">
        <v>0</v>
      </c>
      <c r="K563" s="8">
        <v>1</v>
      </c>
      <c r="L563" s="10">
        <v>1</v>
      </c>
      <c r="M563" s="9">
        <v>14.96063</v>
      </c>
      <c r="N563" s="9">
        <v>12.59843</v>
      </c>
      <c r="O563" s="9">
        <v>7.4803100000000002</v>
      </c>
      <c r="P563" s="7" t="s">
        <v>3385</v>
      </c>
      <c r="Q563" s="7" t="s">
        <v>2489</v>
      </c>
      <c r="R563" s="7" t="s">
        <v>90</v>
      </c>
      <c r="S563" s="10">
        <v>979</v>
      </c>
      <c r="T563" s="6">
        <f t="shared" si="16"/>
        <v>0.81590983421584107</v>
      </c>
      <c r="U563" s="11">
        <f t="shared" si="17"/>
        <v>0.81590983421584107</v>
      </c>
    </row>
    <row r="564" spans="1:21" hidden="1" x14ac:dyDescent="0.3">
      <c r="A564" s="7" t="s">
        <v>1324</v>
      </c>
      <c r="B564" s="7" t="s">
        <v>3395</v>
      </c>
      <c r="C564" s="7" t="s">
        <v>1321</v>
      </c>
      <c r="D564" s="7" t="s">
        <v>3396</v>
      </c>
      <c r="E564" s="7" t="s">
        <v>216</v>
      </c>
      <c r="F564" s="7" t="s">
        <v>25</v>
      </c>
      <c r="G564" s="7" t="s">
        <v>1325</v>
      </c>
      <c r="H564" s="7" t="s">
        <v>15</v>
      </c>
      <c r="I564" s="8">
        <v>2</v>
      </c>
      <c r="J564" s="8">
        <v>0</v>
      </c>
      <c r="K564" s="8">
        <v>2</v>
      </c>
      <c r="L564" s="10">
        <v>1</v>
      </c>
      <c r="M564" s="9">
        <v>14.96063</v>
      </c>
      <c r="N564" s="9">
        <v>12.59843</v>
      </c>
      <c r="O564" s="9">
        <v>8.2677200000000006</v>
      </c>
      <c r="P564" s="7" t="s">
        <v>3385</v>
      </c>
      <c r="Q564" s="7" t="s">
        <v>2489</v>
      </c>
      <c r="R564" s="7" t="s">
        <v>90</v>
      </c>
      <c r="S564" s="10">
        <v>979</v>
      </c>
      <c r="T564" s="6">
        <f t="shared" si="16"/>
        <v>0.90179605585102685</v>
      </c>
      <c r="U564" s="11">
        <f t="shared" si="17"/>
        <v>1.8035921117020537</v>
      </c>
    </row>
    <row r="565" spans="1:21" hidden="1" x14ac:dyDescent="0.3">
      <c r="A565" s="7" t="s">
        <v>1328</v>
      </c>
      <c r="B565" s="7" t="s">
        <v>3397</v>
      </c>
      <c r="C565" s="7" t="s">
        <v>1308</v>
      </c>
      <c r="D565" s="7" t="s">
        <v>3387</v>
      </c>
      <c r="E565" s="7" t="s">
        <v>126</v>
      </c>
      <c r="F565" s="7" t="s">
        <v>1329</v>
      </c>
      <c r="G565" s="7" t="s">
        <v>26</v>
      </c>
      <c r="H565" s="7" t="s">
        <v>15</v>
      </c>
      <c r="I565" s="8">
        <v>49</v>
      </c>
      <c r="J565" s="8">
        <v>0</v>
      </c>
      <c r="K565" s="8">
        <v>49</v>
      </c>
      <c r="L565" s="10">
        <v>4</v>
      </c>
      <c r="M565" s="9">
        <v>15.747999999999999</v>
      </c>
      <c r="N565" s="9">
        <v>12.5984</v>
      </c>
      <c r="O565" s="9">
        <v>20.4724</v>
      </c>
      <c r="P565" s="7" t="s">
        <v>3385</v>
      </c>
      <c r="Q565" s="7" t="s">
        <v>2489</v>
      </c>
      <c r="R565" s="7" t="s">
        <v>90</v>
      </c>
      <c r="S565" s="10">
        <v>979</v>
      </c>
      <c r="T565" s="6">
        <f t="shared" si="16"/>
        <v>0.58763252843629632</v>
      </c>
      <c r="U565" s="11">
        <f t="shared" si="17"/>
        <v>28.79399389337852</v>
      </c>
    </row>
    <row r="566" spans="1:21" hidden="1" x14ac:dyDescent="0.3">
      <c r="A566" s="7" t="s">
        <v>1330</v>
      </c>
      <c r="B566" s="7" t="s">
        <v>3398</v>
      </c>
      <c r="C566" s="7" t="s">
        <v>1331</v>
      </c>
      <c r="D566" s="7" t="s">
        <v>3387</v>
      </c>
      <c r="E566" s="7" t="s">
        <v>126</v>
      </c>
      <c r="F566" s="7" t="s">
        <v>1332</v>
      </c>
      <c r="G566" s="7" t="s">
        <v>46</v>
      </c>
      <c r="H566" s="7" t="s">
        <v>15</v>
      </c>
      <c r="I566" s="8">
        <v>233</v>
      </c>
      <c r="J566" s="8">
        <v>0</v>
      </c>
      <c r="K566" s="8">
        <v>233</v>
      </c>
      <c r="L566" s="10">
        <v>4</v>
      </c>
      <c r="M566" s="9">
        <v>19.690000000000001</v>
      </c>
      <c r="N566" s="9">
        <v>15.75</v>
      </c>
      <c r="O566" s="9">
        <v>12.6</v>
      </c>
      <c r="P566" s="7" t="s">
        <v>3385</v>
      </c>
      <c r="Q566" s="7" t="s">
        <v>2489</v>
      </c>
      <c r="R566" s="7" t="s">
        <v>90</v>
      </c>
      <c r="S566" s="10">
        <v>979</v>
      </c>
      <c r="T566" s="6">
        <f t="shared" si="16"/>
        <v>0.56531835937499997</v>
      </c>
      <c r="U566" s="11">
        <f t="shared" si="17"/>
        <v>131.71917773437499</v>
      </c>
    </row>
    <row r="567" spans="1:21" hidden="1" x14ac:dyDescent="0.3">
      <c r="A567" s="7" t="s">
        <v>1333</v>
      </c>
      <c r="B567" s="7" t="s">
        <v>3399</v>
      </c>
      <c r="C567" s="7" t="s">
        <v>1331</v>
      </c>
      <c r="D567" s="7" t="s">
        <v>3387</v>
      </c>
      <c r="E567" s="7" t="s">
        <v>126</v>
      </c>
      <c r="F567" s="7" t="s">
        <v>1334</v>
      </c>
      <c r="G567" s="7" t="s">
        <v>46</v>
      </c>
      <c r="H567" s="7" t="s">
        <v>15</v>
      </c>
      <c r="I567" s="8">
        <v>121</v>
      </c>
      <c r="J567" s="8">
        <v>1</v>
      </c>
      <c r="K567" s="8">
        <v>120</v>
      </c>
      <c r="L567" s="10">
        <v>4</v>
      </c>
      <c r="M567" s="9">
        <v>19.690000000000001</v>
      </c>
      <c r="N567" s="9">
        <v>15.75</v>
      </c>
      <c r="O567" s="9">
        <v>12.6</v>
      </c>
      <c r="P567" s="7" t="s">
        <v>3385</v>
      </c>
      <c r="Q567" s="7" t="s">
        <v>2489</v>
      </c>
      <c r="R567" s="7" t="s">
        <v>90</v>
      </c>
      <c r="S567" s="10">
        <v>979</v>
      </c>
      <c r="T567" s="6">
        <f t="shared" si="16"/>
        <v>0.56531835937499997</v>
      </c>
      <c r="U567" s="11">
        <f t="shared" si="17"/>
        <v>67.838203124999993</v>
      </c>
    </row>
    <row r="568" spans="1:21" hidden="1" x14ac:dyDescent="0.3">
      <c r="A568" s="7" t="s">
        <v>1335</v>
      </c>
      <c r="B568" s="7" t="s">
        <v>3400</v>
      </c>
      <c r="C568" s="7" t="s">
        <v>1331</v>
      </c>
      <c r="D568" s="7" t="s">
        <v>3387</v>
      </c>
      <c r="E568" s="7" t="s">
        <v>126</v>
      </c>
      <c r="F568" s="7" t="s">
        <v>1336</v>
      </c>
      <c r="G568" s="7" t="s">
        <v>255</v>
      </c>
      <c r="H568" s="7" t="s">
        <v>15</v>
      </c>
      <c r="I568" s="8">
        <v>135</v>
      </c>
      <c r="J568" s="8">
        <v>16</v>
      </c>
      <c r="K568" s="8">
        <v>119</v>
      </c>
      <c r="L568" s="10">
        <v>4</v>
      </c>
      <c r="M568" s="9">
        <v>19.690000000000001</v>
      </c>
      <c r="N568" s="9">
        <v>15.75</v>
      </c>
      <c r="O568" s="9">
        <v>12.6</v>
      </c>
      <c r="P568" s="7" t="s">
        <v>3385</v>
      </c>
      <c r="Q568" s="7" t="s">
        <v>2489</v>
      </c>
      <c r="R568" s="7" t="s">
        <v>90</v>
      </c>
      <c r="S568" s="10">
        <v>979</v>
      </c>
      <c r="T568" s="6">
        <f t="shared" si="16"/>
        <v>0.56531835937499997</v>
      </c>
      <c r="U568" s="11">
        <f t="shared" si="17"/>
        <v>67.272884765624994</v>
      </c>
    </row>
    <row r="569" spans="1:21" hidden="1" x14ac:dyDescent="0.3">
      <c r="A569" s="7" t="s">
        <v>1337</v>
      </c>
      <c r="B569" s="7" t="s">
        <v>3401</v>
      </c>
      <c r="C569" s="7" t="s">
        <v>1338</v>
      </c>
      <c r="D569" s="7" t="s">
        <v>3384</v>
      </c>
      <c r="E569" s="7" t="s">
        <v>213</v>
      </c>
      <c r="F569" s="7" t="s">
        <v>37</v>
      </c>
      <c r="G569" s="7" t="s">
        <v>1339</v>
      </c>
      <c r="H569" s="7" t="s">
        <v>15</v>
      </c>
      <c r="I569" s="8">
        <v>139</v>
      </c>
      <c r="J569" s="8">
        <v>0</v>
      </c>
      <c r="K569" s="8">
        <v>139</v>
      </c>
      <c r="L569" s="10">
        <v>2</v>
      </c>
      <c r="M569" s="9">
        <v>15.747999999999999</v>
      </c>
      <c r="N569" s="9">
        <v>12.6</v>
      </c>
      <c r="O569" s="9">
        <v>14.1732</v>
      </c>
      <c r="P569" s="7" t="s">
        <v>3385</v>
      </c>
      <c r="Q569" s="7" t="s">
        <v>2489</v>
      </c>
      <c r="R569" s="7" t="s">
        <v>90</v>
      </c>
      <c r="S569" s="10">
        <v>979</v>
      </c>
      <c r="T569" s="6">
        <f t="shared" si="16"/>
        <v>0.81374837249999998</v>
      </c>
      <c r="U569" s="11">
        <f t="shared" si="17"/>
        <v>113.11102377749999</v>
      </c>
    </row>
    <row r="570" spans="1:21" hidden="1" x14ac:dyDescent="0.3">
      <c r="A570" s="7" t="s">
        <v>1340</v>
      </c>
      <c r="B570" s="7" t="s">
        <v>3402</v>
      </c>
      <c r="C570" s="7" t="s">
        <v>1338</v>
      </c>
      <c r="D570" s="7" t="s">
        <v>3403</v>
      </c>
      <c r="E570" s="7" t="s">
        <v>1310</v>
      </c>
      <c r="F570" s="7" t="s">
        <v>37</v>
      </c>
      <c r="G570" s="7" t="s">
        <v>1339</v>
      </c>
      <c r="H570" s="7" t="s">
        <v>15</v>
      </c>
      <c r="I570" s="8">
        <v>130</v>
      </c>
      <c r="J570" s="8">
        <v>0</v>
      </c>
      <c r="K570" s="8">
        <v>130</v>
      </c>
      <c r="L570" s="10">
        <v>2</v>
      </c>
      <c r="M570" s="9">
        <v>15.747999999999999</v>
      </c>
      <c r="N570" s="9">
        <v>12.59843</v>
      </c>
      <c r="O570" s="9">
        <v>15.747999999999999</v>
      </c>
      <c r="P570" s="7" t="s">
        <v>3385</v>
      </c>
      <c r="Q570" s="7" t="s">
        <v>2489</v>
      </c>
      <c r="R570" s="7" t="s">
        <v>90</v>
      </c>
      <c r="S570" s="10">
        <v>979</v>
      </c>
      <c r="T570" s="6">
        <f t="shared" si="16"/>
        <v>0.90405219652162028</v>
      </c>
      <c r="U570" s="11">
        <f t="shared" si="17"/>
        <v>117.52678554781063</v>
      </c>
    </row>
    <row r="571" spans="1:21" hidden="1" x14ac:dyDescent="0.3">
      <c r="A571" s="7" t="s">
        <v>1341</v>
      </c>
      <c r="B571" s="7" t="s">
        <v>3404</v>
      </c>
      <c r="C571" s="7" t="s">
        <v>1338</v>
      </c>
      <c r="D571" s="7" t="s">
        <v>3393</v>
      </c>
      <c r="E571" s="7" t="s">
        <v>215</v>
      </c>
      <c r="F571" s="7" t="s">
        <v>37</v>
      </c>
      <c r="G571" s="7" t="s">
        <v>1339</v>
      </c>
      <c r="H571" s="7" t="s">
        <v>15</v>
      </c>
      <c r="I571" s="8">
        <v>72</v>
      </c>
      <c r="J571" s="8">
        <v>0</v>
      </c>
      <c r="K571" s="8">
        <v>72</v>
      </c>
      <c r="L571" s="10">
        <v>2</v>
      </c>
      <c r="M571" s="9">
        <v>15.747999999999999</v>
      </c>
      <c r="N571" s="9">
        <v>12.59843</v>
      </c>
      <c r="O571" s="9">
        <v>18.110199999999999</v>
      </c>
      <c r="P571" s="7" t="s">
        <v>3385</v>
      </c>
      <c r="Q571" s="7" t="s">
        <v>2489</v>
      </c>
      <c r="R571" s="7" t="s">
        <v>90</v>
      </c>
      <c r="S571" s="10">
        <v>979</v>
      </c>
      <c r="T571" s="6">
        <f t="shared" si="16"/>
        <v>1.0396600259998634</v>
      </c>
      <c r="U571" s="11">
        <f t="shared" si="17"/>
        <v>74.855521871990163</v>
      </c>
    </row>
    <row r="572" spans="1:21" hidden="1" x14ac:dyDescent="0.3">
      <c r="A572" s="7" t="s">
        <v>1342</v>
      </c>
      <c r="B572" s="7" t="s">
        <v>3405</v>
      </c>
      <c r="C572" s="7" t="s">
        <v>1338</v>
      </c>
      <c r="D572" s="7" t="s">
        <v>3396</v>
      </c>
      <c r="E572" s="7" t="s">
        <v>216</v>
      </c>
      <c r="F572" s="7" t="s">
        <v>37</v>
      </c>
      <c r="G572" s="7" t="s">
        <v>1339</v>
      </c>
      <c r="H572" s="7" t="s">
        <v>15</v>
      </c>
      <c r="I572" s="8">
        <v>25</v>
      </c>
      <c r="J572" s="8">
        <v>2</v>
      </c>
      <c r="K572" s="8">
        <v>23</v>
      </c>
      <c r="L572" s="10">
        <v>2</v>
      </c>
      <c r="M572" s="9">
        <v>15.747999999999999</v>
      </c>
      <c r="N572" s="9">
        <v>12.59843</v>
      </c>
      <c r="O572" s="9">
        <v>20.078700000000001</v>
      </c>
      <c r="P572" s="7" t="s">
        <v>3385</v>
      </c>
      <c r="Q572" s="7" t="s">
        <v>2489</v>
      </c>
      <c r="R572" s="7" t="s">
        <v>90</v>
      </c>
      <c r="S572" s="10">
        <v>979</v>
      </c>
      <c r="T572" s="6">
        <f t="shared" si="16"/>
        <v>1.1526665505650662</v>
      </c>
      <c r="U572" s="11">
        <f t="shared" si="17"/>
        <v>26.511330662996521</v>
      </c>
    </row>
    <row r="573" spans="1:21" hidden="1" x14ac:dyDescent="0.3">
      <c r="A573" s="7" t="s">
        <v>1343</v>
      </c>
      <c r="B573" s="7" t="s">
        <v>3406</v>
      </c>
      <c r="C573" s="7" t="s">
        <v>1338</v>
      </c>
      <c r="D573" s="7" t="s">
        <v>3384</v>
      </c>
      <c r="E573" s="7" t="s">
        <v>213</v>
      </c>
      <c r="F573" s="7" t="s">
        <v>1326</v>
      </c>
      <c r="G573" s="7" t="s">
        <v>1339</v>
      </c>
      <c r="H573" s="7" t="s">
        <v>15</v>
      </c>
      <c r="I573" s="8">
        <v>57</v>
      </c>
      <c r="J573" s="8">
        <v>0</v>
      </c>
      <c r="K573" s="8">
        <v>57</v>
      </c>
      <c r="L573" s="10">
        <v>2</v>
      </c>
      <c r="M573" s="9">
        <v>15.747999999999999</v>
      </c>
      <c r="N573" s="9">
        <v>12.6</v>
      </c>
      <c r="O573" s="9">
        <v>14.1732</v>
      </c>
      <c r="P573" s="7" t="s">
        <v>3385</v>
      </c>
      <c r="Q573" s="7" t="s">
        <v>2489</v>
      </c>
      <c r="R573" s="7" t="s">
        <v>90</v>
      </c>
      <c r="S573" s="10">
        <v>979</v>
      </c>
      <c r="T573" s="6">
        <f t="shared" si="16"/>
        <v>0.81374837249999998</v>
      </c>
      <c r="U573" s="11">
        <f t="shared" si="17"/>
        <v>46.383657232499999</v>
      </c>
    </row>
    <row r="574" spans="1:21" hidden="1" x14ac:dyDescent="0.3">
      <c r="A574" s="7" t="s">
        <v>1344</v>
      </c>
      <c r="B574" s="7" t="s">
        <v>3407</v>
      </c>
      <c r="C574" s="7" t="s">
        <v>1338</v>
      </c>
      <c r="D574" s="7" t="s">
        <v>3403</v>
      </c>
      <c r="E574" s="7" t="s">
        <v>1310</v>
      </c>
      <c r="F574" s="7" t="s">
        <v>1326</v>
      </c>
      <c r="G574" s="7" t="s">
        <v>224</v>
      </c>
      <c r="H574" s="7" t="s">
        <v>15</v>
      </c>
      <c r="I574" s="8">
        <v>55</v>
      </c>
      <c r="J574" s="8">
        <v>0</v>
      </c>
      <c r="K574" s="8">
        <v>55</v>
      </c>
      <c r="L574" s="10">
        <v>2</v>
      </c>
      <c r="M574" s="9">
        <v>15.747999999999999</v>
      </c>
      <c r="N574" s="9">
        <v>12.59843</v>
      </c>
      <c r="O574" s="9">
        <v>15.747999999999999</v>
      </c>
      <c r="P574" s="7" t="s">
        <v>3385</v>
      </c>
      <c r="Q574" s="7" t="s">
        <v>2489</v>
      </c>
      <c r="R574" s="7" t="s">
        <v>90</v>
      </c>
      <c r="S574" s="10">
        <v>979</v>
      </c>
      <c r="T574" s="6">
        <f t="shared" si="16"/>
        <v>0.90405219652162028</v>
      </c>
      <c r="U574" s="11">
        <f t="shared" si="17"/>
        <v>49.722870808689116</v>
      </c>
    </row>
    <row r="575" spans="1:21" hidden="1" x14ac:dyDescent="0.3">
      <c r="A575" s="7" t="s">
        <v>1345</v>
      </c>
      <c r="B575" s="7" t="s">
        <v>3408</v>
      </c>
      <c r="C575" s="7" t="s">
        <v>1338</v>
      </c>
      <c r="D575" s="7" t="s">
        <v>3393</v>
      </c>
      <c r="E575" s="7" t="s">
        <v>215</v>
      </c>
      <c r="F575" s="7" t="s">
        <v>1326</v>
      </c>
      <c r="G575" s="7" t="s">
        <v>1339</v>
      </c>
      <c r="H575" s="7" t="s">
        <v>15</v>
      </c>
      <c r="I575" s="8">
        <v>173</v>
      </c>
      <c r="J575" s="8">
        <v>0</v>
      </c>
      <c r="K575" s="8">
        <v>173</v>
      </c>
      <c r="L575" s="10">
        <v>2</v>
      </c>
      <c r="M575" s="9">
        <v>15.747999999999999</v>
      </c>
      <c r="N575" s="9">
        <v>12.59843</v>
      </c>
      <c r="O575" s="9">
        <v>18.110199999999999</v>
      </c>
      <c r="P575" s="7" t="s">
        <v>3385</v>
      </c>
      <c r="Q575" s="7" t="s">
        <v>2489</v>
      </c>
      <c r="R575" s="7" t="s">
        <v>90</v>
      </c>
      <c r="S575" s="10">
        <v>979</v>
      </c>
      <c r="T575" s="6">
        <f t="shared" si="16"/>
        <v>1.0396600259998634</v>
      </c>
      <c r="U575" s="11">
        <f t="shared" si="17"/>
        <v>179.86118449797638</v>
      </c>
    </row>
    <row r="576" spans="1:21" hidden="1" x14ac:dyDescent="0.3">
      <c r="A576" s="7" t="s">
        <v>1346</v>
      </c>
      <c r="B576" s="7" t="s">
        <v>3409</v>
      </c>
      <c r="C576" s="7" t="s">
        <v>1338</v>
      </c>
      <c r="D576" s="7" t="s">
        <v>3396</v>
      </c>
      <c r="E576" s="7" t="s">
        <v>216</v>
      </c>
      <c r="F576" s="7" t="s">
        <v>1326</v>
      </c>
      <c r="G576" s="7" t="s">
        <v>1339</v>
      </c>
      <c r="H576" s="7" t="s">
        <v>15</v>
      </c>
      <c r="I576" s="8">
        <v>195</v>
      </c>
      <c r="J576" s="8">
        <v>0</v>
      </c>
      <c r="K576" s="8">
        <v>195</v>
      </c>
      <c r="L576" s="10">
        <v>2</v>
      </c>
      <c r="M576" s="9">
        <v>15.747999999999999</v>
      </c>
      <c r="N576" s="9">
        <v>12.59843</v>
      </c>
      <c r="O576" s="9">
        <v>19.684999999999999</v>
      </c>
      <c r="P576" s="7" t="s">
        <v>3385</v>
      </c>
      <c r="Q576" s="7" t="s">
        <v>2489</v>
      </c>
      <c r="R576" s="7" t="s">
        <v>90</v>
      </c>
      <c r="S576" s="10">
        <v>979</v>
      </c>
      <c r="T576" s="6">
        <f t="shared" si="16"/>
        <v>1.1300652456520255</v>
      </c>
      <c r="U576" s="11">
        <f t="shared" si="17"/>
        <v>220.36272290214498</v>
      </c>
    </row>
    <row r="577" spans="1:21" hidden="1" x14ac:dyDescent="0.3">
      <c r="A577" s="7" t="s">
        <v>1347</v>
      </c>
      <c r="B577" s="7" t="s">
        <v>3410</v>
      </c>
      <c r="C577" s="7" t="s">
        <v>1338</v>
      </c>
      <c r="D577" s="7" t="s">
        <v>3384</v>
      </c>
      <c r="E577" s="7" t="s">
        <v>213</v>
      </c>
      <c r="F577" s="7" t="s">
        <v>1348</v>
      </c>
      <c r="G577" s="7" t="s">
        <v>224</v>
      </c>
      <c r="H577" s="7" t="s">
        <v>15</v>
      </c>
      <c r="I577" s="8">
        <v>78</v>
      </c>
      <c r="J577" s="8">
        <v>0</v>
      </c>
      <c r="K577" s="8">
        <v>78</v>
      </c>
      <c r="L577" s="10">
        <v>2</v>
      </c>
      <c r="M577" s="9">
        <v>15.747999999999999</v>
      </c>
      <c r="N577" s="9">
        <v>12.59843</v>
      </c>
      <c r="O577" s="9">
        <v>14.1732</v>
      </c>
      <c r="P577" s="7" t="s">
        <v>3385</v>
      </c>
      <c r="Q577" s="7" t="s">
        <v>2489</v>
      </c>
      <c r="R577" s="7" t="s">
        <v>90</v>
      </c>
      <c r="S577" s="10">
        <v>979</v>
      </c>
      <c r="T577" s="6">
        <f t="shared" si="16"/>
        <v>0.8136469768694583</v>
      </c>
      <c r="U577" s="11">
        <f t="shared" si="17"/>
        <v>63.464464195817747</v>
      </c>
    </row>
    <row r="578" spans="1:21" hidden="1" x14ac:dyDescent="0.3">
      <c r="A578" s="7" t="s">
        <v>1349</v>
      </c>
      <c r="B578" s="7" t="s">
        <v>3411</v>
      </c>
      <c r="C578" s="7" t="s">
        <v>1338</v>
      </c>
      <c r="D578" s="7" t="s">
        <v>3403</v>
      </c>
      <c r="E578" s="7" t="s">
        <v>1310</v>
      </c>
      <c r="F578" s="7" t="s">
        <v>1348</v>
      </c>
      <c r="G578" s="7" t="s">
        <v>224</v>
      </c>
      <c r="H578" s="7" t="s">
        <v>15</v>
      </c>
      <c r="I578" s="8">
        <v>81</v>
      </c>
      <c r="J578" s="8">
        <v>0</v>
      </c>
      <c r="K578" s="8">
        <v>81</v>
      </c>
      <c r="L578" s="10">
        <v>2</v>
      </c>
      <c r="M578" s="9">
        <v>15.747999999999999</v>
      </c>
      <c r="N578" s="9">
        <v>12.59843</v>
      </c>
      <c r="O578" s="9">
        <v>15.747999999999999</v>
      </c>
      <c r="P578" s="7" t="s">
        <v>3385</v>
      </c>
      <c r="Q578" s="7" t="s">
        <v>2489</v>
      </c>
      <c r="R578" s="7" t="s">
        <v>90</v>
      </c>
      <c r="S578" s="10">
        <v>979</v>
      </c>
      <c r="T578" s="6">
        <f t="shared" si="16"/>
        <v>0.90405219652162028</v>
      </c>
      <c r="U578" s="11">
        <f t="shared" si="17"/>
        <v>73.228227918251235</v>
      </c>
    </row>
    <row r="579" spans="1:21" hidden="1" x14ac:dyDescent="0.3">
      <c r="A579" s="7" t="s">
        <v>1350</v>
      </c>
      <c r="B579" s="7" t="s">
        <v>3412</v>
      </c>
      <c r="C579" s="7" t="s">
        <v>1338</v>
      </c>
      <c r="D579" s="7" t="s">
        <v>3393</v>
      </c>
      <c r="E579" s="7" t="s">
        <v>215</v>
      </c>
      <c r="F579" s="7" t="s">
        <v>1348</v>
      </c>
      <c r="G579" s="7" t="s">
        <v>1339</v>
      </c>
      <c r="H579" s="7" t="s">
        <v>15</v>
      </c>
      <c r="I579" s="8">
        <v>97</v>
      </c>
      <c r="J579" s="8">
        <v>4</v>
      </c>
      <c r="K579" s="8">
        <v>93</v>
      </c>
      <c r="L579" s="10">
        <v>2</v>
      </c>
      <c r="M579" s="9">
        <v>15.747999999999999</v>
      </c>
      <c r="N579" s="9">
        <v>12.59843</v>
      </c>
      <c r="O579" s="9">
        <v>18.110199999999999</v>
      </c>
      <c r="P579" s="7" t="s">
        <v>3385</v>
      </c>
      <c r="Q579" s="7" t="s">
        <v>2489</v>
      </c>
      <c r="R579" s="7" t="s">
        <v>90</v>
      </c>
      <c r="S579" s="10">
        <v>979</v>
      </c>
      <c r="T579" s="6">
        <f t="shared" ref="T579:T642" si="18">M579*N579*O579/L579/1728</f>
        <v>1.0396600259998634</v>
      </c>
      <c r="U579" s="11">
        <f t="shared" ref="U579:U642" si="19">T579*K579</f>
        <v>96.688382417987299</v>
      </c>
    </row>
    <row r="580" spans="1:21" hidden="1" x14ac:dyDescent="0.3">
      <c r="A580" s="7" t="s">
        <v>1351</v>
      </c>
      <c r="B580" s="7" t="s">
        <v>3413</v>
      </c>
      <c r="C580" s="7" t="s">
        <v>1338</v>
      </c>
      <c r="D580" s="7" t="s">
        <v>3396</v>
      </c>
      <c r="E580" s="7" t="s">
        <v>216</v>
      </c>
      <c r="F580" s="7" t="s">
        <v>1348</v>
      </c>
      <c r="G580" s="7" t="s">
        <v>1339</v>
      </c>
      <c r="H580" s="7" t="s">
        <v>15</v>
      </c>
      <c r="I580" s="8">
        <v>172</v>
      </c>
      <c r="J580" s="8">
        <v>2</v>
      </c>
      <c r="K580" s="8">
        <v>170</v>
      </c>
      <c r="L580" s="10">
        <v>2</v>
      </c>
      <c r="M580" s="9">
        <v>15.747999999999999</v>
      </c>
      <c r="N580" s="9">
        <v>12.59843</v>
      </c>
      <c r="O580" s="9">
        <v>20.078700000000001</v>
      </c>
      <c r="P580" s="7" t="s">
        <v>3385</v>
      </c>
      <c r="Q580" s="7" t="s">
        <v>2489</v>
      </c>
      <c r="R580" s="7" t="s">
        <v>90</v>
      </c>
      <c r="S580" s="10">
        <v>979</v>
      </c>
      <c r="T580" s="6">
        <f t="shared" si="18"/>
        <v>1.1526665505650662</v>
      </c>
      <c r="U580" s="11">
        <f t="shared" si="19"/>
        <v>195.95331359606124</v>
      </c>
    </row>
    <row r="581" spans="1:21" hidden="1" x14ac:dyDescent="0.3">
      <c r="A581" s="7" t="s">
        <v>1352</v>
      </c>
      <c r="B581" s="7" t="s">
        <v>3414</v>
      </c>
      <c r="C581" s="7" t="s">
        <v>1338</v>
      </c>
      <c r="D581" s="7" t="s">
        <v>3384</v>
      </c>
      <c r="E581" s="7" t="s">
        <v>213</v>
      </c>
      <c r="F581" s="7" t="s">
        <v>47</v>
      </c>
      <c r="G581" s="7" t="s">
        <v>1339</v>
      </c>
      <c r="H581" s="7" t="s">
        <v>15</v>
      </c>
      <c r="I581" s="8">
        <v>70</v>
      </c>
      <c r="J581" s="8">
        <v>0</v>
      </c>
      <c r="K581" s="8">
        <v>70</v>
      </c>
      <c r="L581" s="10">
        <v>2</v>
      </c>
      <c r="M581" s="9">
        <v>15.747999999999999</v>
      </c>
      <c r="N581" s="9">
        <v>12.59843</v>
      </c>
      <c r="O581" s="9">
        <v>14.1732</v>
      </c>
      <c r="P581" s="7" t="s">
        <v>3385</v>
      </c>
      <c r="Q581" s="7" t="s">
        <v>2489</v>
      </c>
      <c r="R581" s="7" t="s">
        <v>90</v>
      </c>
      <c r="S581" s="10">
        <v>979</v>
      </c>
      <c r="T581" s="6">
        <f t="shared" si="18"/>
        <v>0.8136469768694583</v>
      </c>
      <c r="U581" s="11">
        <f t="shared" si="19"/>
        <v>56.955288380862079</v>
      </c>
    </row>
    <row r="582" spans="1:21" hidden="1" x14ac:dyDescent="0.3">
      <c r="A582" s="7" t="s">
        <v>1353</v>
      </c>
      <c r="B582" s="7" t="s">
        <v>3415</v>
      </c>
      <c r="C582" s="7" t="s">
        <v>1338</v>
      </c>
      <c r="D582" s="7" t="s">
        <v>3403</v>
      </c>
      <c r="E582" s="7" t="s">
        <v>1310</v>
      </c>
      <c r="F582" s="7" t="s">
        <v>47</v>
      </c>
      <c r="G582" s="7" t="s">
        <v>1339</v>
      </c>
      <c r="H582" s="7" t="s">
        <v>15</v>
      </c>
      <c r="I582" s="8">
        <v>69</v>
      </c>
      <c r="J582" s="8">
        <v>0</v>
      </c>
      <c r="K582" s="8">
        <v>69</v>
      </c>
      <c r="L582" s="10">
        <v>2</v>
      </c>
      <c r="M582" s="9">
        <v>15.747999999999999</v>
      </c>
      <c r="N582" s="9">
        <v>12.59843</v>
      </c>
      <c r="O582" s="9">
        <v>15.747999999999999</v>
      </c>
      <c r="P582" s="7" t="s">
        <v>3385</v>
      </c>
      <c r="Q582" s="7" t="s">
        <v>2489</v>
      </c>
      <c r="R582" s="7" t="s">
        <v>90</v>
      </c>
      <c r="S582" s="10">
        <v>979</v>
      </c>
      <c r="T582" s="6">
        <f t="shared" si="18"/>
        <v>0.90405219652162028</v>
      </c>
      <c r="U582" s="11">
        <f t="shared" si="19"/>
        <v>62.379601559991798</v>
      </c>
    </row>
    <row r="583" spans="1:21" hidden="1" x14ac:dyDescent="0.3">
      <c r="A583" s="7" t="s">
        <v>1354</v>
      </c>
      <c r="B583" s="7" t="s">
        <v>3416</v>
      </c>
      <c r="C583" s="7" t="s">
        <v>1338</v>
      </c>
      <c r="D583" s="7" t="s">
        <v>3393</v>
      </c>
      <c r="E583" s="7" t="s">
        <v>215</v>
      </c>
      <c r="F583" s="7" t="s">
        <v>47</v>
      </c>
      <c r="G583" s="7" t="s">
        <v>1339</v>
      </c>
      <c r="H583" s="7" t="s">
        <v>15</v>
      </c>
      <c r="I583" s="8">
        <v>84</v>
      </c>
      <c r="J583" s="8">
        <v>0</v>
      </c>
      <c r="K583" s="8">
        <v>84</v>
      </c>
      <c r="L583" s="10">
        <v>2</v>
      </c>
      <c r="M583" s="9">
        <v>15.747999999999999</v>
      </c>
      <c r="N583" s="9">
        <v>12.59843</v>
      </c>
      <c r="O583" s="9">
        <v>18.110199999999999</v>
      </c>
      <c r="P583" s="7" t="s">
        <v>3385</v>
      </c>
      <c r="Q583" s="7" t="s">
        <v>2489</v>
      </c>
      <c r="R583" s="7" t="s">
        <v>90</v>
      </c>
      <c r="S583" s="10">
        <v>979</v>
      </c>
      <c r="T583" s="6">
        <f t="shared" si="18"/>
        <v>1.0396600259998634</v>
      </c>
      <c r="U583" s="11">
        <f t="shared" si="19"/>
        <v>87.331442183988528</v>
      </c>
    </row>
    <row r="584" spans="1:21" hidden="1" x14ac:dyDescent="0.3">
      <c r="A584" s="7" t="s">
        <v>1355</v>
      </c>
      <c r="B584" s="7" t="s">
        <v>3417</v>
      </c>
      <c r="C584" s="7" t="s">
        <v>1338</v>
      </c>
      <c r="D584" s="7" t="s">
        <v>3396</v>
      </c>
      <c r="E584" s="7" t="s">
        <v>216</v>
      </c>
      <c r="F584" s="7" t="s">
        <v>47</v>
      </c>
      <c r="G584" s="7" t="s">
        <v>1339</v>
      </c>
      <c r="H584" s="7" t="s">
        <v>15</v>
      </c>
      <c r="I584" s="8">
        <v>91</v>
      </c>
      <c r="J584" s="8">
        <v>0</v>
      </c>
      <c r="K584" s="8">
        <v>91</v>
      </c>
      <c r="L584" s="10">
        <v>2</v>
      </c>
      <c r="M584" s="9">
        <v>15.747999999999999</v>
      </c>
      <c r="N584" s="9">
        <v>12.59843</v>
      </c>
      <c r="O584" s="9">
        <v>20.078700000000001</v>
      </c>
      <c r="P584" s="7" t="s">
        <v>3385</v>
      </c>
      <c r="Q584" s="7" t="s">
        <v>2489</v>
      </c>
      <c r="R584" s="7" t="s">
        <v>90</v>
      </c>
      <c r="S584" s="10">
        <v>979</v>
      </c>
      <c r="T584" s="6">
        <f t="shared" si="18"/>
        <v>1.1526665505650662</v>
      </c>
      <c r="U584" s="11">
        <f t="shared" si="19"/>
        <v>104.89265610142103</v>
      </c>
    </row>
    <row r="585" spans="1:21" hidden="1" x14ac:dyDescent="0.3">
      <c r="A585" s="7" t="s">
        <v>1356</v>
      </c>
      <c r="B585" s="7" t="s">
        <v>3418</v>
      </c>
      <c r="C585" s="7" t="s">
        <v>1338</v>
      </c>
      <c r="D585" s="7" t="s">
        <v>3384</v>
      </c>
      <c r="E585" s="7" t="s">
        <v>213</v>
      </c>
      <c r="F585" s="7" t="s">
        <v>55</v>
      </c>
      <c r="G585" s="7" t="s">
        <v>1339</v>
      </c>
      <c r="H585" s="7" t="s">
        <v>15</v>
      </c>
      <c r="I585" s="8">
        <v>46</v>
      </c>
      <c r="J585" s="8">
        <v>0</v>
      </c>
      <c r="K585" s="8">
        <v>46</v>
      </c>
      <c r="L585" s="10">
        <v>2</v>
      </c>
      <c r="M585" s="9">
        <v>15.747999999999999</v>
      </c>
      <c r="N585" s="9">
        <v>12.59843</v>
      </c>
      <c r="O585" s="9">
        <v>14.1732</v>
      </c>
      <c r="P585" s="7" t="s">
        <v>3385</v>
      </c>
      <c r="Q585" s="7" t="s">
        <v>2489</v>
      </c>
      <c r="R585" s="7" t="s">
        <v>90</v>
      </c>
      <c r="S585" s="10">
        <v>979</v>
      </c>
      <c r="T585" s="6">
        <f t="shared" si="18"/>
        <v>0.8136469768694583</v>
      </c>
      <c r="U585" s="11">
        <f t="shared" si="19"/>
        <v>37.427760935995082</v>
      </c>
    </row>
    <row r="586" spans="1:21" hidden="1" x14ac:dyDescent="0.3">
      <c r="A586" s="7" t="s">
        <v>1357</v>
      </c>
      <c r="B586" s="7" t="s">
        <v>3419</v>
      </c>
      <c r="C586" s="7" t="s">
        <v>1338</v>
      </c>
      <c r="D586" s="7" t="s">
        <v>3403</v>
      </c>
      <c r="E586" s="7" t="s">
        <v>1310</v>
      </c>
      <c r="F586" s="7" t="s">
        <v>55</v>
      </c>
      <c r="G586" s="7" t="s">
        <v>1339</v>
      </c>
      <c r="H586" s="7" t="s">
        <v>15</v>
      </c>
      <c r="I586" s="8">
        <v>74</v>
      </c>
      <c r="J586" s="8">
        <v>0</v>
      </c>
      <c r="K586" s="8">
        <v>74</v>
      </c>
      <c r="L586" s="10">
        <v>2</v>
      </c>
      <c r="M586" s="9">
        <v>15.747999999999999</v>
      </c>
      <c r="N586" s="9">
        <v>12.59843</v>
      </c>
      <c r="O586" s="9">
        <v>15.747999999999999</v>
      </c>
      <c r="P586" s="7" t="s">
        <v>3385</v>
      </c>
      <c r="Q586" s="7" t="s">
        <v>2489</v>
      </c>
      <c r="R586" s="7" t="s">
        <v>90</v>
      </c>
      <c r="S586" s="10">
        <v>979</v>
      </c>
      <c r="T586" s="6">
        <f t="shared" si="18"/>
        <v>0.90405219652162028</v>
      </c>
      <c r="U586" s="11">
        <f t="shared" si="19"/>
        <v>66.899862542599905</v>
      </c>
    </row>
    <row r="587" spans="1:21" hidden="1" x14ac:dyDescent="0.3">
      <c r="A587" s="7" t="s">
        <v>1358</v>
      </c>
      <c r="B587" s="7" t="s">
        <v>3420</v>
      </c>
      <c r="C587" s="7" t="s">
        <v>1338</v>
      </c>
      <c r="D587" s="7" t="s">
        <v>3393</v>
      </c>
      <c r="E587" s="7" t="s">
        <v>215</v>
      </c>
      <c r="F587" s="7" t="s">
        <v>55</v>
      </c>
      <c r="G587" s="7" t="s">
        <v>1339</v>
      </c>
      <c r="H587" s="7" t="s">
        <v>15</v>
      </c>
      <c r="I587" s="8">
        <v>107</v>
      </c>
      <c r="J587" s="8">
        <v>0</v>
      </c>
      <c r="K587" s="8">
        <v>107</v>
      </c>
      <c r="L587" s="10">
        <v>2</v>
      </c>
      <c r="M587" s="9">
        <v>15.747999999999999</v>
      </c>
      <c r="N587" s="9">
        <v>12.59843</v>
      </c>
      <c r="O587" s="9">
        <v>18.110199999999999</v>
      </c>
      <c r="P587" s="7" t="s">
        <v>3385</v>
      </c>
      <c r="Q587" s="7" t="s">
        <v>2489</v>
      </c>
      <c r="R587" s="7" t="s">
        <v>90</v>
      </c>
      <c r="S587" s="10">
        <v>979</v>
      </c>
      <c r="T587" s="6">
        <f t="shared" si="18"/>
        <v>1.0396600259998634</v>
      </c>
      <c r="U587" s="11">
        <f t="shared" si="19"/>
        <v>111.24362278198538</v>
      </c>
    </row>
    <row r="588" spans="1:21" hidden="1" x14ac:dyDescent="0.3">
      <c r="A588" s="7" t="s">
        <v>1359</v>
      </c>
      <c r="B588" s="7" t="s">
        <v>3421</v>
      </c>
      <c r="C588" s="7" t="s">
        <v>1338</v>
      </c>
      <c r="D588" s="7" t="s">
        <v>3396</v>
      </c>
      <c r="E588" s="7" t="s">
        <v>216</v>
      </c>
      <c r="F588" s="7" t="s">
        <v>55</v>
      </c>
      <c r="G588" s="7" t="s">
        <v>1339</v>
      </c>
      <c r="H588" s="7" t="s">
        <v>15</v>
      </c>
      <c r="I588" s="8">
        <v>130</v>
      </c>
      <c r="J588" s="8">
        <v>0</v>
      </c>
      <c r="K588" s="8">
        <v>130</v>
      </c>
      <c r="L588" s="10">
        <v>2</v>
      </c>
      <c r="M588" s="9">
        <v>15.747999999999999</v>
      </c>
      <c r="N588" s="9">
        <v>12.59843</v>
      </c>
      <c r="O588" s="9">
        <v>19.684999999999999</v>
      </c>
      <c r="P588" s="7" t="s">
        <v>3385</v>
      </c>
      <c r="Q588" s="7" t="s">
        <v>2489</v>
      </c>
      <c r="R588" s="7" t="s">
        <v>90</v>
      </c>
      <c r="S588" s="10">
        <v>979</v>
      </c>
      <c r="T588" s="6">
        <f t="shared" si="18"/>
        <v>1.1300652456520255</v>
      </c>
      <c r="U588" s="11">
        <f t="shared" si="19"/>
        <v>146.9084819347633</v>
      </c>
    </row>
    <row r="589" spans="1:21" hidden="1" x14ac:dyDescent="0.3">
      <c r="A589" s="7" t="s">
        <v>1360</v>
      </c>
      <c r="B589" s="7" t="s">
        <v>3422</v>
      </c>
      <c r="C589" s="7" t="s">
        <v>1338</v>
      </c>
      <c r="D589" s="7" t="s">
        <v>3384</v>
      </c>
      <c r="E589" s="7" t="s">
        <v>213</v>
      </c>
      <c r="F589" s="7" t="s">
        <v>1361</v>
      </c>
      <c r="G589" s="7" t="s">
        <v>1339</v>
      </c>
      <c r="H589" s="7" t="s">
        <v>15</v>
      </c>
      <c r="I589" s="8">
        <v>80</v>
      </c>
      <c r="J589" s="8">
        <v>0</v>
      </c>
      <c r="K589" s="8">
        <v>80</v>
      </c>
      <c r="L589" s="10">
        <v>2</v>
      </c>
      <c r="M589" s="9">
        <v>15.747999999999999</v>
      </c>
      <c r="N589" s="9">
        <v>12.59843</v>
      </c>
      <c r="O589" s="9">
        <v>14.1732</v>
      </c>
      <c r="P589" s="7" t="s">
        <v>3385</v>
      </c>
      <c r="Q589" s="7" t="s">
        <v>2489</v>
      </c>
      <c r="R589" s="7" t="s">
        <v>90</v>
      </c>
      <c r="S589" s="10">
        <v>979</v>
      </c>
      <c r="T589" s="6">
        <f t="shared" si="18"/>
        <v>0.8136469768694583</v>
      </c>
      <c r="U589" s="11">
        <f t="shared" si="19"/>
        <v>65.091758149556668</v>
      </c>
    </row>
    <row r="590" spans="1:21" hidden="1" x14ac:dyDescent="0.3">
      <c r="A590" s="7" t="s">
        <v>1362</v>
      </c>
      <c r="B590" s="7" t="s">
        <v>3423</v>
      </c>
      <c r="C590" s="7" t="s">
        <v>1338</v>
      </c>
      <c r="D590" s="7" t="s">
        <v>3403</v>
      </c>
      <c r="E590" s="7" t="s">
        <v>1310</v>
      </c>
      <c r="F590" s="7" t="s">
        <v>1361</v>
      </c>
      <c r="G590" s="7" t="s">
        <v>1339</v>
      </c>
      <c r="H590" s="7" t="s">
        <v>15</v>
      </c>
      <c r="I590" s="8">
        <v>61</v>
      </c>
      <c r="J590" s="8">
        <v>0</v>
      </c>
      <c r="K590" s="8">
        <v>61</v>
      </c>
      <c r="L590" s="10">
        <v>2</v>
      </c>
      <c r="M590" s="9">
        <v>15.747999999999999</v>
      </c>
      <c r="N590" s="9">
        <v>12.59843</v>
      </c>
      <c r="O590" s="9">
        <v>15.747999999999999</v>
      </c>
      <c r="P590" s="7" t="s">
        <v>3385</v>
      </c>
      <c r="Q590" s="7" t="s">
        <v>2489</v>
      </c>
      <c r="R590" s="7" t="s">
        <v>90</v>
      </c>
      <c r="S590" s="10">
        <v>979</v>
      </c>
      <c r="T590" s="6">
        <f t="shared" si="18"/>
        <v>0.90405219652162028</v>
      </c>
      <c r="U590" s="11">
        <f t="shared" si="19"/>
        <v>55.147183987818835</v>
      </c>
    </row>
    <row r="591" spans="1:21" hidden="1" x14ac:dyDescent="0.3">
      <c r="A591" s="7" t="s">
        <v>1363</v>
      </c>
      <c r="B591" s="7" t="s">
        <v>3424</v>
      </c>
      <c r="C591" s="7" t="s">
        <v>1338</v>
      </c>
      <c r="D591" s="7" t="s">
        <v>3393</v>
      </c>
      <c r="E591" s="7" t="s">
        <v>215</v>
      </c>
      <c r="F591" s="7" t="s">
        <v>1361</v>
      </c>
      <c r="G591" s="7" t="s">
        <v>1339</v>
      </c>
      <c r="H591" s="7" t="s">
        <v>15</v>
      </c>
      <c r="I591" s="8">
        <v>108</v>
      </c>
      <c r="J591" s="8">
        <v>0</v>
      </c>
      <c r="K591" s="8">
        <v>108</v>
      </c>
      <c r="L591" s="10">
        <v>2</v>
      </c>
      <c r="M591" s="9">
        <v>15.747999999999999</v>
      </c>
      <c r="N591" s="9">
        <v>12.59843</v>
      </c>
      <c r="O591" s="9">
        <v>18.110199999999999</v>
      </c>
      <c r="P591" s="7" t="s">
        <v>3385</v>
      </c>
      <c r="Q591" s="7" t="s">
        <v>2489</v>
      </c>
      <c r="R591" s="7" t="s">
        <v>90</v>
      </c>
      <c r="S591" s="10">
        <v>979</v>
      </c>
      <c r="T591" s="6">
        <f t="shared" si="18"/>
        <v>1.0396600259998634</v>
      </c>
      <c r="U591" s="11">
        <f t="shared" si="19"/>
        <v>112.28328280798524</v>
      </c>
    </row>
    <row r="592" spans="1:21" hidden="1" x14ac:dyDescent="0.3">
      <c r="A592" s="7" t="s">
        <v>1364</v>
      </c>
      <c r="B592" s="7" t="s">
        <v>3425</v>
      </c>
      <c r="C592" s="7" t="s">
        <v>1338</v>
      </c>
      <c r="D592" s="7" t="s">
        <v>3396</v>
      </c>
      <c r="E592" s="7" t="s">
        <v>216</v>
      </c>
      <c r="F592" s="7" t="s">
        <v>1361</v>
      </c>
      <c r="G592" s="7" t="s">
        <v>1339</v>
      </c>
      <c r="H592" s="7" t="s">
        <v>15</v>
      </c>
      <c r="I592" s="8">
        <v>140</v>
      </c>
      <c r="J592" s="8">
        <v>0</v>
      </c>
      <c r="K592" s="8">
        <v>140</v>
      </c>
      <c r="L592" s="10">
        <v>2</v>
      </c>
      <c r="M592" s="9">
        <v>15.747999999999999</v>
      </c>
      <c r="N592" s="9">
        <v>12.59843</v>
      </c>
      <c r="O592" s="9">
        <v>20.078700000000001</v>
      </c>
      <c r="P592" s="7" t="s">
        <v>3385</v>
      </c>
      <c r="Q592" s="7" t="s">
        <v>2489</v>
      </c>
      <c r="R592" s="7" t="s">
        <v>90</v>
      </c>
      <c r="S592" s="10">
        <v>979</v>
      </c>
      <c r="T592" s="6">
        <f t="shared" si="18"/>
        <v>1.1526665505650662</v>
      </c>
      <c r="U592" s="11">
        <f t="shared" si="19"/>
        <v>161.37331707910926</v>
      </c>
    </row>
    <row r="593" spans="1:21" hidden="1" x14ac:dyDescent="0.3">
      <c r="A593" s="7" t="s">
        <v>1365</v>
      </c>
      <c r="B593" s="7" t="s">
        <v>3426</v>
      </c>
      <c r="C593" s="7" t="s">
        <v>1338</v>
      </c>
      <c r="D593" s="7" t="s">
        <v>3384</v>
      </c>
      <c r="E593" s="7" t="s">
        <v>213</v>
      </c>
      <c r="F593" s="7" t="s">
        <v>1329</v>
      </c>
      <c r="G593" s="7" t="s">
        <v>1339</v>
      </c>
      <c r="H593" s="7" t="s">
        <v>15</v>
      </c>
      <c r="I593" s="8">
        <v>71</v>
      </c>
      <c r="J593" s="8">
        <v>0</v>
      </c>
      <c r="K593" s="8">
        <v>71</v>
      </c>
      <c r="L593" s="10">
        <v>2</v>
      </c>
      <c r="M593" s="9">
        <v>15.747999999999999</v>
      </c>
      <c r="N593" s="9">
        <v>12.59843</v>
      </c>
      <c r="O593" s="9">
        <v>14.1732</v>
      </c>
      <c r="P593" s="7" t="s">
        <v>3385</v>
      </c>
      <c r="Q593" s="7" t="s">
        <v>2489</v>
      </c>
      <c r="R593" s="7" t="s">
        <v>90</v>
      </c>
      <c r="S593" s="10">
        <v>979</v>
      </c>
      <c r="T593" s="6">
        <f t="shared" si="18"/>
        <v>0.8136469768694583</v>
      </c>
      <c r="U593" s="11">
        <f t="shared" si="19"/>
        <v>57.768935357731543</v>
      </c>
    </row>
    <row r="594" spans="1:21" hidden="1" x14ac:dyDescent="0.3">
      <c r="A594" s="7" t="s">
        <v>1366</v>
      </c>
      <c r="B594" s="7" t="s">
        <v>3427</v>
      </c>
      <c r="C594" s="7" t="s">
        <v>1338</v>
      </c>
      <c r="D594" s="7" t="s">
        <v>3403</v>
      </c>
      <c r="E594" s="7" t="s">
        <v>1310</v>
      </c>
      <c r="F594" s="7" t="s">
        <v>1329</v>
      </c>
      <c r="G594" s="7" t="s">
        <v>1339</v>
      </c>
      <c r="H594" s="7" t="s">
        <v>15</v>
      </c>
      <c r="I594" s="8">
        <v>108</v>
      </c>
      <c r="J594" s="8">
        <v>0</v>
      </c>
      <c r="K594" s="8">
        <v>108</v>
      </c>
      <c r="L594" s="10">
        <v>2</v>
      </c>
      <c r="M594" s="9">
        <v>15.747999999999999</v>
      </c>
      <c r="N594" s="9">
        <v>12.59843</v>
      </c>
      <c r="O594" s="9">
        <v>15.747999999999999</v>
      </c>
      <c r="P594" s="7" t="s">
        <v>3385</v>
      </c>
      <c r="Q594" s="7" t="s">
        <v>2489</v>
      </c>
      <c r="R594" s="7" t="s">
        <v>90</v>
      </c>
      <c r="S594" s="10">
        <v>979</v>
      </c>
      <c r="T594" s="6">
        <f t="shared" si="18"/>
        <v>0.90405219652162028</v>
      </c>
      <c r="U594" s="11">
        <f t="shared" si="19"/>
        <v>97.637637224334995</v>
      </c>
    </row>
    <row r="595" spans="1:21" hidden="1" x14ac:dyDescent="0.3">
      <c r="A595" s="7" t="s">
        <v>1367</v>
      </c>
      <c r="B595" s="7" t="s">
        <v>3428</v>
      </c>
      <c r="C595" s="7" t="s">
        <v>1338</v>
      </c>
      <c r="D595" s="7" t="s">
        <v>3393</v>
      </c>
      <c r="E595" s="7" t="s">
        <v>215</v>
      </c>
      <c r="F595" s="7" t="s">
        <v>1329</v>
      </c>
      <c r="G595" s="7" t="s">
        <v>224</v>
      </c>
      <c r="H595" s="7" t="s">
        <v>15</v>
      </c>
      <c r="I595" s="8">
        <v>121</v>
      </c>
      <c r="J595" s="8">
        <v>0</v>
      </c>
      <c r="K595" s="8">
        <v>121</v>
      </c>
      <c r="L595" s="10">
        <v>2</v>
      </c>
      <c r="M595" s="9">
        <v>15.747999999999999</v>
      </c>
      <c r="N595" s="9">
        <v>12.59843</v>
      </c>
      <c r="O595" s="9">
        <v>18.110199999999999</v>
      </c>
      <c r="P595" s="7" t="s">
        <v>3385</v>
      </c>
      <c r="Q595" s="7" t="s">
        <v>2489</v>
      </c>
      <c r="R595" s="7" t="s">
        <v>90</v>
      </c>
      <c r="S595" s="10">
        <v>979</v>
      </c>
      <c r="T595" s="6">
        <f t="shared" si="18"/>
        <v>1.0396600259998634</v>
      </c>
      <c r="U595" s="11">
        <f t="shared" si="19"/>
        <v>125.79886314598347</v>
      </c>
    </row>
    <row r="596" spans="1:21" hidden="1" x14ac:dyDescent="0.3">
      <c r="A596" s="7" t="s">
        <v>1368</v>
      </c>
      <c r="B596" s="7" t="s">
        <v>3429</v>
      </c>
      <c r="C596" s="7" t="s">
        <v>1338</v>
      </c>
      <c r="D596" s="7" t="s">
        <v>3396</v>
      </c>
      <c r="E596" s="7" t="s">
        <v>216</v>
      </c>
      <c r="F596" s="7" t="s">
        <v>1329</v>
      </c>
      <c r="G596" s="7" t="s">
        <v>1339</v>
      </c>
      <c r="H596" s="7" t="s">
        <v>15</v>
      </c>
      <c r="I596" s="8">
        <v>107</v>
      </c>
      <c r="J596" s="8">
        <v>1</v>
      </c>
      <c r="K596" s="8">
        <v>106</v>
      </c>
      <c r="L596" s="10">
        <v>2</v>
      </c>
      <c r="M596" s="9">
        <v>15.75</v>
      </c>
      <c r="N596" s="9">
        <v>12.6</v>
      </c>
      <c r="O596" s="9">
        <v>19.690000000000001</v>
      </c>
      <c r="P596" s="7" t="s">
        <v>3385</v>
      </c>
      <c r="Q596" s="7" t="s">
        <v>2489</v>
      </c>
      <c r="R596" s="7" t="s">
        <v>90</v>
      </c>
      <c r="S596" s="10">
        <v>979</v>
      </c>
      <c r="T596" s="6">
        <f t="shared" si="18"/>
        <v>1.1306367187499999</v>
      </c>
      <c r="U596" s="11">
        <f t="shared" si="19"/>
        <v>119.84749218749999</v>
      </c>
    </row>
    <row r="597" spans="1:21" hidden="1" x14ac:dyDescent="0.3">
      <c r="A597" s="7" t="s">
        <v>1369</v>
      </c>
      <c r="B597" s="7" t="s">
        <v>3430</v>
      </c>
      <c r="C597" s="7" t="s">
        <v>1370</v>
      </c>
      <c r="D597" s="7" t="s">
        <v>3431</v>
      </c>
      <c r="E597" s="7" t="s">
        <v>622</v>
      </c>
      <c r="F597" s="7" t="s">
        <v>921</v>
      </c>
      <c r="G597" s="7" t="s">
        <v>46</v>
      </c>
      <c r="H597" s="7" t="s">
        <v>15</v>
      </c>
      <c r="I597" s="8">
        <v>34</v>
      </c>
      <c r="J597" s="8">
        <v>1</v>
      </c>
      <c r="K597" s="8">
        <v>33</v>
      </c>
      <c r="L597" s="10">
        <v>1</v>
      </c>
      <c r="M597" s="9">
        <v>22.83</v>
      </c>
      <c r="N597" s="9">
        <v>20.87</v>
      </c>
      <c r="O597" s="9">
        <v>10.8268</v>
      </c>
      <c r="P597" s="7" t="s">
        <v>14</v>
      </c>
      <c r="Q597" s="7" t="s">
        <v>2392</v>
      </c>
      <c r="R597" s="7" t="s">
        <v>90</v>
      </c>
      <c r="S597" s="10">
        <v>950</v>
      </c>
      <c r="T597" s="6">
        <f t="shared" si="18"/>
        <v>2.9852776992361107</v>
      </c>
      <c r="U597" s="11">
        <f t="shared" si="19"/>
        <v>98.514164074791651</v>
      </c>
    </row>
    <row r="598" spans="1:21" hidden="1" x14ac:dyDescent="0.3">
      <c r="A598" s="7" t="s">
        <v>1371</v>
      </c>
      <c r="B598" s="7" t="s">
        <v>3432</v>
      </c>
      <c r="C598" s="7" t="s">
        <v>1372</v>
      </c>
      <c r="D598" s="7" t="s">
        <v>3433</v>
      </c>
      <c r="E598" s="7" t="s">
        <v>312</v>
      </c>
      <c r="F598" s="7" t="s">
        <v>42</v>
      </c>
      <c r="G598" s="7" t="s">
        <v>1339</v>
      </c>
      <c r="H598" s="7" t="s">
        <v>15</v>
      </c>
      <c r="I598" s="8">
        <v>517</v>
      </c>
      <c r="J598" s="8">
        <v>0</v>
      </c>
      <c r="K598" s="8">
        <v>517</v>
      </c>
      <c r="L598" s="10">
        <v>1</v>
      </c>
      <c r="M598" s="9">
        <v>19.2913</v>
      </c>
      <c r="N598" s="9">
        <v>12.992100000000001</v>
      </c>
      <c r="O598" s="9">
        <v>12.992100000000001</v>
      </c>
      <c r="P598" s="7" t="s">
        <v>14</v>
      </c>
      <c r="Q598" s="7" t="s">
        <v>2392</v>
      </c>
      <c r="R598" s="7" t="s">
        <v>90</v>
      </c>
      <c r="S598" s="10">
        <v>950</v>
      </c>
      <c r="T598" s="6">
        <f t="shared" si="18"/>
        <v>1.8844146243923805</v>
      </c>
      <c r="U598" s="11">
        <f t="shared" si="19"/>
        <v>974.24236081086076</v>
      </c>
    </row>
    <row r="599" spans="1:21" hidden="1" x14ac:dyDescent="0.3">
      <c r="A599" s="7" t="s">
        <v>1373</v>
      </c>
      <c r="B599" s="7" t="s">
        <v>3434</v>
      </c>
      <c r="C599" s="7" t="s">
        <v>1372</v>
      </c>
      <c r="D599" s="7" t="s">
        <v>3435</v>
      </c>
      <c r="E599" s="7" t="s">
        <v>65</v>
      </c>
      <c r="F599" s="7" t="s">
        <v>42</v>
      </c>
      <c r="G599" s="7" t="s">
        <v>1339</v>
      </c>
      <c r="H599" s="7" t="s">
        <v>15</v>
      </c>
      <c r="I599" s="8">
        <v>246</v>
      </c>
      <c r="J599" s="8">
        <v>0</v>
      </c>
      <c r="K599" s="8">
        <v>246</v>
      </c>
      <c r="L599" s="10">
        <v>1</v>
      </c>
      <c r="M599" s="9">
        <v>19.2913</v>
      </c>
      <c r="N599" s="9">
        <v>13.779500000000001</v>
      </c>
      <c r="O599" s="9">
        <v>13.779500000000001</v>
      </c>
      <c r="P599" s="7" t="s">
        <v>14</v>
      </c>
      <c r="Q599" s="7" t="s">
        <v>2392</v>
      </c>
      <c r="R599" s="7" t="s">
        <v>90</v>
      </c>
      <c r="S599" s="10">
        <v>950</v>
      </c>
      <c r="T599" s="6">
        <f t="shared" si="18"/>
        <v>2.1197501514055705</v>
      </c>
      <c r="U599" s="11">
        <f t="shared" si="19"/>
        <v>521.45853724577034</v>
      </c>
    </row>
    <row r="600" spans="1:21" hidden="1" x14ac:dyDescent="0.3">
      <c r="A600" s="7" t="s">
        <v>1375</v>
      </c>
      <c r="B600" s="7" t="s">
        <v>3436</v>
      </c>
      <c r="C600" s="7" t="s">
        <v>1374</v>
      </c>
      <c r="D600" s="7" t="s">
        <v>3437</v>
      </c>
      <c r="E600" s="7" t="s">
        <v>496</v>
      </c>
      <c r="F600" s="7" t="s">
        <v>500</v>
      </c>
      <c r="G600" s="7" t="s">
        <v>46</v>
      </c>
      <c r="H600" s="7" t="s">
        <v>15</v>
      </c>
      <c r="I600" s="8">
        <v>70</v>
      </c>
      <c r="J600" s="8">
        <v>0</v>
      </c>
      <c r="K600" s="8">
        <v>70</v>
      </c>
      <c r="L600" s="10">
        <v>1</v>
      </c>
      <c r="M600" s="9">
        <v>11.81</v>
      </c>
      <c r="N600" s="9">
        <v>9.4499999999999993</v>
      </c>
      <c r="O600" s="9">
        <v>9.06</v>
      </c>
      <c r="P600" s="7" t="s">
        <v>14</v>
      </c>
      <c r="Q600" s="7" t="s">
        <v>2453</v>
      </c>
      <c r="R600" s="7" t="s">
        <v>102</v>
      </c>
      <c r="S600" s="10">
        <v>964</v>
      </c>
      <c r="T600" s="6">
        <f t="shared" si="18"/>
        <v>0.58514859375000006</v>
      </c>
      <c r="U600" s="11">
        <f t="shared" si="19"/>
        <v>40.960401562500003</v>
      </c>
    </row>
    <row r="601" spans="1:21" hidden="1" x14ac:dyDescent="0.3">
      <c r="A601" s="7" t="s">
        <v>1376</v>
      </c>
      <c r="B601" s="7" t="s">
        <v>3438</v>
      </c>
      <c r="C601" s="7" t="s">
        <v>1374</v>
      </c>
      <c r="D601" s="7" t="s">
        <v>3439</v>
      </c>
      <c r="E601" s="7" t="s">
        <v>495</v>
      </c>
      <c r="F601" s="7" t="s">
        <v>1377</v>
      </c>
      <c r="G601" s="7" t="s">
        <v>31</v>
      </c>
      <c r="H601" s="7" t="s">
        <v>15</v>
      </c>
      <c r="I601" s="8">
        <v>87</v>
      </c>
      <c r="J601" s="8">
        <v>6</v>
      </c>
      <c r="K601" s="8">
        <v>81</v>
      </c>
      <c r="L601" s="10">
        <v>1</v>
      </c>
      <c r="M601" s="9">
        <v>11.81</v>
      </c>
      <c r="N601" s="9">
        <v>9.84</v>
      </c>
      <c r="O601" s="9">
        <v>7.87</v>
      </c>
      <c r="P601" s="7" t="s">
        <v>14</v>
      </c>
      <c r="Q601" s="7" t="s">
        <v>2453</v>
      </c>
      <c r="R601" s="7" t="s">
        <v>102</v>
      </c>
      <c r="S601" s="10">
        <v>964</v>
      </c>
      <c r="T601" s="6">
        <f t="shared" si="18"/>
        <v>0.52926843055555561</v>
      </c>
      <c r="U601" s="11">
        <f t="shared" si="19"/>
        <v>42.870742875000005</v>
      </c>
    </row>
    <row r="602" spans="1:21" hidden="1" x14ac:dyDescent="0.3">
      <c r="A602" s="7" t="s">
        <v>1378</v>
      </c>
      <c r="B602" s="7" t="s">
        <v>3440</v>
      </c>
      <c r="C602" s="7" t="s">
        <v>1374</v>
      </c>
      <c r="D602" s="7" t="s">
        <v>3437</v>
      </c>
      <c r="E602" s="7" t="s">
        <v>496</v>
      </c>
      <c r="F602" s="7" t="s">
        <v>1377</v>
      </c>
      <c r="G602" s="7" t="s">
        <v>31</v>
      </c>
      <c r="H602" s="7" t="s">
        <v>15</v>
      </c>
      <c r="I602" s="8">
        <v>71</v>
      </c>
      <c r="J602" s="8">
        <v>4</v>
      </c>
      <c r="K602" s="8">
        <v>67</v>
      </c>
      <c r="L602" s="10">
        <v>1</v>
      </c>
      <c r="M602" s="9">
        <v>11.81</v>
      </c>
      <c r="N602" s="9">
        <v>9.84</v>
      </c>
      <c r="O602" s="9">
        <v>9.06</v>
      </c>
      <c r="P602" s="7" t="s">
        <v>14</v>
      </c>
      <c r="Q602" s="7" t="s">
        <v>2453</v>
      </c>
      <c r="R602" s="7" t="s">
        <v>102</v>
      </c>
      <c r="S602" s="10">
        <v>964</v>
      </c>
      <c r="T602" s="6">
        <f t="shared" si="18"/>
        <v>0.60929758333333339</v>
      </c>
      <c r="U602" s="11">
        <f t="shared" si="19"/>
        <v>40.822938083333341</v>
      </c>
    </row>
    <row r="603" spans="1:21" hidden="1" x14ac:dyDescent="0.3">
      <c r="A603" s="7" t="s">
        <v>1381</v>
      </c>
      <c r="B603" s="7" t="s">
        <v>3441</v>
      </c>
      <c r="C603" s="7" t="s">
        <v>1379</v>
      </c>
      <c r="D603" s="7" t="s">
        <v>3442</v>
      </c>
      <c r="E603" s="7" t="s">
        <v>1380</v>
      </c>
      <c r="F603" s="7" t="s">
        <v>93</v>
      </c>
      <c r="G603" s="7" t="s">
        <v>1382</v>
      </c>
      <c r="H603" s="7" t="s">
        <v>15</v>
      </c>
      <c r="I603" s="8">
        <v>3</v>
      </c>
      <c r="J603" s="8">
        <v>0</v>
      </c>
      <c r="K603" s="8">
        <v>3</v>
      </c>
      <c r="L603" s="10">
        <v>1</v>
      </c>
      <c r="M603" s="9">
        <v>15.55</v>
      </c>
      <c r="N603" s="9">
        <v>12.4</v>
      </c>
      <c r="O603" s="9">
        <v>4.33</v>
      </c>
      <c r="P603" s="7" t="s">
        <v>14</v>
      </c>
      <c r="Q603" s="7" t="s">
        <v>2439</v>
      </c>
      <c r="R603" s="7" t="s">
        <v>90</v>
      </c>
      <c r="S603" s="10">
        <v>979</v>
      </c>
      <c r="T603" s="6">
        <f t="shared" si="18"/>
        <v>0.48316585648148158</v>
      </c>
      <c r="U603" s="11">
        <f t="shared" si="19"/>
        <v>1.4494975694444447</v>
      </c>
    </row>
    <row r="604" spans="1:21" hidden="1" x14ac:dyDescent="0.3">
      <c r="A604" s="7" t="s">
        <v>1383</v>
      </c>
      <c r="B604" s="7" t="s">
        <v>3443</v>
      </c>
      <c r="C604" s="7" t="s">
        <v>1384</v>
      </c>
      <c r="D604" s="7" t="s">
        <v>3444</v>
      </c>
      <c r="E604" s="7" t="s">
        <v>216</v>
      </c>
      <c r="F604" s="7" t="s">
        <v>21</v>
      </c>
      <c r="G604" s="7" t="s">
        <v>116</v>
      </c>
      <c r="H604" s="7" t="s">
        <v>15</v>
      </c>
      <c r="I604" s="8">
        <v>1</v>
      </c>
      <c r="J604" s="8">
        <v>0</v>
      </c>
      <c r="K604" s="8">
        <v>1</v>
      </c>
      <c r="L604" s="10">
        <v>1</v>
      </c>
      <c r="M604" s="9">
        <v>15.74</v>
      </c>
      <c r="N604" s="9">
        <v>12.99</v>
      </c>
      <c r="O604" s="9">
        <v>12.204700000000001</v>
      </c>
      <c r="P604" s="7" t="s">
        <v>14</v>
      </c>
      <c r="Q604" s="7" t="s">
        <v>2489</v>
      </c>
      <c r="R604" s="7" t="s">
        <v>90</v>
      </c>
      <c r="S604" s="10">
        <v>979</v>
      </c>
      <c r="T604" s="6">
        <f t="shared" si="18"/>
        <v>1.4440999387847224</v>
      </c>
      <c r="U604" s="11">
        <f t="shared" si="19"/>
        <v>1.4440999387847224</v>
      </c>
    </row>
    <row r="605" spans="1:21" hidden="1" x14ac:dyDescent="0.3">
      <c r="A605" s="7" t="s">
        <v>1385</v>
      </c>
      <c r="B605" s="7" t="s">
        <v>3445</v>
      </c>
      <c r="C605" s="7" t="s">
        <v>563</v>
      </c>
      <c r="D605" s="7" t="s">
        <v>3446</v>
      </c>
      <c r="E605" s="7" t="s">
        <v>126</v>
      </c>
      <c r="F605" s="7" t="s">
        <v>21</v>
      </c>
      <c r="G605" s="7" t="s">
        <v>239</v>
      </c>
      <c r="H605" s="7" t="s">
        <v>15</v>
      </c>
      <c r="I605" s="8">
        <v>13</v>
      </c>
      <c r="J605" s="8">
        <v>0</v>
      </c>
      <c r="K605" s="8">
        <v>13</v>
      </c>
      <c r="L605" s="10">
        <v>1</v>
      </c>
      <c r="M605" s="9">
        <v>12.79</v>
      </c>
      <c r="N605" s="9">
        <v>9.84</v>
      </c>
      <c r="O605" s="9">
        <v>4.9212999999999996</v>
      </c>
      <c r="P605" s="7" t="s">
        <v>14</v>
      </c>
      <c r="Q605" s="7" t="s">
        <v>2489</v>
      </c>
      <c r="R605" s="7" t="s">
        <v>90</v>
      </c>
      <c r="S605" s="10">
        <v>979</v>
      </c>
      <c r="T605" s="6">
        <f t="shared" si="18"/>
        <v>0.3584278481944444</v>
      </c>
      <c r="U605" s="11">
        <f t="shared" si="19"/>
        <v>4.6595620265277775</v>
      </c>
    </row>
    <row r="606" spans="1:21" hidden="1" x14ac:dyDescent="0.3">
      <c r="A606" s="7" t="s">
        <v>1386</v>
      </c>
      <c r="B606" s="7" t="s">
        <v>3447</v>
      </c>
      <c r="C606" s="7" t="s">
        <v>563</v>
      </c>
      <c r="D606" s="7" t="s">
        <v>3446</v>
      </c>
      <c r="E606" s="7" t="s">
        <v>126</v>
      </c>
      <c r="F606" s="7" t="s">
        <v>22</v>
      </c>
      <c r="G606" s="7" t="s">
        <v>116</v>
      </c>
      <c r="H606" s="7" t="s">
        <v>15</v>
      </c>
      <c r="I606" s="8">
        <v>1</v>
      </c>
      <c r="J606" s="8">
        <v>0</v>
      </c>
      <c r="K606" s="8">
        <v>1</v>
      </c>
      <c r="L606" s="10">
        <v>1</v>
      </c>
      <c r="M606" s="9">
        <v>12.79</v>
      </c>
      <c r="N606" s="9">
        <v>9.84</v>
      </c>
      <c r="O606" s="9">
        <v>4.9212999999999996</v>
      </c>
      <c r="P606" s="7" t="s">
        <v>14</v>
      </c>
      <c r="Q606" s="7" t="s">
        <v>2489</v>
      </c>
      <c r="R606" s="7" t="s">
        <v>90</v>
      </c>
      <c r="S606" s="10">
        <v>979</v>
      </c>
      <c r="T606" s="6">
        <f t="shared" si="18"/>
        <v>0.3584278481944444</v>
      </c>
      <c r="U606" s="11">
        <f t="shared" si="19"/>
        <v>0.3584278481944444</v>
      </c>
    </row>
    <row r="607" spans="1:21" hidden="1" x14ac:dyDescent="0.3">
      <c r="A607" s="7" t="s">
        <v>1387</v>
      </c>
      <c r="B607" s="7" t="s">
        <v>3448</v>
      </c>
      <c r="C607" s="7" t="s">
        <v>1384</v>
      </c>
      <c r="D607" s="7" t="s">
        <v>3444</v>
      </c>
      <c r="E607" s="7" t="s">
        <v>216</v>
      </c>
      <c r="F607" s="7" t="s">
        <v>66</v>
      </c>
      <c r="G607" s="7" t="s">
        <v>116</v>
      </c>
      <c r="H607" s="7" t="s">
        <v>15</v>
      </c>
      <c r="I607" s="8">
        <v>1</v>
      </c>
      <c r="J607" s="8">
        <v>0</v>
      </c>
      <c r="K607" s="8">
        <v>1</v>
      </c>
      <c r="L607" s="10">
        <v>1</v>
      </c>
      <c r="M607" s="9">
        <v>15.747999999999999</v>
      </c>
      <c r="N607" s="9">
        <v>12.992100000000001</v>
      </c>
      <c r="O607" s="9">
        <v>12.204700000000001</v>
      </c>
      <c r="P607" s="7" t="s">
        <v>14</v>
      </c>
      <c r="Q607" s="7" t="s">
        <v>2489</v>
      </c>
      <c r="R607" s="7" t="s">
        <v>90</v>
      </c>
      <c r="S607" s="10">
        <v>979</v>
      </c>
      <c r="T607" s="6">
        <f t="shared" si="18"/>
        <v>1.4450674918036808</v>
      </c>
      <c r="U607" s="11">
        <f t="shared" si="19"/>
        <v>1.4450674918036808</v>
      </c>
    </row>
    <row r="608" spans="1:21" hidden="1" x14ac:dyDescent="0.3">
      <c r="A608" s="7" t="s">
        <v>1388</v>
      </c>
      <c r="B608" s="7" t="s">
        <v>3449</v>
      </c>
      <c r="C608" s="7" t="s">
        <v>1313</v>
      </c>
      <c r="D608" s="7" t="s">
        <v>3450</v>
      </c>
      <c r="E608" s="7" t="s">
        <v>204</v>
      </c>
      <c r="F608" s="7" t="s">
        <v>21</v>
      </c>
      <c r="G608" s="7" t="s">
        <v>1339</v>
      </c>
      <c r="H608" s="7" t="s">
        <v>15</v>
      </c>
      <c r="I608" s="8">
        <v>746</v>
      </c>
      <c r="J608" s="8">
        <v>0</v>
      </c>
      <c r="K608" s="8">
        <v>746</v>
      </c>
      <c r="L608" s="10">
        <v>1</v>
      </c>
      <c r="M608" s="9">
        <v>9.84</v>
      </c>
      <c r="N608" s="9">
        <v>12.6</v>
      </c>
      <c r="O608" s="9">
        <v>5.91</v>
      </c>
      <c r="P608" s="7" t="s">
        <v>14</v>
      </c>
      <c r="Q608" s="7" t="s">
        <v>2489</v>
      </c>
      <c r="R608" s="7" t="s">
        <v>90</v>
      </c>
      <c r="S608" s="10">
        <v>979</v>
      </c>
      <c r="T608" s="6">
        <f t="shared" si="18"/>
        <v>0.42404250000000004</v>
      </c>
      <c r="U608" s="11">
        <f t="shared" si="19"/>
        <v>316.33570500000002</v>
      </c>
    </row>
    <row r="609" spans="1:21" hidden="1" x14ac:dyDescent="0.3">
      <c r="A609" s="7" t="s">
        <v>1389</v>
      </c>
      <c r="B609" s="7" t="s">
        <v>3451</v>
      </c>
      <c r="C609" s="7" t="s">
        <v>1390</v>
      </c>
      <c r="D609" s="7" t="s">
        <v>3452</v>
      </c>
      <c r="E609" s="7" t="s">
        <v>148</v>
      </c>
      <c r="F609" s="7" t="s">
        <v>59</v>
      </c>
      <c r="G609" s="7" t="s">
        <v>46</v>
      </c>
      <c r="H609" s="7" t="s">
        <v>15</v>
      </c>
      <c r="I609" s="8">
        <v>68</v>
      </c>
      <c r="J609" s="8">
        <v>1</v>
      </c>
      <c r="K609" s="8">
        <v>67</v>
      </c>
      <c r="L609" s="10">
        <v>1</v>
      </c>
      <c r="M609" s="9">
        <v>22.83</v>
      </c>
      <c r="N609" s="9">
        <v>20.87</v>
      </c>
      <c r="O609" s="9">
        <v>11.81</v>
      </c>
      <c r="P609" s="7" t="s">
        <v>14</v>
      </c>
      <c r="Q609" s="7" t="s">
        <v>2392</v>
      </c>
      <c r="R609" s="7" t="s">
        <v>336</v>
      </c>
      <c r="S609" s="10">
        <v>1060</v>
      </c>
      <c r="T609" s="6">
        <f t="shared" si="18"/>
        <v>3.2563758107638887</v>
      </c>
      <c r="U609" s="11">
        <f t="shared" si="19"/>
        <v>218.17717932118055</v>
      </c>
    </row>
    <row r="610" spans="1:21" hidden="1" x14ac:dyDescent="0.3">
      <c r="A610" s="7" t="s">
        <v>1391</v>
      </c>
      <c r="B610" s="7" t="s">
        <v>3453</v>
      </c>
      <c r="C610" s="7" t="s">
        <v>1390</v>
      </c>
      <c r="D610" s="7" t="s">
        <v>3454</v>
      </c>
      <c r="E610" s="7" t="s">
        <v>149</v>
      </c>
      <c r="F610" s="7" t="s">
        <v>59</v>
      </c>
      <c r="G610" s="7" t="s">
        <v>116</v>
      </c>
      <c r="H610" s="7" t="s">
        <v>15</v>
      </c>
      <c r="I610" s="8">
        <v>1</v>
      </c>
      <c r="J610" s="8">
        <v>0</v>
      </c>
      <c r="K610" s="8">
        <v>1</v>
      </c>
      <c r="L610" s="10">
        <v>1</v>
      </c>
      <c r="M610" s="9">
        <v>22.83</v>
      </c>
      <c r="N610" s="9">
        <v>20.87</v>
      </c>
      <c r="O610" s="9">
        <v>12.99</v>
      </c>
      <c r="P610" s="7" t="s">
        <v>14</v>
      </c>
      <c r="Q610" s="7" t="s">
        <v>2392</v>
      </c>
      <c r="R610" s="7" t="s">
        <v>336</v>
      </c>
      <c r="S610" s="10">
        <v>1060</v>
      </c>
      <c r="T610" s="6">
        <f t="shared" si="18"/>
        <v>3.5817376614583334</v>
      </c>
      <c r="U610" s="11">
        <f t="shared" si="19"/>
        <v>3.5817376614583334</v>
      </c>
    </row>
    <row r="611" spans="1:21" hidden="1" x14ac:dyDescent="0.3">
      <c r="A611" s="7" t="s">
        <v>1393</v>
      </c>
      <c r="B611" s="7" t="s">
        <v>3455</v>
      </c>
      <c r="C611" s="7" t="s">
        <v>1394</v>
      </c>
      <c r="D611" s="7" t="s">
        <v>3456</v>
      </c>
      <c r="E611" s="7" t="s">
        <v>708</v>
      </c>
      <c r="F611" s="7" t="s">
        <v>21</v>
      </c>
      <c r="G611" s="7" t="s">
        <v>116</v>
      </c>
      <c r="H611" s="7" t="s">
        <v>15</v>
      </c>
      <c r="I611" s="8">
        <v>52</v>
      </c>
      <c r="J611" s="8">
        <v>0</v>
      </c>
      <c r="K611" s="8">
        <v>52</v>
      </c>
      <c r="L611" s="10">
        <v>1</v>
      </c>
      <c r="M611" s="9">
        <v>22.834599999999998</v>
      </c>
      <c r="N611" s="9">
        <v>20.866099999999999</v>
      </c>
      <c r="O611" s="9">
        <v>9.4488000000000003</v>
      </c>
      <c r="P611" s="7" t="s">
        <v>14</v>
      </c>
      <c r="Q611" s="7" t="s">
        <v>2392</v>
      </c>
      <c r="R611" s="7" t="s">
        <v>336</v>
      </c>
      <c r="S611" s="10">
        <v>1060</v>
      </c>
      <c r="T611" s="6">
        <f t="shared" si="18"/>
        <v>2.6053592198266937</v>
      </c>
      <c r="U611" s="11">
        <f t="shared" si="19"/>
        <v>135.47867943098808</v>
      </c>
    </row>
    <row r="612" spans="1:21" hidden="1" x14ac:dyDescent="0.3">
      <c r="A612" s="7" t="s">
        <v>1397</v>
      </c>
      <c r="B612" s="7" t="s">
        <v>3457</v>
      </c>
      <c r="C612" s="7" t="s">
        <v>1398</v>
      </c>
      <c r="D612" s="7" t="s">
        <v>3458</v>
      </c>
      <c r="E612" s="7" t="s">
        <v>706</v>
      </c>
      <c r="F612" s="7" t="s">
        <v>42</v>
      </c>
      <c r="G612" s="7" t="s">
        <v>70</v>
      </c>
      <c r="H612" s="7" t="s">
        <v>15</v>
      </c>
      <c r="I612" s="8">
        <v>134</v>
      </c>
      <c r="J612" s="8">
        <v>0</v>
      </c>
      <c r="K612" s="8">
        <v>134</v>
      </c>
      <c r="L612" s="10">
        <v>1</v>
      </c>
      <c r="M612" s="9">
        <v>22.44</v>
      </c>
      <c r="N612" s="9">
        <v>20.87</v>
      </c>
      <c r="O612" s="9">
        <v>10.24</v>
      </c>
      <c r="P612" s="7" t="s">
        <v>14</v>
      </c>
      <c r="Q612" s="7" t="s">
        <v>2392</v>
      </c>
      <c r="R612" s="7" t="s">
        <v>336</v>
      </c>
      <c r="S612" s="10">
        <v>1060</v>
      </c>
      <c r="T612" s="6">
        <f t="shared" si="18"/>
        <v>2.7752462222222225</v>
      </c>
      <c r="U612" s="11">
        <f t="shared" si="19"/>
        <v>371.88299377777781</v>
      </c>
    </row>
    <row r="613" spans="1:21" hidden="1" x14ac:dyDescent="0.3">
      <c r="A613" s="7" t="s">
        <v>1399</v>
      </c>
      <c r="B613" s="7" t="s">
        <v>3459</v>
      </c>
      <c r="C613" s="7" t="s">
        <v>1400</v>
      </c>
      <c r="D613" s="7" t="s">
        <v>3460</v>
      </c>
      <c r="E613" s="7" t="s">
        <v>708</v>
      </c>
      <c r="F613" s="7" t="s">
        <v>281</v>
      </c>
      <c r="G613" s="7" t="s">
        <v>643</v>
      </c>
      <c r="H613" s="7" t="s">
        <v>15</v>
      </c>
      <c r="I613" s="8">
        <v>1</v>
      </c>
      <c r="J613" s="8">
        <v>0</v>
      </c>
      <c r="K613" s="8">
        <v>1</v>
      </c>
      <c r="L613" s="10">
        <v>1</v>
      </c>
      <c r="M613" s="9">
        <v>17.72</v>
      </c>
      <c r="N613" s="9">
        <v>15.75</v>
      </c>
      <c r="O613" s="9">
        <v>7.0865999999999998</v>
      </c>
      <c r="P613" s="7" t="s">
        <v>14</v>
      </c>
      <c r="Q613" s="7" t="s">
        <v>2415</v>
      </c>
      <c r="R613" s="7" t="s">
        <v>336</v>
      </c>
      <c r="S613" s="10">
        <v>1060</v>
      </c>
      <c r="T613" s="6">
        <f t="shared" si="18"/>
        <v>1.1445597187499998</v>
      </c>
      <c r="U613" s="11">
        <f t="shared" si="19"/>
        <v>1.1445597187499998</v>
      </c>
    </row>
    <row r="614" spans="1:21" hidden="1" x14ac:dyDescent="0.3">
      <c r="A614" s="7" t="s">
        <v>1401</v>
      </c>
      <c r="B614" s="7" t="s">
        <v>3461</v>
      </c>
      <c r="C614" s="7" t="s">
        <v>1394</v>
      </c>
      <c r="D614" s="7" t="s">
        <v>3462</v>
      </c>
      <c r="E614" s="7" t="s">
        <v>1392</v>
      </c>
      <c r="F614" s="7" t="s">
        <v>21</v>
      </c>
      <c r="G614" s="7" t="s">
        <v>46</v>
      </c>
      <c r="H614" s="7" t="s">
        <v>15</v>
      </c>
      <c r="I614" s="8">
        <v>66</v>
      </c>
      <c r="J614" s="8">
        <v>0</v>
      </c>
      <c r="K614" s="8">
        <v>66</v>
      </c>
      <c r="L614" s="10">
        <v>1</v>
      </c>
      <c r="M614" s="9">
        <v>17.7165</v>
      </c>
      <c r="N614" s="9">
        <v>16.535399999999999</v>
      </c>
      <c r="O614" s="9">
        <v>5.9055</v>
      </c>
      <c r="P614" s="7" t="s">
        <v>14</v>
      </c>
      <c r="Q614" s="7" t="s">
        <v>2415</v>
      </c>
      <c r="R614" s="7" t="s">
        <v>336</v>
      </c>
      <c r="S614" s="10">
        <v>1060</v>
      </c>
      <c r="T614" s="6">
        <f t="shared" si="18"/>
        <v>1.0011647945414064</v>
      </c>
      <c r="U614" s="11">
        <f t="shared" si="19"/>
        <v>66.076876439732828</v>
      </c>
    </row>
    <row r="615" spans="1:21" hidden="1" x14ac:dyDescent="0.3">
      <c r="A615" s="7" t="s">
        <v>1402</v>
      </c>
      <c r="B615" s="7" t="s">
        <v>3463</v>
      </c>
      <c r="C615" s="7" t="s">
        <v>1394</v>
      </c>
      <c r="D615" s="7" t="s">
        <v>3456</v>
      </c>
      <c r="E615" s="7" t="s">
        <v>708</v>
      </c>
      <c r="F615" s="7" t="s">
        <v>21</v>
      </c>
      <c r="G615" s="7" t="s">
        <v>70</v>
      </c>
      <c r="H615" s="7" t="s">
        <v>15</v>
      </c>
      <c r="I615" s="8">
        <v>31</v>
      </c>
      <c r="J615" s="8">
        <v>0</v>
      </c>
      <c r="K615" s="8">
        <v>31</v>
      </c>
      <c r="L615" s="10">
        <v>1</v>
      </c>
      <c r="M615" s="9">
        <v>17.7165</v>
      </c>
      <c r="N615" s="9">
        <v>16.535399999999999</v>
      </c>
      <c r="O615" s="9">
        <v>5.9055</v>
      </c>
      <c r="P615" s="7" t="s">
        <v>14</v>
      </c>
      <c r="Q615" s="7" t="s">
        <v>2415</v>
      </c>
      <c r="R615" s="7" t="s">
        <v>336</v>
      </c>
      <c r="S615" s="10">
        <v>1060</v>
      </c>
      <c r="T615" s="6">
        <f t="shared" si="18"/>
        <v>1.0011647945414064</v>
      </c>
      <c r="U615" s="11">
        <f t="shared" si="19"/>
        <v>31.036108630783598</v>
      </c>
    </row>
    <row r="616" spans="1:21" hidden="1" x14ac:dyDescent="0.3">
      <c r="A616" s="7" t="s">
        <v>1403</v>
      </c>
      <c r="B616" s="7" t="s">
        <v>3464</v>
      </c>
      <c r="C616" s="7" t="s">
        <v>1394</v>
      </c>
      <c r="D616" s="7" t="s">
        <v>3465</v>
      </c>
      <c r="E616" s="7" t="s">
        <v>1396</v>
      </c>
      <c r="F616" s="7" t="s">
        <v>33</v>
      </c>
      <c r="G616" s="7" t="s">
        <v>1404</v>
      </c>
      <c r="H616" s="7" t="s">
        <v>15</v>
      </c>
      <c r="I616" s="8">
        <v>1</v>
      </c>
      <c r="J616" s="8">
        <v>0</v>
      </c>
      <c r="K616" s="8">
        <v>1</v>
      </c>
      <c r="L616" s="10">
        <v>1</v>
      </c>
      <c r="M616" s="9">
        <v>17.7165</v>
      </c>
      <c r="N616" s="9">
        <v>16.535399999999999</v>
      </c>
      <c r="O616" s="9">
        <v>5.9055</v>
      </c>
      <c r="P616" s="7" t="s">
        <v>14</v>
      </c>
      <c r="Q616" s="7" t="s">
        <v>2415</v>
      </c>
      <c r="R616" s="7" t="s">
        <v>336</v>
      </c>
      <c r="S616" s="10">
        <v>1060</v>
      </c>
      <c r="T616" s="6">
        <f t="shared" si="18"/>
        <v>1.0011647945414064</v>
      </c>
      <c r="U616" s="11">
        <f t="shared" si="19"/>
        <v>1.0011647945414064</v>
      </c>
    </row>
    <row r="617" spans="1:21" hidden="1" x14ac:dyDescent="0.3">
      <c r="A617" s="7" t="s">
        <v>1405</v>
      </c>
      <c r="B617" s="7" t="s">
        <v>3466</v>
      </c>
      <c r="C617" s="7" t="s">
        <v>1390</v>
      </c>
      <c r="D617" s="7" t="s">
        <v>3467</v>
      </c>
      <c r="E617" s="7" t="s">
        <v>148</v>
      </c>
      <c r="F617" s="7" t="s">
        <v>59</v>
      </c>
      <c r="G617" s="7" t="s">
        <v>46</v>
      </c>
      <c r="H617" s="7" t="s">
        <v>15</v>
      </c>
      <c r="I617" s="8">
        <v>263</v>
      </c>
      <c r="J617" s="8">
        <v>0</v>
      </c>
      <c r="K617" s="8">
        <v>263</v>
      </c>
      <c r="L617" s="10">
        <v>1</v>
      </c>
      <c r="M617" s="9">
        <v>22.83</v>
      </c>
      <c r="N617" s="9">
        <v>18.11</v>
      </c>
      <c r="O617" s="9">
        <v>9.4488000000000003</v>
      </c>
      <c r="P617" s="7" t="s">
        <v>14</v>
      </c>
      <c r="Q617" s="7" t="s">
        <v>2647</v>
      </c>
      <c r="R617" s="7" t="s">
        <v>336</v>
      </c>
      <c r="S617" s="10">
        <v>1060</v>
      </c>
      <c r="T617" s="6">
        <f t="shared" si="18"/>
        <v>2.2607746779166664</v>
      </c>
      <c r="U617" s="11">
        <f t="shared" si="19"/>
        <v>594.58374029208323</v>
      </c>
    </row>
    <row r="618" spans="1:21" hidden="1" x14ac:dyDescent="0.3">
      <c r="A618" s="7" t="s">
        <v>1406</v>
      </c>
      <c r="B618" s="7" t="s">
        <v>3468</v>
      </c>
      <c r="C618" s="7" t="s">
        <v>1390</v>
      </c>
      <c r="D618" s="7" t="s">
        <v>3469</v>
      </c>
      <c r="E618" s="7" t="s">
        <v>149</v>
      </c>
      <c r="F618" s="7" t="s">
        <v>59</v>
      </c>
      <c r="G618" s="7" t="s">
        <v>46</v>
      </c>
      <c r="H618" s="7" t="s">
        <v>15</v>
      </c>
      <c r="I618" s="8">
        <v>101</v>
      </c>
      <c r="J618" s="8">
        <v>1</v>
      </c>
      <c r="K618" s="8">
        <v>100</v>
      </c>
      <c r="L618" s="10">
        <v>1</v>
      </c>
      <c r="M618" s="9">
        <v>22.83</v>
      </c>
      <c r="N618" s="9">
        <v>18.11</v>
      </c>
      <c r="O618" s="9">
        <v>9.8424999999999994</v>
      </c>
      <c r="P618" s="7" t="s">
        <v>14</v>
      </c>
      <c r="Q618" s="7" t="s">
        <v>2647</v>
      </c>
      <c r="R618" s="7" t="s">
        <v>336</v>
      </c>
      <c r="S618" s="10">
        <v>1060</v>
      </c>
      <c r="T618" s="6">
        <f t="shared" si="18"/>
        <v>2.3549736228298608</v>
      </c>
      <c r="U618" s="11">
        <f t="shared" si="19"/>
        <v>235.49736228298607</v>
      </c>
    </row>
    <row r="619" spans="1:21" hidden="1" x14ac:dyDescent="0.3">
      <c r="A619" s="7" t="s">
        <v>1407</v>
      </c>
      <c r="B619" s="7" t="s">
        <v>3470</v>
      </c>
      <c r="C619" s="7" t="s">
        <v>1395</v>
      </c>
      <c r="D619" s="7" t="s">
        <v>3471</v>
      </c>
      <c r="E619" s="7" t="s">
        <v>1396</v>
      </c>
      <c r="F619" s="7" t="s">
        <v>21</v>
      </c>
      <c r="G619" s="7" t="s">
        <v>1240</v>
      </c>
      <c r="H619" s="7" t="s">
        <v>15</v>
      </c>
      <c r="I619" s="8">
        <v>1</v>
      </c>
      <c r="J619" s="8">
        <v>0</v>
      </c>
      <c r="K619" s="8">
        <v>1</v>
      </c>
      <c r="L619" s="10">
        <v>1</v>
      </c>
      <c r="M619" s="9">
        <v>23.622050000000002</v>
      </c>
      <c r="N619" s="9">
        <v>21.65354</v>
      </c>
      <c r="O619" s="9">
        <v>9.8425200000000004</v>
      </c>
      <c r="P619" s="7" t="s">
        <v>14</v>
      </c>
      <c r="Q619" s="7" t="s">
        <v>2647</v>
      </c>
      <c r="R619" s="7" t="s">
        <v>336</v>
      </c>
      <c r="S619" s="10">
        <v>1060</v>
      </c>
      <c r="T619" s="6">
        <f t="shared" si="18"/>
        <v>2.9134599926923408</v>
      </c>
      <c r="U619" s="11">
        <f t="shared" si="19"/>
        <v>2.9134599926923408</v>
      </c>
    </row>
    <row r="620" spans="1:21" hidden="1" x14ac:dyDescent="0.3">
      <c r="A620" s="7" t="s">
        <v>1408</v>
      </c>
      <c r="B620" s="7" t="s">
        <v>3472</v>
      </c>
      <c r="C620" s="7" t="s">
        <v>1409</v>
      </c>
      <c r="D620" s="7" t="s">
        <v>3473</v>
      </c>
      <c r="E620" s="7" t="s">
        <v>496</v>
      </c>
      <c r="F620" s="7" t="s">
        <v>21</v>
      </c>
      <c r="G620" s="7" t="s">
        <v>1410</v>
      </c>
      <c r="H620" s="7" t="s">
        <v>15</v>
      </c>
      <c r="I620" s="8">
        <v>1</v>
      </c>
      <c r="J620" s="8">
        <v>0</v>
      </c>
      <c r="K620" s="8">
        <v>1</v>
      </c>
      <c r="L620" s="10">
        <v>1</v>
      </c>
      <c r="M620" s="9">
        <v>11.811</v>
      </c>
      <c r="N620" s="9">
        <v>9.4488000000000003</v>
      </c>
      <c r="O620" s="9">
        <v>7.8739999999999997</v>
      </c>
      <c r="P620" s="7" t="s">
        <v>14</v>
      </c>
      <c r="Q620" s="7" t="s">
        <v>2453</v>
      </c>
      <c r="R620" s="7" t="s">
        <v>102</v>
      </c>
      <c r="S620" s="10">
        <v>964</v>
      </c>
      <c r="T620" s="6">
        <f t="shared" si="18"/>
        <v>0.50852814960833337</v>
      </c>
      <c r="U620" s="11">
        <f t="shared" si="19"/>
        <v>0.50852814960833337</v>
      </c>
    </row>
    <row r="621" spans="1:21" hidden="1" x14ac:dyDescent="0.3">
      <c r="A621" s="7" t="s">
        <v>1414</v>
      </c>
      <c r="B621" s="7" t="s">
        <v>3474</v>
      </c>
      <c r="C621" s="7" t="s">
        <v>1415</v>
      </c>
      <c r="D621" s="7" t="s">
        <v>3475</v>
      </c>
      <c r="E621" s="7" t="s">
        <v>1413</v>
      </c>
      <c r="F621" s="7" t="s">
        <v>2829</v>
      </c>
      <c r="G621" s="7" t="s">
        <v>31</v>
      </c>
      <c r="H621" s="7" t="s">
        <v>15</v>
      </c>
      <c r="I621" s="8">
        <v>1</v>
      </c>
      <c r="J621" s="8">
        <v>0</v>
      </c>
      <c r="K621" s="8">
        <v>1</v>
      </c>
      <c r="L621" s="10">
        <v>1</v>
      </c>
      <c r="M621" s="9">
        <v>18.899999999999999</v>
      </c>
      <c r="N621" s="9">
        <v>9.06</v>
      </c>
      <c r="O621" s="9">
        <v>9.06</v>
      </c>
      <c r="P621" s="7" t="s">
        <v>14</v>
      </c>
      <c r="Q621" s="7" t="s">
        <v>2392</v>
      </c>
      <c r="R621" s="7" t="s">
        <v>336</v>
      </c>
      <c r="S621" s="10">
        <v>1060</v>
      </c>
      <c r="T621" s="6">
        <f t="shared" si="18"/>
        <v>0.89778937500000011</v>
      </c>
      <c r="U621" s="11">
        <f t="shared" si="19"/>
        <v>0.89778937500000011</v>
      </c>
    </row>
    <row r="622" spans="1:21" hidden="1" x14ac:dyDescent="0.3">
      <c r="A622" s="7" t="s">
        <v>1416</v>
      </c>
      <c r="B622" s="7" t="s">
        <v>3476</v>
      </c>
      <c r="C622" s="7" t="s">
        <v>1415</v>
      </c>
      <c r="D622" s="7" t="s">
        <v>3477</v>
      </c>
      <c r="E622" s="7" t="s">
        <v>1411</v>
      </c>
      <c r="F622" s="7" t="s">
        <v>33</v>
      </c>
      <c r="G622" s="7" t="s">
        <v>70</v>
      </c>
      <c r="H622" s="7" t="s">
        <v>15</v>
      </c>
      <c r="I622" s="8">
        <v>9</v>
      </c>
      <c r="J622" s="8">
        <v>0</v>
      </c>
      <c r="K622" s="8">
        <v>9</v>
      </c>
      <c r="L622" s="10">
        <v>1</v>
      </c>
      <c r="M622" s="9">
        <v>18.899999999999999</v>
      </c>
      <c r="N622" s="9">
        <v>10.63</v>
      </c>
      <c r="O622" s="9">
        <v>10.63</v>
      </c>
      <c r="P622" s="7" t="s">
        <v>14</v>
      </c>
      <c r="Q622" s="7" t="s">
        <v>2392</v>
      </c>
      <c r="R622" s="7" t="s">
        <v>336</v>
      </c>
      <c r="S622" s="10">
        <v>1060</v>
      </c>
      <c r="T622" s="6">
        <f t="shared" si="18"/>
        <v>1.23590359375</v>
      </c>
      <c r="U622" s="11">
        <f t="shared" si="19"/>
        <v>11.123132343750001</v>
      </c>
    </row>
    <row r="623" spans="1:21" hidden="1" x14ac:dyDescent="0.3">
      <c r="A623" s="7" t="s">
        <v>1417</v>
      </c>
      <c r="B623" s="7" t="s">
        <v>3478</v>
      </c>
      <c r="C623" s="7" t="s">
        <v>1412</v>
      </c>
      <c r="D623" s="7" t="s">
        <v>3479</v>
      </c>
      <c r="E623" s="7" t="s">
        <v>1411</v>
      </c>
      <c r="F623" s="7" t="s">
        <v>32</v>
      </c>
      <c r="G623" s="7" t="s">
        <v>70</v>
      </c>
      <c r="H623" s="7" t="s">
        <v>15</v>
      </c>
      <c r="I623" s="8">
        <v>147</v>
      </c>
      <c r="J623" s="8">
        <v>0</v>
      </c>
      <c r="K623" s="8">
        <v>147</v>
      </c>
      <c r="L623" s="10">
        <v>1</v>
      </c>
      <c r="M623" s="9">
        <v>22.834599999999998</v>
      </c>
      <c r="N623" s="9">
        <v>16.1417</v>
      </c>
      <c r="O623" s="9">
        <v>6.6928999999999998</v>
      </c>
      <c r="P623" s="7" t="s">
        <v>14</v>
      </c>
      <c r="Q623" s="7" t="s">
        <v>2647</v>
      </c>
      <c r="R623" s="7" t="s">
        <v>336</v>
      </c>
      <c r="S623" s="10">
        <v>1060</v>
      </c>
      <c r="T623" s="6">
        <f t="shared" si="18"/>
        <v>1.4276221511157279</v>
      </c>
      <c r="U623" s="11">
        <f t="shared" si="19"/>
        <v>209.860456214012</v>
      </c>
    </row>
    <row r="624" spans="1:21" hidden="1" x14ac:dyDescent="0.3">
      <c r="A624" s="7" t="s">
        <v>1418</v>
      </c>
      <c r="B624" s="7" t="s">
        <v>3480</v>
      </c>
      <c r="C624" s="7" t="s">
        <v>997</v>
      </c>
      <c r="D624" s="7" t="s">
        <v>3481</v>
      </c>
      <c r="E624" s="7" t="s">
        <v>647</v>
      </c>
      <c r="F624" s="7" t="s">
        <v>127</v>
      </c>
      <c r="G624" s="7" t="s">
        <v>1006</v>
      </c>
      <c r="H624" s="7" t="s">
        <v>15</v>
      </c>
      <c r="I624" s="8">
        <v>2</v>
      </c>
      <c r="J624" s="8">
        <v>0</v>
      </c>
      <c r="K624" s="8">
        <v>2</v>
      </c>
      <c r="L624" s="10">
        <v>4</v>
      </c>
      <c r="M624" s="9">
        <v>11.811</v>
      </c>
      <c r="N624" s="9">
        <v>9.4488000000000003</v>
      </c>
      <c r="O624" s="9">
        <v>7.6772</v>
      </c>
      <c r="P624" s="7" t="s">
        <v>14</v>
      </c>
      <c r="Q624" s="7" t="s">
        <v>2397</v>
      </c>
      <c r="R624" s="7" t="s">
        <v>39</v>
      </c>
      <c r="S624" s="10">
        <v>1062</v>
      </c>
      <c r="T624" s="6">
        <f t="shared" si="18"/>
        <v>0.12395454375708334</v>
      </c>
      <c r="U624" s="11">
        <f t="shared" si="19"/>
        <v>0.24790908751416668</v>
      </c>
    </row>
    <row r="625" spans="1:21" hidden="1" x14ac:dyDescent="0.3">
      <c r="A625" s="7" t="s">
        <v>1421</v>
      </c>
      <c r="B625" s="7" t="s">
        <v>3482</v>
      </c>
      <c r="C625" s="7" t="s">
        <v>1422</v>
      </c>
      <c r="D625" s="7" t="s">
        <v>3483</v>
      </c>
      <c r="E625" s="7" t="s">
        <v>1423</v>
      </c>
      <c r="F625" s="7" t="s">
        <v>1424</v>
      </c>
      <c r="G625" s="7" t="s">
        <v>116</v>
      </c>
      <c r="H625" s="7" t="s">
        <v>15</v>
      </c>
      <c r="I625" s="8">
        <v>33</v>
      </c>
      <c r="J625" s="8">
        <v>0</v>
      </c>
      <c r="K625" s="8">
        <v>33</v>
      </c>
      <c r="L625" s="10">
        <v>1</v>
      </c>
      <c r="M625" s="9">
        <v>10.24</v>
      </c>
      <c r="N625" s="9">
        <v>16.73</v>
      </c>
      <c r="O625" s="9">
        <v>10.24</v>
      </c>
      <c r="P625" s="7" t="s">
        <v>3484</v>
      </c>
      <c r="Q625" s="7" t="s">
        <v>2392</v>
      </c>
      <c r="R625" s="7" t="s">
        <v>90</v>
      </c>
      <c r="S625" s="10">
        <v>950</v>
      </c>
      <c r="T625" s="6">
        <f t="shared" si="18"/>
        <v>1.0152011851851852</v>
      </c>
      <c r="U625" s="11">
        <f t="shared" si="19"/>
        <v>33.50163911111111</v>
      </c>
    </row>
    <row r="626" spans="1:21" hidden="1" x14ac:dyDescent="0.3">
      <c r="A626" s="7" t="s">
        <v>1425</v>
      </c>
      <c r="B626" s="7" t="s">
        <v>3485</v>
      </c>
      <c r="C626" s="7" t="s">
        <v>1426</v>
      </c>
      <c r="D626" s="7" t="s">
        <v>3486</v>
      </c>
      <c r="E626" s="7" t="s">
        <v>1420</v>
      </c>
      <c r="F626" s="7" t="s">
        <v>64</v>
      </c>
      <c r="G626" s="7" t="s">
        <v>46</v>
      </c>
      <c r="H626" s="7" t="s">
        <v>15</v>
      </c>
      <c r="I626" s="8">
        <v>131</v>
      </c>
      <c r="J626" s="8">
        <v>0</v>
      </c>
      <c r="K626" s="8">
        <v>131</v>
      </c>
      <c r="L626" s="10">
        <v>1</v>
      </c>
      <c r="M626" s="9">
        <v>11.42</v>
      </c>
      <c r="N626" s="9">
        <v>16.73</v>
      </c>
      <c r="O626" s="9">
        <v>11.42</v>
      </c>
      <c r="P626" s="7" t="s">
        <v>3484</v>
      </c>
      <c r="Q626" s="7" t="s">
        <v>2392</v>
      </c>
      <c r="R626" s="7" t="s">
        <v>90</v>
      </c>
      <c r="S626" s="10">
        <v>950</v>
      </c>
      <c r="T626" s="6">
        <f t="shared" si="18"/>
        <v>1.2626541504629629</v>
      </c>
      <c r="U626" s="11">
        <f t="shared" si="19"/>
        <v>165.40769371064815</v>
      </c>
    </row>
    <row r="627" spans="1:21" hidden="1" x14ac:dyDescent="0.3">
      <c r="A627" s="7" t="s">
        <v>1427</v>
      </c>
      <c r="B627" s="7" t="s">
        <v>3487</v>
      </c>
      <c r="C627" s="7" t="s">
        <v>1426</v>
      </c>
      <c r="D627" s="7" t="s">
        <v>3488</v>
      </c>
      <c r="E627" s="7" t="s">
        <v>1419</v>
      </c>
      <c r="F627" s="7" t="s">
        <v>64</v>
      </c>
      <c r="G627" s="7" t="s">
        <v>46</v>
      </c>
      <c r="H627" s="7" t="s">
        <v>15</v>
      </c>
      <c r="I627" s="8">
        <v>626</v>
      </c>
      <c r="J627" s="8">
        <v>2</v>
      </c>
      <c r="K627" s="8">
        <v>624</v>
      </c>
      <c r="L627" s="10">
        <v>1</v>
      </c>
      <c r="M627" s="9">
        <v>12.6</v>
      </c>
      <c r="N627" s="9">
        <v>16.73</v>
      </c>
      <c r="O627" s="9">
        <v>12.6</v>
      </c>
      <c r="P627" s="7" t="s">
        <v>3484</v>
      </c>
      <c r="Q627" s="7" t="s">
        <v>2392</v>
      </c>
      <c r="R627" s="7" t="s">
        <v>90</v>
      </c>
      <c r="S627" s="10">
        <v>950</v>
      </c>
      <c r="T627" s="6">
        <f t="shared" si="18"/>
        <v>1.53706875</v>
      </c>
      <c r="U627" s="11">
        <f t="shared" si="19"/>
        <v>959.1309</v>
      </c>
    </row>
    <row r="628" spans="1:21" hidden="1" x14ac:dyDescent="0.3">
      <c r="A628" s="7" t="s">
        <v>1428</v>
      </c>
      <c r="B628" s="7" t="s">
        <v>3489</v>
      </c>
      <c r="C628" s="7" t="s">
        <v>1426</v>
      </c>
      <c r="D628" s="7" t="s">
        <v>3488</v>
      </c>
      <c r="E628" s="7" t="s">
        <v>1420</v>
      </c>
      <c r="F628" s="7" t="s">
        <v>66</v>
      </c>
      <c r="G628" s="7" t="s">
        <v>31</v>
      </c>
      <c r="H628" s="7" t="s">
        <v>15</v>
      </c>
      <c r="I628" s="8">
        <v>101</v>
      </c>
      <c r="J628" s="8">
        <v>0</v>
      </c>
      <c r="K628" s="8">
        <v>101</v>
      </c>
      <c r="L628" s="10">
        <v>1</v>
      </c>
      <c r="M628" s="9">
        <v>11.42</v>
      </c>
      <c r="N628" s="9">
        <v>16.73</v>
      </c>
      <c r="O628" s="9">
        <v>11.42</v>
      </c>
      <c r="P628" s="7" t="s">
        <v>3484</v>
      </c>
      <c r="Q628" s="7" t="s">
        <v>2392</v>
      </c>
      <c r="R628" s="7" t="s">
        <v>90</v>
      </c>
      <c r="S628" s="10">
        <v>950</v>
      </c>
      <c r="T628" s="6">
        <f t="shared" si="18"/>
        <v>1.2626541504629629</v>
      </c>
      <c r="U628" s="11">
        <f t="shared" si="19"/>
        <v>127.52806919675926</v>
      </c>
    </row>
    <row r="629" spans="1:21" hidden="1" x14ac:dyDescent="0.3">
      <c r="A629" s="7" t="s">
        <v>1429</v>
      </c>
      <c r="B629" s="7" t="s">
        <v>3490</v>
      </c>
      <c r="C629" s="7" t="s">
        <v>1426</v>
      </c>
      <c r="D629" s="7" t="s">
        <v>3486</v>
      </c>
      <c r="E629" s="7" t="s">
        <v>1419</v>
      </c>
      <c r="F629" s="7" t="s">
        <v>66</v>
      </c>
      <c r="G629" s="7" t="s">
        <v>46</v>
      </c>
      <c r="H629" s="7" t="s">
        <v>15</v>
      </c>
      <c r="I629" s="8">
        <v>651</v>
      </c>
      <c r="J629" s="8">
        <v>0</v>
      </c>
      <c r="K629" s="8">
        <v>651</v>
      </c>
      <c r="L629" s="10">
        <v>1</v>
      </c>
      <c r="M629" s="9">
        <v>12.6</v>
      </c>
      <c r="N629" s="9">
        <v>16.73</v>
      </c>
      <c r="O629" s="9">
        <v>12.6</v>
      </c>
      <c r="P629" s="7" t="s">
        <v>3484</v>
      </c>
      <c r="Q629" s="7" t="s">
        <v>2392</v>
      </c>
      <c r="R629" s="7" t="s">
        <v>90</v>
      </c>
      <c r="S629" s="10">
        <v>950</v>
      </c>
      <c r="T629" s="6">
        <f t="shared" si="18"/>
        <v>1.53706875</v>
      </c>
      <c r="U629" s="11">
        <f t="shared" si="19"/>
        <v>1000.63175625</v>
      </c>
    </row>
    <row r="630" spans="1:21" hidden="1" x14ac:dyDescent="0.3">
      <c r="A630" s="7" t="s">
        <v>1430</v>
      </c>
      <c r="B630" s="7" t="s">
        <v>3491</v>
      </c>
      <c r="C630" s="7" t="s">
        <v>1431</v>
      </c>
      <c r="D630" s="7" t="s">
        <v>3492</v>
      </c>
      <c r="E630" s="7" t="s">
        <v>711</v>
      </c>
      <c r="F630" s="7" t="s">
        <v>42</v>
      </c>
      <c r="G630" s="7" t="s">
        <v>26</v>
      </c>
      <c r="H630" s="7" t="s">
        <v>15</v>
      </c>
      <c r="I630" s="8">
        <v>111</v>
      </c>
      <c r="J630" s="8">
        <v>2</v>
      </c>
      <c r="K630" s="8">
        <v>109</v>
      </c>
      <c r="L630" s="10">
        <v>1</v>
      </c>
      <c r="M630" s="9">
        <v>18.307099999999998</v>
      </c>
      <c r="N630" s="9">
        <v>15.3543</v>
      </c>
      <c r="O630" s="9">
        <v>9.0550999999999995</v>
      </c>
      <c r="P630" s="7" t="s">
        <v>3484</v>
      </c>
      <c r="Q630" s="7" t="s">
        <v>2647</v>
      </c>
      <c r="R630" s="7" t="s">
        <v>90</v>
      </c>
      <c r="S630" s="10">
        <v>950</v>
      </c>
      <c r="T630" s="6">
        <f t="shared" si="18"/>
        <v>1.4729875913453141</v>
      </c>
      <c r="U630" s="11">
        <f t="shared" si="19"/>
        <v>160.55564745663924</v>
      </c>
    </row>
    <row r="631" spans="1:21" hidden="1" x14ac:dyDescent="0.3">
      <c r="A631" s="7" t="s">
        <v>1434</v>
      </c>
      <c r="B631" s="7" t="s">
        <v>3493</v>
      </c>
      <c r="C631" s="7" t="s">
        <v>1435</v>
      </c>
      <c r="D631" s="7" t="s">
        <v>3494</v>
      </c>
      <c r="E631" s="7" t="s">
        <v>1432</v>
      </c>
      <c r="F631" s="7" t="s">
        <v>48</v>
      </c>
      <c r="G631" s="7" t="s">
        <v>723</v>
      </c>
      <c r="H631" s="7" t="s">
        <v>15</v>
      </c>
      <c r="I631" s="8">
        <v>126</v>
      </c>
      <c r="J631" s="8">
        <v>0</v>
      </c>
      <c r="K631" s="8">
        <v>126</v>
      </c>
      <c r="L631" s="10">
        <v>1</v>
      </c>
      <c r="M631" s="9">
        <v>18.7</v>
      </c>
      <c r="N631" s="9">
        <v>15.55</v>
      </c>
      <c r="O631" s="9">
        <v>8.66</v>
      </c>
      <c r="P631" s="7" t="s">
        <v>3484</v>
      </c>
      <c r="Q631" s="7" t="s">
        <v>2647</v>
      </c>
      <c r="R631" s="7" t="s">
        <v>16</v>
      </c>
      <c r="S631" s="10">
        <v>34</v>
      </c>
      <c r="T631" s="6">
        <f t="shared" si="18"/>
        <v>1.4572905671296297</v>
      </c>
      <c r="U631" s="11">
        <f t="shared" si="19"/>
        <v>183.61861145833333</v>
      </c>
    </row>
    <row r="632" spans="1:21" hidden="1" x14ac:dyDescent="0.3">
      <c r="A632" s="7" t="s">
        <v>1436</v>
      </c>
      <c r="B632" s="7" t="s">
        <v>3495</v>
      </c>
      <c r="C632" s="7" t="s">
        <v>1435</v>
      </c>
      <c r="D632" s="7" t="s">
        <v>3496</v>
      </c>
      <c r="E632" s="7" t="s">
        <v>1433</v>
      </c>
      <c r="F632" s="7" t="s">
        <v>48</v>
      </c>
      <c r="G632" s="7" t="s">
        <v>723</v>
      </c>
      <c r="H632" s="7" t="s">
        <v>15</v>
      </c>
      <c r="I632" s="8">
        <v>85</v>
      </c>
      <c r="J632" s="8">
        <v>1</v>
      </c>
      <c r="K632" s="8">
        <v>84</v>
      </c>
      <c r="L632" s="10">
        <v>1</v>
      </c>
      <c r="M632" s="9">
        <v>18.7</v>
      </c>
      <c r="N632" s="9">
        <v>15.55</v>
      </c>
      <c r="O632" s="9">
        <v>10.63</v>
      </c>
      <c r="P632" s="7" t="s">
        <v>3484</v>
      </c>
      <c r="Q632" s="7" t="s">
        <v>2647</v>
      </c>
      <c r="R632" s="7" t="s">
        <v>16</v>
      </c>
      <c r="S632" s="10">
        <v>34</v>
      </c>
      <c r="T632" s="6">
        <f t="shared" si="18"/>
        <v>1.7887989293981486</v>
      </c>
      <c r="U632" s="11">
        <f t="shared" si="19"/>
        <v>150.25911006944449</v>
      </c>
    </row>
    <row r="633" spans="1:21" hidden="1" x14ac:dyDescent="0.3">
      <c r="A633" s="7" t="s">
        <v>1437</v>
      </c>
      <c r="B633" s="7" t="s">
        <v>3497</v>
      </c>
      <c r="C633" s="7" t="s">
        <v>1438</v>
      </c>
      <c r="D633" s="7" t="s">
        <v>3498</v>
      </c>
      <c r="E633" s="7" t="s">
        <v>1432</v>
      </c>
      <c r="F633" s="7" t="s">
        <v>64</v>
      </c>
      <c r="G633" s="7" t="s">
        <v>46</v>
      </c>
      <c r="H633" s="7" t="s">
        <v>15</v>
      </c>
      <c r="I633" s="8">
        <v>125</v>
      </c>
      <c r="J633" s="8">
        <v>0</v>
      </c>
      <c r="K633" s="8">
        <v>125</v>
      </c>
      <c r="L633" s="10">
        <v>1</v>
      </c>
      <c r="M633" s="9">
        <v>18.5</v>
      </c>
      <c r="N633" s="9">
        <v>15.35</v>
      </c>
      <c r="O633" s="9">
        <v>6.5</v>
      </c>
      <c r="P633" s="7" t="s">
        <v>3484</v>
      </c>
      <c r="Q633" s="7" t="s">
        <v>2647</v>
      </c>
      <c r="R633" s="7" t="s">
        <v>16</v>
      </c>
      <c r="S633" s="10">
        <v>34</v>
      </c>
      <c r="T633" s="6">
        <f t="shared" si="18"/>
        <v>1.0681929976851852</v>
      </c>
      <c r="U633" s="11">
        <f t="shared" si="19"/>
        <v>133.52412471064815</v>
      </c>
    </row>
    <row r="634" spans="1:21" hidden="1" x14ac:dyDescent="0.3">
      <c r="A634" s="7" t="s">
        <v>1439</v>
      </c>
      <c r="B634" s="7" t="s">
        <v>3499</v>
      </c>
      <c r="C634" s="7" t="s">
        <v>1438</v>
      </c>
      <c r="D634" s="7" t="s">
        <v>3500</v>
      </c>
      <c r="E634" s="7" t="s">
        <v>1433</v>
      </c>
      <c r="F634" s="7" t="s">
        <v>64</v>
      </c>
      <c r="G634" s="7" t="s">
        <v>46</v>
      </c>
      <c r="H634" s="7" t="s">
        <v>15</v>
      </c>
      <c r="I634" s="8">
        <v>46</v>
      </c>
      <c r="J634" s="8">
        <v>1</v>
      </c>
      <c r="K634" s="8">
        <v>45</v>
      </c>
      <c r="L634" s="10">
        <v>1</v>
      </c>
      <c r="M634" s="9">
        <v>18.5</v>
      </c>
      <c r="N634" s="9">
        <v>15.35</v>
      </c>
      <c r="O634" s="9">
        <v>7.48</v>
      </c>
      <c r="P634" s="7" t="s">
        <v>3484</v>
      </c>
      <c r="Q634" s="7" t="s">
        <v>2647</v>
      </c>
      <c r="R634" s="7" t="s">
        <v>16</v>
      </c>
      <c r="S634" s="10">
        <v>34</v>
      </c>
      <c r="T634" s="6">
        <f t="shared" si="18"/>
        <v>1.2292436342592592</v>
      </c>
      <c r="U634" s="11">
        <f t="shared" si="19"/>
        <v>55.315963541666662</v>
      </c>
    </row>
    <row r="635" spans="1:21" hidden="1" x14ac:dyDescent="0.3">
      <c r="A635" s="7" t="s">
        <v>1442</v>
      </c>
      <c r="B635" s="7" t="s">
        <v>3501</v>
      </c>
      <c r="C635" s="7" t="s">
        <v>1443</v>
      </c>
      <c r="D635" s="7" t="s">
        <v>3502</v>
      </c>
      <c r="E635" s="7" t="s">
        <v>1440</v>
      </c>
      <c r="F635" s="7" t="s">
        <v>64</v>
      </c>
      <c r="G635" s="7" t="s">
        <v>26</v>
      </c>
      <c r="H635" s="7" t="s">
        <v>15</v>
      </c>
      <c r="I635" s="8">
        <v>288</v>
      </c>
      <c r="J635" s="8">
        <v>0</v>
      </c>
      <c r="K635" s="8">
        <v>288</v>
      </c>
      <c r="L635" s="10">
        <v>1</v>
      </c>
      <c r="M635" s="9">
        <v>18.5</v>
      </c>
      <c r="N635" s="9">
        <v>15.35</v>
      </c>
      <c r="O635" s="9">
        <v>6.5</v>
      </c>
      <c r="P635" s="7" t="s">
        <v>3484</v>
      </c>
      <c r="Q635" s="7" t="s">
        <v>2647</v>
      </c>
      <c r="R635" s="7" t="s">
        <v>16</v>
      </c>
      <c r="S635" s="10">
        <v>34</v>
      </c>
      <c r="T635" s="6">
        <f t="shared" si="18"/>
        <v>1.0681929976851852</v>
      </c>
      <c r="U635" s="11">
        <f t="shared" si="19"/>
        <v>307.63958333333335</v>
      </c>
    </row>
    <row r="636" spans="1:21" hidden="1" x14ac:dyDescent="0.3">
      <c r="A636" s="7" t="s">
        <v>1444</v>
      </c>
      <c r="B636" s="7" t="s">
        <v>3503</v>
      </c>
      <c r="C636" s="7" t="s">
        <v>1443</v>
      </c>
      <c r="D636" s="7" t="s">
        <v>3504</v>
      </c>
      <c r="E636" s="7" t="s">
        <v>1441</v>
      </c>
      <c r="F636" s="7" t="s">
        <v>64</v>
      </c>
      <c r="G636" s="7" t="s">
        <v>26</v>
      </c>
      <c r="H636" s="7" t="s">
        <v>15</v>
      </c>
      <c r="I636" s="8">
        <v>90</v>
      </c>
      <c r="J636" s="8">
        <v>0</v>
      </c>
      <c r="K636" s="8">
        <v>90</v>
      </c>
      <c r="L636" s="10">
        <v>1</v>
      </c>
      <c r="M636" s="9">
        <v>18.5</v>
      </c>
      <c r="N636" s="9">
        <v>15.35</v>
      </c>
      <c r="O636" s="9">
        <v>7.48</v>
      </c>
      <c r="P636" s="7" t="s">
        <v>3484</v>
      </c>
      <c r="Q636" s="7" t="s">
        <v>2647</v>
      </c>
      <c r="R636" s="7" t="s">
        <v>16</v>
      </c>
      <c r="S636" s="10">
        <v>34</v>
      </c>
      <c r="T636" s="6">
        <f t="shared" si="18"/>
        <v>1.2292436342592592</v>
      </c>
      <c r="U636" s="11">
        <f t="shared" si="19"/>
        <v>110.63192708333332</v>
      </c>
    </row>
    <row r="637" spans="1:21" hidden="1" x14ac:dyDescent="0.3">
      <c r="A637" s="7" t="s">
        <v>1446</v>
      </c>
      <c r="B637" s="7" t="s">
        <v>3505</v>
      </c>
      <c r="C637" s="7" t="s">
        <v>1447</v>
      </c>
      <c r="D637" s="7" t="s">
        <v>3506</v>
      </c>
      <c r="E637" s="7" t="s">
        <v>1448</v>
      </c>
      <c r="F637" s="7" t="s">
        <v>67</v>
      </c>
      <c r="G637" s="7" t="s">
        <v>1322</v>
      </c>
      <c r="H637" s="7" t="s">
        <v>15</v>
      </c>
      <c r="I637" s="8">
        <v>13</v>
      </c>
      <c r="J637" s="8">
        <v>8</v>
      </c>
      <c r="K637" s="8">
        <v>5</v>
      </c>
      <c r="L637" s="10">
        <v>1</v>
      </c>
      <c r="M637" s="9">
        <v>18.7</v>
      </c>
      <c r="N637" s="9">
        <v>10.63</v>
      </c>
      <c r="O637" s="9">
        <v>14.7638</v>
      </c>
      <c r="P637" s="7" t="s">
        <v>3484</v>
      </c>
      <c r="Q637" s="7" t="s">
        <v>2647</v>
      </c>
      <c r="R637" s="7" t="s">
        <v>16</v>
      </c>
      <c r="S637" s="10">
        <v>34</v>
      </c>
      <c r="T637" s="6">
        <f t="shared" si="18"/>
        <v>1.6983581758101851</v>
      </c>
      <c r="U637" s="11">
        <f t="shared" si="19"/>
        <v>8.4917908790509262</v>
      </c>
    </row>
    <row r="638" spans="1:21" hidden="1" x14ac:dyDescent="0.3">
      <c r="A638" s="7" t="s">
        <v>1449</v>
      </c>
      <c r="B638" s="7" t="s">
        <v>3507</v>
      </c>
      <c r="C638" s="7" t="s">
        <v>1450</v>
      </c>
      <c r="D638" s="7" t="s">
        <v>3508</v>
      </c>
      <c r="E638" s="7" t="s">
        <v>1236</v>
      </c>
      <c r="F638" s="7" t="s">
        <v>1451</v>
      </c>
      <c r="G638" s="7" t="s">
        <v>70</v>
      </c>
      <c r="H638" s="7" t="s">
        <v>15</v>
      </c>
      <c r="I638" s="8">
        <v>118</v>
      </c>
      <c r="J638" s="8">
        <v>8</v>
      </c>
      <c r="K638" s="8">
        <v>110</v>
      </c>
      <c r="L638" s="10">
        <v>1</v>
      </c>
      <c r="M638" s="9">
        <v>18.700800000000001</v>
      </c>
      <c r="N638" s="9">
        <v>15.5512</v>
      </c>
      <c r="O638" s="9">
        <v>10.629899999999999</v>
      </c>
      <c r="P638" s="7" t="s">
        <v>3484</v>
      </c>
      <c r="Q638" s="7" t="s">
        <v>2647</v>
      </c>
      <c r="R638" s="7" t="s">
        <v>16</v>
      </c>
      <c r="S638" s="10">
        <v>34</v>
      </c>
      <c r="T638" s="6">
        <f t="shared" si="18"/>
        <v>1.7889966739680001</v>
      </c>
      <c r="U638" s="11">
        <f t="shared" si="19"/>
        <v>196.78963413648</v>
      </c>
    </row>
    <row r="639" spans="1:21" hidden="1" x14ac:dyDescent="0.3">
      <c r="A639" s="7" t="s">
        <v>1456</v>
      </c>
      <c r="B639" s="7" t="s">
        <v>3509</v>
      </c>
      <c r="C639" s="7" t="s">
        <v>1452</v>
      </c>
      <c r="D639" s="7" t="s">
        <v>3510</v>
      </c>
      <c r="E639" s="7" t="s">
        <v>1457</v>
      </c>
      <c r="F639" s="7" t="s">
        <v>1455</v>
      </c>
      <c r="G639" s="7" t="s">
        <v>31</v>
      </c>
      <c r="H639" s="7" t="s">
        <v>15</v>
      </c>
      <c r="I639" s="8">
        <v>125</v>
      </c>
      <c r="J639" s="8">
        <v>11</v>
      </c>
      <c r="K639" s="8">
        <v>114</v>
      </c>
      <c r="L639" s="10">
        <v>1</v>
      </c>
      <c r="M639" s="9">
        <v>11.811019999999999</v>
      </c>
      <c r="N639" s="9">
        <v>9.8425200000000004</v>
      </c>
      <c r="O639" s="9">
        <v>6.6929100000000004</v>
      </c>
      <c r="P639" s="7" t="s">
        <v>3484</v>
      </c>
      <c r="Q639" s="7" t="s">
        <v>2453</v>
      </c>
      <c r="R639" s="7" t="s">
        <v>102</v>
      </c>
      <c r="S639" s="10">
        <v>964</v>
      </c>
      <c r="T639" s="6">
        <f t="shared" si="18"/>
        <v>0.45026164924747447</v>
      </c>
      <c r="U639" s="11">
        <f t="shared" si="19"/>
        <v>51.32982801421209</v>
      </c>
    </row>
    <row r="640" spans="1:21" hidden="1" x14ac:dyDescent="0.3">
      <c r="A640" s="7" t="s">
        <v>1458</v>
      </c>
      <c r="B640" s="7" t="s">
        <v>3511</v>
      </c>
      <c r="C640" s="7" t="s">
        <v>1445</v>
      </c>
      <c r="D640" s="7" t="s">
        <v>3512</v>
      </c>
      <c r="E640" s="7" t="s">
        <v>204</v>
      </c>
      <c r="F640" s="7" t="s">
        <v>64</v>
      </c>
      <c r="G640" s="7" t="s">
        <v>46</v>
      </c>
      <c r="H640" s="7" t="s">
        <v>15</v>
      </c>
      <c r="I640" s="8">
        <v>1</v>
      </c>
      <c r="J640" s="8">
        <v>0</v>
      </c>
      <c r="K640" s="8">
        <v>1</v>
      </c>
      <c r="L640" s="10">
        <v>1</v>
      </c>
      <c r="M640" s="9">
        <v>13.78</v>
      </c>
      <c r="N640" s="9">
        <v>12.99</v>
      </c>
      <c r="O640" s="9">
        <v>7.09</v>
      </c>
      <c r="P640" s="7" t="s">
        <v>3484</v>
      </c>
      <c r="Q640" s="7" t="s">
        <v>2551</v>
      </c>
      <c r="R640" s="7" t="s">
        <v>90</v>
      </c>
      <c r="S640" s="10">
        <v>979</v>
      </c>
      <c r="T640" s="6">
        <f t="shared" si="18"/>
        <v>0.73444768402777771</v>
      </c>
      <c r="U640" s="11">
        <f t="shared" si="19"/>
        <v>0.73444768402777771</v>
      </c>
    </row>
    <row r="641" spans="1:21" hidden="1" x14ac:dyDescent="0.3">
      <c r="A641" s="7" t="s">
        <v>1459</v>
      </c>
      <c r="B641" s="7" t="s">
        <v>3513</v>
      </c>
      <c r="C641" s="7" t="s">
        <v>1460</v>
      </c>
      <c r="D641" s="7" t="s">
        <v>3384</v>
      </c>
      <c r="E641" s="7" t="s">
        <v>213</v>
      </c>
      <c r="F641" s="7" t="s">
        <v>21</v>
      </c>
      <c r="G641" s="7" t="s">
        <v>255</v>
      </c>
      <c r="H641" s="7" t="s">
        <v>15</v>
      </c>
      <c r="I641" s="8">
        <v>149</v>
      </c>
      <c r="J641" s="8">
        <v>2</v>
      </c>
      <c r="K641" s="8">
        <v>147</v>
      </c>
      <c r="L641" s="10">
        <v>1</v>
      </c>
      <c r="M641" s="9">
        <v>15.747999999999999</v>
      </c>
      <c r="N641" s="9">
        <v>12.992100000000001</v>
      </c>
      <c r="O641" s="9">
        <v>8.6614000000000004</v>
      </c>
      <c r="P641" s="7" t="s">
        <v>3484</v>
      </c>
      <c r="Q641" s="7" t="s">
        <v>2489</v>
      </c>
      <c r="R641" s="7" t="s">
        <v>90</v>
      </c>
      <c r="S641" s="10">
        <v>979</v>
      </c>
      <c r="T641" s="6">
        <f t="shared" si="18"/>
        <v>1.0255317683768057</v>
      </c>
      <c r="U641" s="11">
        <f t="shared" si="19"/>
        <v>150.75316995139045</v>
      </c>
    </row>
    <row r="642" spans="1:21" hidden="1" x14ac:dyDescent="0.3">
      <c r="A642" s="7" t="s">
        <v>1461</v>
      </c>
      <c r="B642" s="7" t="s">
        <v>3514</v>
      </c>
      <c r="C642" s="7" t="s">
        <v>1460</v>
      </c>
      <c r="D642" s="7" t="s">
        <v>3403</v>
      </c>
      <c r="E642" s="7" t="s">
        <v>214</v>
      </c>
      <c r="F642" s="7" t="s">
        <v>21</v>
      </c>
      <c r="G642" s="7" t="s">
        <v>255</v>
      </c>
      <c r="H642" s="7" t="s">
        <v>15</v>
      </c>
      <c r="I642" s="8">
        <v>201</v>
      </c>
      <c r="J642" s="8">
        <v>3</v>
      </c>
      <c r="K642" s="8">
        <v>198</v>
      </c>
      <c r="L642" s="10">
        <v>1</v>
      </c>
      <c r="M642" s="9">
        <v>15.747999999999999</v>
      </c>
      <c r="N642" s="9">
        <v>12.992100000000001</v>
      </c>
      <c r="O642" s="9">
        <v>9.8424999999999994</v>
      </c>
      <c r="P642" s="7" t="s">
        <v>3484</v>
      </c>
      <c r="Q642" s="7" t="s">
        <v>2489</v>
      </c>
      <c r="R642" s="7" t="s">
        <v>90</v>
      </c>
      <c r="S642" s="10">
        <v>979</v>
      </c>
      <c r="T642" s="6">
        <f t="shared" si="18"/>
        <v>1.1653770095190972</v>
      </c>
      <c r="U642" s="11">
        <f t="shared" si="19"/>
        <v>230.74464788478124</v>
      </c>
    </row>
    <row r="643" spans="1:21" hidden="1" x14ac:dyDescent="0.3">
      <c r="A643" s="7" t="s">
        <v>1462</v>
      </c>
      <c r="B643" s="7" t="s">
        <v>3515</v>
      </c>
      <c r="C643" s="7" t="s">
        <v>1460</v>
      </c>
      <c r="D643" s="7" t="s">
        <v>3393</v>
      </c>
      <c r="E643" s="7" t="s">
        <v>215</v>
      </c>
      <c r="F643" s="7" t="s">
        <v>21</v>
      </c>
      <c r="G643" s="7" t="s">
        <v>255</v>
      </c>
      <c r="H643" s="7" t="s">
        <v>15</v>
      </c>
      <c r="I643" s="8">
        <v>304</v>
      </c>
      <c r="J643" s="8">
        <v>4</v>
      </c>
      <c r="K643" s="8">
        <v>300</v>
      </c>
      <c r="L643" s="10">
        <v>1</v>
      </c>
      <c r="M643" s="9">
        <v>15.747999999999999</v>
      </c>
      <c r="N643" s="9">
        <v>12.992100000000001</v>
      </c>
      <c r="O643" s="9">
        <v>11.417299999999999</v>
      </c>
      <c r="P643" s="7" t="s">
        <v>3484</v>
      </c>
      <c r="Q643" s="7" t="s">
        <v>2489</v>
      </c>
      <c r="R643" s="7" t="s">
        <v>90</v>
      </c>
      <c r="S643" s="10">
        <v>979</v>
      </c>
      <c r="T643" s="6">
        <f t="shared" ref="T643:T706" si="20">M643*N643*O643/L643/1728</f>
        <v>1.3518373310421528</v>
      </c>
      <c r="U643" s="11">
        <f t="shared" ref="U643:U706" si="21">T643*K643</f>
        <v>405.55119931264585</v>
      </c>
    </row>
    <row r="644" spans="1:21" hidden="1" x14ac:dyDescent="0.3">
      <c r="A644" s="7" t="s">
        <v>1463</v>
      </c>
      <c r="B644" s="7" t="s">
        <v>3516</v>
      </c>
      <c r="C644" s="7" t="s">
        <v>1460</v>
      </c>
      <c r="D644" s="7" t="s">
        <v>3396</v>
      </c>
      <c r="E644" s="7" t="s">
        <v>216</v>
      </c>
      <c r="F644" s="7" t="s">
        <v>21</v>
      </c>
      <c r="G644" s="7" t="s">
        <v>255</v>
      </c>
      <c r="H644" s="7" t="s">
        <v>15</v>
      </c>
      <c r="I644" s="8">
        <v>113</v>
      </c>
      <c r="J644" s="8">
        <v>11</v>
      </c>
      <c r="K644" s="8">
        <v>102</v>
      </c>
      <c r="L644" s="10">
        <v>1</v>
      </c>
      <c r="M644" s="9">
        <v>15.747999999999999</v>
      </c>
      <c r="N644" s="9">
        <v>12.992100000000001</v>
      </c>
      <c r="O644" s="9">
        <v>12.204700000000001</v>
      </c>
      <c r="P644" s="7" t="s">
        <v>3484</v>
      </c>
      <c r="Q644" s="7" t="s">
        <v>2489</v>
      </c>
      <c r="R644" s="7" t="s">
        <v>90</v>
      </c>
      <c r="S644" s="10">
        <v>979</v>
      </c>
      <c r="T644" s="6">
        <f t="shared" si="20"/>
        <v>1.4450674918036808</v>
      </c>
      <c r="U644" s="11">
        <f t="shared" si="21"/>
        <v>147.39688416397544</v>
      </c>
    </row>
    <row r="645" spans="1:21" hidden="1" x14ac:dyDescent="0.3">
      <c r="A645" s="7" t="s">
        <v>1464</v>
      </c>
      <c r="B645" s="7" t="s">
        <v>3517</v>
      </c>
      <c r="C645" s="7" t="s">
        <v>1460</v>
      </c>
      <c r="D645" s="7" t="s">
        <v>3384</v>
      </c>
      <c r="E645" s="7" t="s">
        <v>213</v>
      </c>
      <c r="F645" s="7" t="s">
        <v>226</v>
      </c>
      <c r="G645" s="7" t="s">
        <v>255</v>
      </c>
      <c r="H645" s="7" t="s">
        <v>15</v>
      </c>
      <c r="I645" s="8">
        <v>179</v>
      </c>
      <c r="J645" s="8">
        <v>0</v>
      </c>
      <c r="K645" s="8">
        <v>179</v>
      </c>
      <c r="L645" s="10">
        <v>1</v>
      </c>
      <c r="M645" s="9">
        <v>15.747999999999999</v>
      </c>
      <c r="N645" s="9">
        <v>12.992100000000001</v>
      </c>
      <c r="O645" s="9">
        <v>8.6614000000000004</v>
      </c>
      <c r="P645" s="7" t="s">
        <v>3484</v>
      </c>
      <c r="Q645" s="7" t="s">
        <v>2489</v>
      </c>
      <c r="R645" s="7" t="s">
        <v>90</v>
      </c>
      <c r="S645" s="10">
        <v>979</v>
      </c>
      <c r="T645" s="6">
        <f t="shared" si="20"/>
        <v>1.0255317683768057</v>
      </c>
      <c r="U645" s="11">
        <f t="shared" si="21"/>
        <v>183.57018653944823</v>
      </c>
    </row>
    <row r="646" spans="1:21" hidden="1" x14ac:dyDescent="0.3">
      <c r="A646" s="7" t="s">
        <v>1465</v>
      </c>
      <c r="B646" s="7" t="s">
        <v>3518</v>
      </c>
      <c r="C646" s="7" t="s">
        <v>1460</v>
      </c>
      <c r="D646" s="7" t="s">
        <v>3403</v>
      </c>
      <c r="E646" s="7" t="s">
        <v>214</v>
      </c>
      <c r="F646" s="7" t="s">
        <v>226</v>
      </c>
      <c r="G646" s="7" t="s">
        <v>255</v>
      </c>
      <c r="H646" s="7" t="s">
        <v>15</v>
      </c>
      <c r="I646" s="8">
        <v>144</v>
      </c>
      <c r="J646" s="8">
        <v>2</v>
      </c>
      <c r="K646" s="8">
        <v>142</v>
      </c>
      <c r="L646" s="10">
        <v>1</v>
      </c>
      <c r="M646" s="9">
        <v>15.747999999999999</v>
      </c>
      <c r="N646" s="9">
        <v>12.992100000000001</v>
      </c>
      <c r="O646" s="9">
        <v>9.8424999999999994</v>
      </c>
      <c r="P646" s="7" t="s">
        <v>3484</v>
      </c>
      <c r="Q646" s="7" t="s">
        <v>2489</v>
      </c>
      <c r="R646" s="7" t="s">
        <v>90</v>
      </c>
      <c r="S646" s="10">
        <v>979</v>
      </c>
      <c r="T646" s="6">
        <f t="shared" si="20"/>
        <v>1.1653770095190972</v>
      </c>
      <c r="U646" s="11">
        <f t="shared" si="21"/>
        <v>165.48353535171179</v>
      </c>
    </row>
    <row r="647" spans="1:21" hidden="1" x14ac:dyDescent="0.3">
      <c r="A647" s="7" t="s">
        <v>1466</v>
      </c>
      <c r="B647" s="7" t="s">
        <v>3519</v>
      </c>
      <c r="C647" s="7" t="s">
        <v>1460</v>
      </c>
      <c r="D647" s="7" t="s">
        <v>3393</v>
      </c>
      <c r="E647" s="7" t="s">
        <v>215</v>
      </c>
      <c r="F647" s="7" t="s">
        <v>226</v>
      </c>
      <c r="G647" s="7" t="s">
        <v>255</v>
      </c>
      <c r="H647" s="7" t="s">
        <v>15</v>
      </c>
      <c r="I647" s="8">
        <v>247</v>
      </c>
      <c r="J647" s="8">
        <v>0</v>
      </c>
      <c r="K647" s="8">
        <v>247</v>
      </c>
      <c r="L647" s="10">
        <v>1</v>
      </c>
      <c r="M647" s="9">
        <v>15.747999999999999</v>
      </c>
      <c r="N647" s="9">
        <v>12.992100000000001</v>
      </c>
      <c r="O647" s="9">
        <v>11.417299999999999</v>
      </c>
      <c r="P647" s="7" t="s">
        <v>3484</v>
      </c>
      <c r="Q647" s="7" t="s">
        <v>2489</v>
      </c>
      <c r="R647" s="7" t="s">
        <v>90</v>
      </c>
      <c r="S647" s="10">
        <v>979</v>
      </c>
      <c r="T647" s="6">
        <f t="shared" si="20"/>
        <v>1.3518373310421528</v>
      </c>
      <c r="U647" s="11">
        <f t="shared" si="21"/>
        <v>333.90382076741173</v>
      </c>
    </row>
    <row r="648" spans="1:21" hidden="1" x14ac:dyDescent="0.3">
      <c r="A648" s="7" t="s">
        <v>1467</v>
      </c>
      <c r="B648" s="7" t="s">
        <v>3520</v>
      </c>
      <c r="C648" s="7" t="s">
        <v>1460</v>
      </c>
      <c r="D648" s="7" t="s">
        <v>3396</v>
      </c>
      <c r="E648" s="7" t="s">
        <v>216</v>
      </c>
      <c r="F648" s="7" t="s">
        <v>226</v>
      </c>
      <c r="G648" s="7" t="s">
        <v>255</v>
      </c>
      <c r="H648" s="7" t="s">
        <v>15</v>
      </c>
      <c r="I648" s="8">
        <v>262</v>
      </c>
      <c r="J648" s="8">
        <v>1</v>
      </c>
      <c r="K648" s="8">
        <v>261</v>
      </c>
      <c r="L648" s="10">
        <v>1</v>
      </c>
      <c r="M648" s="9">
        <v>15.747999999999999</v>
      </c>
      <c r="N648" s="9">
        <v>12.992100000000001</v>
      </c>
      <c r="O648" s="9">
        <v>12.204700000000001</v>
      </c>
      <c r="P648" s="7" t="s">
        <v>3484</v>
      </c>
      <c r="Q648" s="7" t="s">
        <v>2489</v>
      </c>
      <c r="R648" s="7" t="s">
        <v>90</v>
      </c>
      <c r="S648" s="10">
        <v>979</v>
      </c>
      <c r="T648" s="6">
        <f t="shared" si="20"/>
        <v>1.4450674918036808</v>
      </c>
      <c r="U648" s="11">
        <f t="shared" si="21"/>
        <v>377.1626153607607</v>
      </c>
    </row>
    <row r="649" spans="1:21" hidden="1" x14ac:dyDescent="0.3">
      <c r="A649" s="7" t="s">
        <v>1468</v>
      </c>
      <c r="B649" s="7" t="s">
        <v>3521</v>
      </c>
      <c r="C649" s="7" t="s">
        <v>1460</v>
      </c>
      <c r="D649" s="7" t="s">
        <v>3384</v>
      </c>
      <c r="E649" s="7" t="s">
        <v>213</v>
      </c>
      <c r="F649" s="7" t="s">
        <v>203</v>
      </c>
      <c r="G649" s="7" t="s">
        <v>255</v>
      </c>
      <c r="H649" s="7" t="s">
        <v>15</v>
      </c>
      <c r="I649" s="8">
        <v>149</v>
      </c>
      <c r="J649" s="8">
        <v>1</v>
      </c>
      <c r="K649" s="8">
        <v>148</v>
      </c>
      <c r="L649" s="10">
        <v>1</v>
      </c>
      <c r="M649" s="9">
        <v>15.747999999999999</v>
      </c>
      <c r="N649" s="9">
        <v>12.992100000000001</v>
      </c>
      <c r="O649" s="9">
        <v>8.6614000000000004</v>
      </c>
      <c r="P649" s="7" t="s">
        <v>3484</v>
      </c>
      <c r="Q649" s="7" t="s">
        <v>2489</v>
      </c>
      <c r="R649" s="7" t="s">
        <v>90</v>
      </c>
      <c r="S649" s="10">
        <v>979</v>
      </c>
      <c r="T649" s="6">
        <f t="shared" si="20"/>
        <v>1.0255317683768057</v>
      </c>
      <c r="U649" s="11">
        <f t="shared" si="21"/>
        <v>151.77870171976724</v>
      </c>
    </row>
    <row r="650" spans="1:21" hidden="1" x14ac:dyDescent="0.3">
      <c r="A650" s="7" t="s">
        <v>1469</v>
      </c>
      <c r="B650" s="7" t="s">
        <v>3522</v>
      </c>
      <c r="C650" s="7" t="s">
        <v>1460</v>
      </c>
      <c r="D650" s="7" t="s">
        <v>3403</v>
      </c>
      <c r="E650" s="7" t="s">
        <v>214</v>
      </c>
      <c r="F650" s="7" t="s">
        <v>203</v>
      </c>
      <c r="G650" s="7" t="s">
        <v>255</v>
      </c>
      <c r="H650" s="7" t="s">
        <v>15</v>
      </c>
      <c r="I650" s="8">
        <v>194</v>
      </c>
      <c r="J650" s="8">
        <v>4</v>
      </c>
      <c r="K650" s="8">
        <v>190</v>
      </c>
      <c r="L650" s="10">
        <v>1</v>
      </c>
      <c r="M650" s="9">
        <v>15.747999999999999</v>
      </c>
      <c r="N650" s="9">
        <v>12.992100000000001</v>
      </c>
      <c r="O650" s="9">
        <v>9.8424999999999994</v>
      </c>
      <c r="P650" s="7" t="s">
        <v>3484</v>
      </c>
      <c r="Q650" s="7" t="s">
        <v>2489</v>
      </c>
      <c r="R650" s="7" t="s">
        <v>90</v>
      </c>
      <c r="S650" s="10">
        <v>979</v>
      </c>
      <c r="T650" s="6">
        <f t="shared" si="20"/>
        <v>1.1653770095190972</v>
      </c>
      <c r="U650" s="11">
        <f t="shared" si="21"/>
        <v>221.42163180862846</v>
      </c>
    </row>
    <row r="651" spans="1:21" hidden="1" x14ac:dyDescent="0.3">
      <c r="A651" s="7" t="s">
        <v>1470</v>
      </c>
      <c r="B651" s="7" t="s">
        <v>3523</v>
      </c>
      <c r="C651" s="7" t="s">
        <v>1460</v>
      </c>
      <c r="D651" s="7" t="s">
        <v>3393</v>
      </c>
      <c r="E651" s="7" t="s">
        <v>215</v>
      </c>
      <c r="F651" s="7" t="s">
        <v>203</v>
      </c>
      <c r="G651" s="7" t="s">
        <v>255</v>
      </c>
      <c r="H651" s="7" t="s">
        <v>15</v>
      </c>
      <c r="I651" s="8">
        <v>303</v>
      </c>
      <c r="J651" s="8">
        <v>2</v>
      </c>
      <c r="K651" s="8">
        <v>301</v>
      </c>
      <c r="L651" s="10">
        <v>1</v>
      </c>
      <c r="M651" s="9">
        <v>15.747999999999999</v>
      </c>
      <c r="N651" s="9">
        <v>12.992100000000001</v>
      </c>
      <c r="O651" s="9">
        <v>11.417299999999999</v>
      </c>
      <c r="P651" s="7" t="s">
        <v>3484</v>
      </c>
      <c r="Q651" s="7" t="s">
        <v>2489</v>
      </c>
      <c r="R651" s="7" t="s">
        <v>90</v>
      </c>
      <c r="S651" s="10">
        <v>979</v>
      </c>
      <c r="T651" s="6">
        <f t="shared" si="20"/>
        <v>1.3518373310421528</v>
      </c>
      <c r="U651" s="11">
        <f t="shared" si="21"/>
        <v>406.90303664368798</v>
      </c>
    </row>
    <row r="652" spans="1:21" hidden="1" x14ac:dyDescent="0.3">
      <c r="A652" s="7" t="s">
        <v>1471</v>
      </c>
      <c r="B652" s="7" t="s">
        <v>3524</v>
      </c>
      <c r="C652" s="7" t="s">
        <v>1460</v>
      </c>
      <c r="D652" s="7" t="s">
        <v>3396</v>
      </c>
      <c r="E652" s="7" t="s">
        <v>216</v>
      </c>
      <c r="F652" s="7" t="s">
        <v>203</v>
      </c>
      <c r="G652" s="7" t="s">
        <v>255</v>
      </c>
      <c r="H652" s="7" t="s">
        <v>15</v>
      </c>
      <c r="I652" s="8">
        <v>273</v>
      </c>
      <c r="J652" s="8">
        <v>1</v>
      </c>
      <c r="K652" s="8">
        <v>272</v>
      </c>
      <c r="L652" s="10">
        <v>1</v>
      </c>
      <c r="M652" s="9">
        <v>15.747999999999999</v>
      </c>
      <c r="N652" s="9">
        <v>12.992100000000001</v>
      </c>
      <c r="O652" s="9">
        <v>12.204700000000001</v>
      </c>
      <c r="P652" s="7" t="s">
        <v>3484</v>
      </c>
      <c r="Q652" s="7" t="s">
        <v>2489</v>
      </c>
      <c r="R652" s="7" t="s">
        <v>90</v>
      </c>
      <c r="S652" s="10">
        <v>979</v>
      </c>
      <c r="T652" s="6">
        <f t="shared" si="20"/>
        <v>1.4450674918036808</v>
      </c>
      <c r="U652" s="11">
        <f t="shared" si="21"/>
        <v>393.05835777060116</v>
      </c>
    </row>
    <row r="653" spans="1:21" hidden="1" x14ac:dyDescent="0.3">
      <c r="A653" s="7" t="s">
        <v>1472</v>
      </c>
      <c r="B653" s="7" t="s">
        <v>3525</v>
      </c>
      <c r="C653" s="7" t="s">
        <v>1460</v>
      </c>
      <c r="D653" s="7" t="s">
        <v>3384</v>
      </c>
      <c r="E653" s="7" t="s">
        <v>213</v>
      </c>
      <c r="F653" s="7" t="s">
        <v>127</v>
      </c>
      <c r="G653" s="7" t="s">
        <v>255</v>
      </c>
      <c r="H653" s="7" t="s">
        <v>15</v>
      </c>
      <c r="I653" s="8">
        <v>119</v>
      </c>
      <c r="J653" s="8">
        <v>3</v>
      </c>
      <c r="K653" s="8">
        <v>116</v>
      </c>
      <c r="L653" s="10">
        <v>1</v>
      </c>
      <c r="M653" s="9">
        <v>15.747999999999999</v>
      </c>
      <c r="N653" s="9">
        <v>12.992100000000001</v>
      </c>
      <c r="O653" s="9">
        <v>8.6614000000000004</v>
      </c>
      <c r="P653" s="7" t="s">
        <v>3484</v>
      </c>
      <c r="Q653" s="7" t="s">
        <v>2489</v>
      </c>
      <c r="R653" s="7" t="s">
        <v>90</v>
      </c>
      <c r="S653" s="10">
        <v>979</v>
      </c>
      <c r="T653" s="6">
        <f t="shared" si="20"/>
        <v>1.0255317683768057</v>
      </c>
      <c r="U653" s="11">
        <f t="shared" si="21"/>
        <v>118.96168513170946</v>
      </c>
    </row>
    <row r="654" spans="1:21" hidden="1" x14ac:dyDescent="0.3">
      <c r="A654" s="7" t="s">
        <v>1473</v>
      </c>
      <c r="B654" s="7" t="s">
        <v>3526</v>
      </c>
      <c r="C654" s="7" t="s">
        <v>1460</v>
      </c>
      <c r="D654" s="7" t="s">
        <v>3403</v>
      </c>
      <c r="E654" s="7" t="s">
        <v>214</v>
      </c>
      <c r="F654" s="7" t="s">
        <v>127</v>
      </c>
      <c r="G654" s="7" t="s">
        <v>255</v>
      </c>
      <c r="H654" s="7" t="s">
        <v>15</v>
      </c>
      <c r="I654" s="8">
        <v>68</v>
      </c>
      <c r="J654" s="8">
        <v>2</v>
      </c>
      <c r="K654" s="8">
        <v>66</v>
      </c>
      <c r="L654" s="10">
        <v>1</v>
      </c>
      <c r="M654" s="9">
        <v>15.747999999999999</v>
      </c>
      <c r="N654" s="9">
        <v>12.992100000000001</v>
      </c>
      <c r="O654" s="9">
        <v>9.8424999999999994</v>
      </c>
      <c r="P654" s="7" t="s">
        <v>3484</v>
      </c>
      <c r="Q654" s="7" t="s">
        <v>2489</v>
      </c>
      <c r="R654" s="7" t="s">
        <v>90</v>
      </c>
      <c r="S654" s="10">
        <v>979</v>
      </c>
      <c r="T654" s="6">
        <f t="shared" si="20"/>
        <v>1.1653770095190972</v>
      </c>
      <c r="U654" s="11">
        <f t="shared" si="21"/>
        <v>76.914882628260415</v>
      </c>
    </row>
    <row r="655" spans="1:21" hidden="1" x14ac:dyDescent="0.3">
      <c r="A655" s="7" t="s">
        <v>1474</v>
      </c>
      <c r="B655" s="7" t="s">
        <v>3527</v>
      </c>
      <c r="C655" s="7" t="s">
        <v>1460</v>
      </c>
      <c r="D655" s="7" t="s">
        <v>3393</v>
      </c>
      <c r="E655" s="7" t="s">
        <v>215</v>
      </c>
      <c r="F655" s="7" t="s">
        <v>127</v>
      </c>
      <c r="G655" s="7" t="s">
        <v>255</v>
      </c>
      <c r="H655" s="7" t="s">
        <v>15</v>
      </c>
      <c r="I655" s="8">
        <v>147</v>
      </c>
      <c r="J655" s="8">
        <v>6</v>
      </c>
      <c r="K655" s="8">
        <v>141</v>
      </c>
      <c r="L655" s="10">
        <v>1</v>
      </c>
      <c r="M655" s="9">
        <v>15.747999999999999</v>
      </c>
      <c r="N655" s="9">
        <v>12.992100000000001</v>
      </c>
      <c r="O655" s="9">
        <v>11.417299999999999</v>
      </c>
      <c r="P655" s="7" t="s">
        <v>3484</v>
      </c>
      <c r="Q655" s="7" t="s">
        <v>2489</v>
      </c>
      <c r="R655" s="7" t="s">
        <v>90</v>
      </c>
      <c r="S655" s="10">
        <v>979</v>
      </c>
      <c r="T655" s="6">
        <f t="shared" si="20"/>
        <v>1.3518373310421528</v>
      </c>
      <c r="U655" s="11">
        <f t="shared" si="21"/>
        <v>190.60906367694355</v>
      </c>
    </row>
    <row r="656" spans="1:21" hidden="1" x14ac:dyDescent="0.3">
      <c r="A656" s="7" t="s">
        <v>1475</v>
      </c>
      <c r="B656" s="7" t="s">
        <v>3528</v>
      </c>
      <c r="C656" s="7" t="s">
        <v>1460</v>
      </c>
      <c r="D656" s="7" t="s">
        <v>3396</v>
      </c>
      <c r="E656" s="7" t="s">
        <v>216</v>
      </c>
      <c r="F656" s="7" t="s">
        <v>127</v>
      </c>
      <c r="G656" s="7" t="s">
        <v>255</v>
      </c>
      <c r="H656" s="7" t="s">
        <v>15</v>
      </c>
      <c r="I656" s="8">
        <v>112</v>
      </c>
      <c r="J656" s="8">
        <v>4</v>
      </c>
      <c r="K656" s="8">
        <v>108</v>
      </c>
      <c r="L656" s="10">
        <v>1</v>
      </c>
      <c r="M656" s="9">
        <v>15.747999999999999</v>
      </c>
      <c r="N656" s="9">
        <v>12.992100000000001</v>
      </c>
      <c r="O656" s="9">
        <v>12.204700000000001</v>
      </c>
      <c r="P656" s="7" t="s">
        <v>3484</v>
      </c>
      <c r="Q656" s="7" t="s">
        <v>2489</v>
      </c>
      <c r="R656" s="7" t="s">
        <v>90</v>
      </c>
      <c r="S656" s="10">
        <v>979</v>
      </c>
      <c r="T656" s="6">
        <f t="shared" si="20"/>
        <v>1.4450674918036808</v>
      </c>
      <c r="U656" s="11">
        <f t="shared" si="21"/>
        <v>156.06728911479752</v>
      </c>
    </row>
    <row r="657" spans="1:21" hidden="1" x14ac:dyDescent="0.3">
      <c r="A657" s="7" t="s">
        <v>1476</v>
      </c>
      <c r="B657" s="7" t="s">
        <v>3529</v>
      </c>
      <c r="C657" s="7" t="s">
        <v>1460</v>
      </c>
      <c r="D657" s="7" t="s">
        <v>3384</v>
      </c>
      <c r="E657" s="7" t="s">
        <v>213</v>
      </c>
      <c r="F657" s="7" t="s">
        <v>1477</v>
      </c>
      <c r="G657" s="7" t="s">
        <v>255</v>
      </c>
      <c r="H657" s="7" t="s">
        <v>15</v>
      </c>
      <c r="I657" s="8">
        <v>9</v>
      </c>
      <c r="J657" s="8">
        <v>1</v>
      </c>
      <c r="K657" s="8">
        <v>8</v>
      </c>
      <c r="L657" s="10">
        <v>1</v>
      </c>
      <c r="M657" s="9">
        <v>15.747999999999999</v>
      </c>
      <c r="N657" s="9">
        <v>12.992100000000001</v>
      </c>
      <c r="O657" s="9">
        <v>8.6614000000000004</v>
      </c>
      <c r="P657" s="7" t="s">
        <v>3484</v>
      </c>
      <c r="Q657" s="7" t="s">
        <v>2489</v>
      </c>
      <c r="R657" s="7" t="s">
        <v>90</v>
      </c>
      <c r="S657" s="10">
        <v>979</v>
      </c>
      <c r="T657" s="6">
        <f t="shared" si="20"/>
        <v>1.0255317683768057</v>
      </c>
      <c r="U657" s="11">
        <f t="shared" si="21"/>
        <v>8.2042541470144457</v>
      </c>
    </row>
    <row r="658" spans="1:21" hidden="1" x14ac:dyDescent="0.3">
      <c r="A658" s="7" t="s">
        <v>1478</v>
      </c>
      <c r="B658" s="7" t="s">
        <v>3530</v>
      </c>
      <c r="C658" s="7" t="s">
        <v>1460</v>
      </c>
      <c r="D658" s="7" t="s">
        <v>3403</v>
      </c>
      <c r="E658" s="7" t="s">
        <v>214</v>
      </c>
      <c r="F658" s="7" t="s">
        <v>1477</v>
      </c>
      <c r="G658" s="7" t="s">
        <v>255</v>
      </c>
      <c r="H658" s="7" t="s">
        <v>15</v>
      </c>
      <c r="I658" s="8">
        <v>16</v>
      </c>
      <c r="J658" s="8">
        <v>0</v>
      </c>
      <c r="K658" s="8">
        <v>16</v>
      </c>
      <c r="L658" s="10">
        <v>1</v>
      </c>
      <c r="M658" s="9">
        <v>15.747999999999999</v>
      </c>
      <c r="N658" s="9">
        <v>12.992100000000001</v>
      </c>
      <c r="O658" s="9">
        <v>9.8424999999999994</v>
      </c>
      <c r="P658" s="7" t="s">
        <v>3484</v>
      </c>
      <c r="Q658" s="7" t="s">
        <v>2489</v>
      </c>
      <c r="R658" s="7" t="s">
        <v>90</v>
      </c>
      <c r="S658" s="10">
        <v>979</v>
      </c>
      <c r="T658" s="6">
        <f t="shared" si="20"/>
        <v>1.1653770095190972</v>
      </c>
      <c r="U658" s="11">
        <f t="shared" si="21"/>
        <v>18.646032152305555</v>
      </c>
    </row>
    <row r="659" spans="1:21" hidden="1" x14ac:dyDescent="0.3">
      <c r="A659" s="7" t="s">
        <v>1479</v>
      </c>
      <c r="B659" s="7" t="s">
        <v>3531</v>
      </c>
      <c r="C659" s="7" t="s">
        <v>1460</v>
      </c>
      <c r="D659" s="7" t="s">
        <v>3393</v>
      </c>
      <c r="E659" s="7" t="s">
        <v>215</v>
      </c>
      <c r="F659" s="7" t="s">
        <v>1477</v>
      </c>
      <c r="G659" s="7" t="s">
        <v>255</v>
      </c>
      <c r="H659" s="7" t="s">
        <v>15</v>
      </c>
      <c r="I659" s="8">
        <v>85</v>
      </c>
      <c r="J659" s="8">
        <v>8</v>
      </c>
      <c r="K659" s="8">
        <v>77</v>
      </c>
      <c r="L659" s="10">
        <v>1</v>
      </c>
      <c r="M659" s="9">
        <v>15.747999999999999</v>
      </c>
      <c r="N659" s="9">
        <v>12.992100000000001</v>
      </c>
      <c r="O659" s="9">
        <v>11.417299999999999</v>
      </c>
      <c r="P659" s="7" t="s">
        <v>3484</v>
      </c>
      <c r="Q659" s="7" t="s">
        <v>2489</v>
      </c>
      <c r="R659" s="7" t="s">
        <v>90</v>
      </c>
      <c r="S659" s="10">
        <v>979</v>
      </c>
      <c r="T659" s="6">
        <f t="shared" si="20"/>
        <v>1.3518373310421528</v>
      </c>
      <c r="U659" s="11">
        <f t="shared" si="21"/>
        <v>104.09147449024576</v>
      </c>
    </row>
    <row r="660" spans="1:21" hidden="1" x14ac:dyDescent="0.3">
      <c r="A660" s="7" t="s">
        <v>1480</v>
      </c>
      <c r="B660" s="7" t="s">
        <v>3532</v>
      </c>
      <c r="C660" s="7" t="s">
        <v>1460</v>
      </c>
      <c r="D660" s="7" t="s">
        <v>3396</v>
      </c>
      <c r="E660" s="7" t="s">
        <v>216</v>
      </c>
      <c r="F660" s="7" t="s">
        <v>1477</v>
      </c>
      <c r="G660" s="7" t="s">
        <v>255</v>
      </c>
      <c r="H660" s="7" t="s">
        <v>15</v>
      </c>
      <c r="I660" s="8">
        <v>95</v>
      </c>
      <c r="J660" s="8">
        <v>1</v>
      </c>
      <c r="K660" s="8">
        <v>94</v>
      </c>
      <c r="L660" s="10">
        <v>1</v>
      </c>
      <c r="M660" s="9">
        <v>15.747999999999999</v>
      </c>
      <c r="N660" s="9">
        <v>12.992100000000001</v>
      </c>
      <c r="O660" s="9">
        <v>12.204700000000001</v>
      </c>
      <c r="P660" s="7" t="s">
        <v>3484</v>
      </c>
      <c r="Q660" s="7" t="s">
        <v>2489</v>
      </c>
      <c r="R660" s="7" t="s">
        <v>90</v>
      </c>
      <c r="S660" s="10">
        <v>979</v>
      </c>
      <c r="T660" s="6">
        <f t="shared" si="20"/>
        <v>1.4450674918036808</v>
      </c>
      <c r="U660" s="11">
        <f t="shared" si="21"/>
        <v>135.836344229546</v>
      </c>
    </row>
    <row r="661" spans="1:21" hidden="1" x14ac:dyDescent="0.3">
      <c r="A661" s="7" t="s">
        <v>1481</v>
      </c>
      <c r="B661" s="7" t="s">
        <v>3533</v>
      </c>
      <c r="C661" s="7" t="s">
        <v>1460</v>
      </c>
      <c r="D661" s="7" t="s">
        <v>3384</v>
      </c>
      <c r="E661" s="7" t="s">
        <v>213</v>
      </c>
      <c r="F661" s="7" t="s">
        <v>55</v>
      </c>
      <c r="G661" s="7" t="s">
        <v>255</v>
      </c>
      <c r="H661" s="7" t="s">
        <v>15</v>
      </c>
      <c r="I661" s="8">
        <v>121</v>
      </c>
      <c r="J661" s="8">
        <v>4</v>
      </c>
      <c r="K661" s="8">
        <v>117</v>
      </c>
      <c r="L661" s="10">
        <v>1</v>
      </c>
      <c r="M661" s="9">
        <v>15.747999999999999</v>
      </c>
      <c r="N661" s="9">
        <v>12.992100000000001</v>
      </c>
      <c r="O661" s="9">
        <v>8.6614000000000004</v>
      </c>
      <c r="P661" s="7" t="s">
        <v>3484</v>
      </c>
      <c r="Q661" s="7" t="s">
        <v>2489</v>
      </c>
      <c r="R661" s="7" t="s">
        <v>90</v>
      </c>
      <c r="S661" s="10">
        <v>979</v>
      </c>
      <c r="T661" s="6">
        <f t="shared" si="20"/>
        <v>1.0255317683768057</v>
      </c>
      <c r="U661" s="11">
        <f t="shared" si="21"/>
        <v>119.98721690008627</v>
      </c>
    </row>
    <row r="662" spans="1:21" hidden="1" x14ac:dyDescent="0.3">
      <c r="A662" s="7" t="s">
        <v>1482</v>
      </c>
      <c r="B662" s="7" t="s">
        <v>3534</v>
      </c>
      <c r="C662" s="7" t="s">
        <v>1460</v>
      </c>
      <c r="D662" s="7" t="s">
        <v>3403</v>
      </c>
      <c r="E662" s="7" t="s">
        <v>214</v>
      </c>
      <c r="F662" s="7" t="s">
        <v>55</v>
      </c>
      <c r="G662" s="7" t="s">
        <v>255</v>
      </c>
      <c r="H662" s="7" t="s">
        <v>15</v>
      </c>
      <c r="I662" s="8">
        <v>233</v>
      </c>
      <c r="J662" s="8">
        <v>3</v>
      </c>
      <c r="K662" s="8">
        <v>230</v>
      </c>
      <c r="L662" s="10">
        <v>1</v>
      </c>
      <c r="M662" s="9">
        <v>15.747999999999999</v>
      </c>
      <c r="N662" s="9">
        <v>12.992100000000001</v>
      </c>
      <c r="O662" s="9">
        <v>9.8424999999999994</v>
      </c>
      <c r="P662" s="7" t="s">
        <v>3484</v>
      </c>
      <c r="Q662" s="7" t="s">
        <v>2489</v>
      </c>
      <c r="R662" s="7" t="s">
        <v>90</v>
      </c>
      <c r="S662" s="10">
        <v>979</v>
      </c>
      <c r="T662" s="6">
        <f t="shared" si="20"/>
        <v>1.1653770095190972</v>
      </c>
      <c r="U662" s="11">
        <f t="shared" si="21"/>
        <v>268.03671218939235</v>
      </c>
    </row>
    <row r="663" spans="1:21" hidden="1" x14ac:dyDescent="0.3">
      <c r="A663" s="7" t="s">
        <v>1483</v>
      </c>
      <c r="B663" s="7" t="s">
        <v>3535</v>
      </c>
      <c r="C663" s="7" t="s">
        <v>1460</v>
      </c>
      <c r="D663" s="7" t="s">
        <v>3393</v>
      </c>
      <c r="E663" s="7" t="s">
        <v>215</v>
      </c>
      <c r="F663" s="7" t="s">
        <v>55</v>
      </c>
      <c r="G663" s="7" t="s">
        <v>255</v>
      </c>
      <c r="H663" s="7" t="s">
        <v>15</v>
      </c>
      <c r="I663" s="8">
        <v>205</v>
      </c>
      <c r="J663" s="8">
        <v>2</v>
      </c>
      <c r="K663" s="8">
        <v>203</v>
      </c>
      <c r="L663" s="10">
        <v>1</v>
      </c>
      <c r="M663" s="9">
        <v>15.747999999999999</v>
      </c>
      <c r="N663" s="9">
        <v>12.992100000000001</v>
      </c>
      <c r="O663" s="9">
        <v>11.417299999999999</v>
      </c>
      <c r="P663" s="7" t="s">
        <v>3484</v>
      </c>
      <c r="Q663" s="7" t="s">
        <v>2489</v>
      </c>
      <c r="R663" s="7" t="s">
        <v>90</v>
      </c>
      <c r="S663" s="10">
        <v>979</v>
      </c>
      <c r="T663" s="6">
        <f t="shared" si="20"/>
        <v>1.3518373310421528</v>
      </c>
      <c r="U663" s="11">
        <f t="shared" si="21"/>
        <v>274.42297820155699</v>
      </c>
    </row>
    <row r="664" spans="1:21" hidden="1" x14ac:dyDescent="0.3">
      <c r="A664" s="7" t="s">
        <v>1484</v>
      </c>
      <c r="B664" s="7" t="s">
        <v>3536</v>
      </c>
      <c r="C664" s="7" t="s">
        <v>1460</v>
      </c>
      <c r="D664" s="7" t="s">
        <v>3396</v>
      </c>
      <c r="E664" s="7" t="s">
        <v>216</v>
      </c>
      <c r="F664" s="7" t="s">
        <v>55</v>
      </c>
      <c r="G664" s="7" t="s">
        <v>255</v>
      </c>
      <c r="H664" s="7" t="s">
        <v>15</v>
      </c>
      <c r="I664" s="8">
        <v>282</v>
      </c>
      <c r="J664" s="8">
        <v>3</v>
      </c>
      <c r="K664" s="8">
        <v>279</v>
      </c>
      <c r="L664" s="10">
        <v>1</v>
      </c>
      <c r="M664" s="9">
        <v>15.747999999999999</v>
      </c>
      <c r="N664" s="9">
        <v>12.992100000000001</v>
      </c>
      <c r="O664" s="9">
        <v>12.204700000000001</v>
      </c>
      <c r="P664" s="7" t="s">
        <v>3484</v>
      </c>
      <c r="Q664" s="7" t="s">
        <v>2489</v>
      </c>
      <c r="R664" s="7" t="s">
        <v>90</v>
      </c>
      <c r="S664" s="10">
        <v>979</v>
      </c>
      <c r="T664" s="6">
        <f t="shared" si="20"/>
        <v>1.4450674918036808</v>
      </c>
      <c r="U664" s="11">
        <f t="shared" si="21"/>
        <v>403.17383021322695</v>
      </c>
    </row>
    <row r="665" spans="1:21" hidden="1" x14ac:dyDescent="0.3">
      <c r="A665" s="7" t="s">
        <v>1485</v>
      </c>
      <c r="B665" s="7" t="s">
        <v>3537</v>
      </c>
      <c r="C665" s="7" t="s">
        <v>1460</v>
      </c>
      <c r="D665" s="7" t="s">
        <v>3384</v>
      </c>
      <c r="E665" s="7" t="s">
        <v>213</v>
      </c>
      <c r="F665" s="7" t="s">
        <v>42</v>
      </c>
      <c r="G665" s="7" t="s">
        <v>255</v>
      </c>
      <c r="H665" s="7" t="s">
        <v>15</v>
      </c>
      <c r="I665" s="8">
        <v>49</v>
      </c>
      <c r="J665" s="8">
        <v>5</v>
      </c>
      <c r="K665" s="8">
        <v>44</v>
      </c>
      <c r="L665" s="10">
        <v>1</v>
      </c>
      <c r="M665" s="9">
        <v>15.747999999999999</v>
      </c>
      <c r="N665" s="9">
        <v>12.992100000000001</v>
      </c>
      <c r="O665" s="9">
        <v>8.6614000000000004</v>
      </c>
      <c r="P665" s="7" t="s">
        <v>3484</v>
      </c>
      <c r="Q665" s="7" t="s">
        <v>2489</v>
      </c>
      <c r="R665" s="7" t="s">
        <v>90</v>
      </c>
      <c r="S665" s="10">
        <v>979</v>
      </c>
      <c r="T665" s="6">
        <f t="shared" si="20"/>
        <v>1.0255317683768057</v>
      </c>
      <c r="U665" s="11">
        <f t="shared" si="21"/>
        <v>45.123397808579455</v>
      </c>
    </row>
    <row r="666" spans="1:21" hidden="1" x14ac:dyDescent="0.3">
      <c r="A666" s="7" t="s">
        <v>1486</v>
      </c>
      <c r="B666" s="7" t="s">
        <v>3538</v>
      </c>
      <c r="C666" s="7" t="s">
        <v>1460</v>
      </c>
      <c r="D666" s="7" t="s">
        <v>3403</v>
      </c>
      <c r="E666" s="7" t="s">
        <v>214</v>
      </c>
      <c r="F666" s="7" t="s">
        <v>42</v>
      </c>
      <c r="G666" s="7" t="s">
        <v>255</v>
      </c>
      <c r="H666" s="7" t="s">
        <v>15</v>
      </c>
      <c r="I666" s="8">
        <v>216</v>
      </c>
      <c r="J666" s="8">
        <v>5</v>
      </c>
      <c r="K666" s="8">
        <v>211</v>
      </c>
      <c r="L666" s="10">
        <v>1</v>
      </c>
      <c r="M666" s="9">
        <v>15.747999999999999</v>
      </c>
      <c r="N666" s="9">
        <v>12.992100000000001</v>
      </c>
      <c r="O666" s="9">
        <v>9.8424999999999994</v>
      </c>
      <c r="P666" s="7" t="s">
        <v>3484</v>
      </c>
      <c r="Q666" s="7" t="s">
        <v>2489</v>
      </c>
      <c r="R666" s="7" t="s">
        <v>90</v>
      </c>
      <c r="S666" s="10">
        <v>979</v>
      </c>
      <c r="T666" s="6">
        <f t="shared" si="20"/>
        <v>1.1653770095190972</v>
      </c>
      <c r="U666" s="11">
        <f t="shared" si="21"/>
        <v>245.89454900852951</v>
      </c>
    </row>
    <row r="667" spans="1:21" hidden="1" x14ac:dyDescent="0.3">
      <c r="A667" s="7" t="s">
        <v>1487</v>
      </c>
      <c r="B667" s="7" t="s">
        <v>3539</v>
      </c>
      <c r="C667" s="7" t="s">
        <v>1460</v>
      </c>
      <c r="D667" s="7" t="s">
        <v>3393</v>
      </c>
      <c r="E667" s="7" t="s">
        <v>215</v>
      </c>
      <c r="F667" s="7" t="s">
        <v>42</v>
      </c>
      <c r="G667" s="7" t="s">
        <v>285</v>
      </c>
      <c r="H667" s="7" t="s">
        <v>15</v>
      </c>
      <c r="I667" s="8">
        <v>127</v>
      </c>
      <c r="J667" s="8">
        <v>6</v>
      </c>
      <c r="K667" s="8">
        <v>121</v>
      </c>
      <c r="L667" s="10">
        <v>1</v>
      </c>
      <c r="M667" s="9">
        <v>15.747999999999999</v>
      </c>
      <c r="N667" s="9">
        <v>12.992100000000001</v>
      </c>
      <c r="O667" s="9">
        <v>11.417299999999999</v>
      </c>
      <c r="P667" s="7" t="s">
        <v>3484</v>
      </c>
      <c r="Q667" s="7" t="s">
        <v>2489</v>
      </c>
      <c r="R667" s="7" t="s">
        <v>90</v>
      </c>
      <c r="S667" s="10">
        <v>979</v>
      </c>
      <c r="T667" s="6">
        <f t="shared" si="20"/>
        <v>1.3518373310421528</v>
      </c>
      <c r="U667" s="11">
        <f t="shared" si="21"/>
        <v>163.57231705610047</v>
      </c>
    </row>
    <row r="668" spans="1:21" hidden="1" x14ac:dyDescent="0.3">
      <c r="A668" s="7" t="s">
        <v>1488</v>
      </c>
      <c r="B668" s="7" t="s">
        <v>3540</v>
      </c>
      <c r="C668" s="7" t="s">
        <v>1460</v>
      </c>
      <c r="D668" s="7" t="s">
        <v>3396</v>
      </c>
      <c r="E668" s="7" t="s">
        <v>216</v>
      </c>
      <c r="F668" s="7" t="s">
        <v>42</v>
      </c>
      <c r="G668" s="7" t="s">
        <v>255</v>
      </c>
      <c r="H668" s="7" t="s">
        <v>15</v>
      </c>
      <c r="I668" s="8">
        <v>898</v>
      </c>
      <c r="J668" s="8">
        <v>14</v>
      </c>
      <c r="K668" s="8">
        <v>884</v>
      </c>
      <c r="L668" s="10">
        <v>1</v>
      </c>
      <c r="M668" s="9">
        <v>15.747999999999999</v>
      </c>
      <c r="N668" s="9">
        <v>12.992100000000001</v>
      </c>
      <c r="O668" s="9">
        <v>12.204700000000001</v>
      </c>
      <c r="P668" s="7" t="s">
        <v>3484</v>
      </c>
      <c r="Q668" s="7" t="s">
        <v>2489</v>
      </c>
      <c r="R668" s="7" t="s">
        <v>90</v>
      </c>
      <c r="S668" s="10">
        <v>979</v>
      </c>
      <c r="T668" s="6">
        <f t="shared" si="20"/>
        <v>1.4450674918036808</v>
      </c>
      <c r="U668" s="11">
        <f t="shared" si="21"/>
        <v>1277.4396627544538</v>
      </c>
    </row>
    <row r="669" spans="1:21" hidden="1" x14ac:dyDescent="0.3">
      <c r="A669" s="7" t="s">
        <v>1489</v>
      </c>
      <c r="B669" s="7" t="s">
        <v>3541</v>
      </c>
      <c r="C669" s="7" t="s">
        <v>1460</v>
      </c>
      <c r="D669" s="7" t="s">
        <v>3542</v>
      </c>
      <c r="E669" s="7" t="s">
        <v>128</v>
      </c>
      <c r="F669" s="7" t="s">
        <v>21</v>
      </c>
      <c r="G669" s="7" t="s">
        <v>285</v>
      </c>
      <c r="H669" s="7" t="s">
        <v>15</v>
      </c>
      <c r="I669" s="8">
        <v>450</v>
      </c>
      <c r="J669" s="8">
        <v>21</v>
      </c>
      <c r="K669" s="8">
        <v>429</v>
      </c>
      <c r="L669" s="10">
        <v>1</v>
      </c>
      <c r="M669" s="9">
        <v>12.992100000000001</v>
      </c>
      <c r="N669" s="9">
        <v>9.8424999999999994</v>
      </c>
      <c r="O669" s="9">
        <v>9.0550999999999995</v>
      </c>
      <c r="P669" s="7" t="s">
        <v>3484</v>
      </c>
      <c r="Q669" s="7" t="s">
        <v>2489</v>
      </c>
      <c r="R669" s="7" t="s">
        <v>90</v>
      </c>
      <c r="S669" s="10">
        <v>979</v>
      </c>
      <c r="T669" s="6">
        <f t="shared" si="20"/>
        <v>0.67009178047348084</v>
      </c>
      <c r="U669" s="11">
        <f t="shared" si="21"/>
        <v>287.46937382312331</v>
      </c>
    </row>
    <row r="670" spans="1:21" hidden="1" x14ac:dyDescent="0.3">
      <c r="A670" s="7" t="s">
        <v>1490</v>
      </c>
      <c r="B670" s="7" t="s">
        <v>3543</v>
      </c>
      <c r="C670" s="7" t="s">
        <v>1460</v>
      </c>
      <c r="D670" s="7" t="s">
        <v>3542</v>
      </c>
      <c r="E670" s="7" t="s">
        <v>128</v>
      </c>
      <c r="F670" s="7" t="s">
        <v>226</v>
      </c>
      <c r="G670" s="7" t="s">
        <v>285</v>
      </c>
      <c r="H670" s="7" t="s">
        <v>15</v>
      </c>
      <c r="I670" s="8">
        <v>63</v>
      </c>
      <c r="J670" s="8">
        <v>9</v>
      </c>
      <c r="K670" s="8">
        <v>54</v>
      </c>
      <c r="L670" s="10">
        <v>1</v>
      </c>
      <c r="M670" s="9">
        <v>12.992100000000001</v>
      </c>
      <c r="N670" s="9">
        <v>9.8424999999999994</v>
      </c>
      <c r="O670" s="9">
        <v>9.0550999999999995</v>
      </c>
      <c r="P670" s="7" t="s">
        <v>3484</v>
      </c>
      <c r="Q670" s="7" t="s">
        <v>2489</v>
      </c>
      <c r="R670" s="7" t="s">
        <v>90</v>
      </c>
      <c r="S670" s="10">
        <v>979</v>
      </c>
      <c r="T670" s="6">
        <f t="shared" si="20"/>
        <v>0.67009178047348084</v>
      </c>
      <c r="U670" s="11">
        <f t="shared" si="21"/>
        <v>36.184956145567966</v>
      </c>
    </row>
    <row r="671" spans="1:21" hidden="1" x14ac:dyDescent="0.3">
      <c r="A671" s="7" t="s">
        <v>1491</v>
      </c>
      <c r="B671" s="7" t="s">
        <v>3544</v>
      </c>
      <c r="C671" s="7" t="s">
        <v>1460</v>
      </c>
      <c r="D671" s="7" t="s">
        <v>3542</v>
      </c>
      <c r="E671" s="7" t="s">
        <v>128</v>
      </c>
      <c r="F671" s="7" t="s">
        <v>203</v>
      </c>
      <c r="G671" s="7" t="s">
        <v>285</v>
      </c>
      <c r="H671" s="7" t="s">
        <v>15</v>
      </c>
      <c r="I671" s="8">
        <v>301</v>
      </c>
      <c r="J671" s="8">
        <v>5</v>
      </c>
      <c r="K671" s="8">
        <v>296</v>
      </c>
      <c r="L671" s="10">
        <v>1</v>
      </c>
      <c r="M671" s="9">
        <v>12.992100000000001</v>
      </c>
      <c r="N671" s="9">
        <v>9.8424999999999994</v>
      </c>
      <c r="O671" s="9">
        <v>9.0550999999999995</v>
      </c>
      <c r="P671" s="7" t="s">
        <v>3484</v>
      </c>
      <c r="Q671" s="7" t="s">
        <v>2489</v>
      </c>
      <c r="R671" s="7" t="s">
        <v>90</v>
      </c>
      <c r="S671" s="10">
        <v>979</v>
      </c>
      <c r="T671" s="6">
        <f t="shared" si="20"/>
        <v>0.67009178047348084</v>
      </c>
      <c r="U671" s="11">
        <f t="shared" si="21"/>
        <v>198.34716702015032</v>
      </c>
    </row>
    <row r="672" spans="1:21" hidden="1" x14ac:dyDescent="0.3">
      <c r="A672" s="7" t="s">
        <v>1492</v>
      </c>
      <c r="B672" s="7" t="s">
        <v>3545</v>
      </c>
      <c r="C672" s="7" t="s">
        <v>1460</v>
      </c>
      <c r="D672" s="7" t="s">
        <v>3542</v>
      </c>
      <c r="E672" s="7" t="s">
        <v>128</v>
      </c>
      <c r="F672" s="7" t="s">
        <v>1477</v>
      </c>
      <c r="G672" s="7" t="s">
        <v>285</v>
      </c>
      <c r="H672" s="7" t="s">
        <v>15</v>
      </c>
      <c r="I672" s="8">
        <v>444</v>
      </c>
      <c r="J672" s="8">
        <v>5</v>
      </c>
      <c r="K672" s="8">
        <v>439</v>
      </c>
      <c r="L672" s="10">
        <v>1</v>
      </c>
      <c r="M672" s="9">
        <v>12.992100000000001</v>
      </c>
      <c r="N672" s="9">
        <v>9.8424999999999994</v>
      </c>
      <c r="O672" s="9">
        <v>9.0550999999999995</v>
      </c>
      <c r="P672" s="7" t="s">
        <v>3484</v>
      </c>
      <c r="Q672" s="7" t="s">
        <v>2489</v>
      </c>
      <c r="R672" s="7" t="s">
        <v>90</v>
      </c>
      <c r="S672" s="10">
        <v>979</v>
      </c>
      <c r="T672" s="6">
        <f t="shared" si="20"/>
        <v>0.67009178047348084</v>
      </c>
      <c r="U672" s="11">
        <f t="shared" si="21"/>
        <v>294.17029162785809</v>
      </c>
    </row>
    <row r="673" spans="1:21" hidden="1" x14ac:dyDescent="0.3">
      <c r="A673" s="7" t="s">
        <v>1493</v>
      </c>
      <c r="B673" s="7" t="s">
        <v>3546</v>
      </c>
      <c r="C673" s="7" t="s">
        <v>1494</v>
      </c>
      <c r="D673" s="7" t="s">
        <v>3547</v>
      </c>
      <c r="E673" s="7" t="s">
        <v>128</v>
      </c>
      <c r="F673" s="7" t="s">
        <v>1495</v>
      </c>
      <c r="G673" s="7" t="s">
        <v>285</v>
      </c>
      <c r="H673" s="7" t="s">
        <v>15</v>
      </c>
      <c r="I673" s="8">
        <v>244</v>
      </c>
      <c r="J673" s="8">
        <v>0</v>
      </c>
      <c r="K673" s="8">
        <v>244</v>
      </c>
      <c r="L673" s="10">
        <v>1</v>
      </c>
      <c r="M673" s="9">
        <v>12.992100000000001</v>
      </c>
      <c r="N673" s="9">
        <v>9.8424999999999994</v>
      </c>
      <c r="O673" s="9">
        <v>8.6614000000000004</v>
      </c>
      <c r="P673" s="7" t="s">
        <v>3484</v>
      </c>
      <c r="Q673" s="7" t="s">
        <v>2489</v>
      </c>
      <c r="R673" s="7" t="s">
        <v>90</v>
      </c>
      <c r="S673" s="10">
        <v>979</v>
      </c>
      <c r="T673" s="6">
        <f t="shared" si="20"/>
        <v>0.64095735523550346</v>
      </c>
      <c r="U673" s="11">
        <f t="shared" si="21"/>
        <v>156.39359467746283</v>
      </c>
    </row>
    <row r="674" spans="1:21" hidden="1" x14ac:dyDescent="0.3">
      <c r="A674" s="7" t="s">
        <v>1496</v>
      </c>
      <c r="B674" s="7" t="s">
        <v>3548</v>
      </c>
      <c r="C674" s="7" t="s">
        <v>1497</v>
      </c>
      <c r="D674" s="7" t="s">
        <v>3547</v>
      </c>
      <c r="E674" s="7" t="s">
        <v>128</v>
      </c>
      <c r="F674" s="7" t="s">
        <v>1498</v>
      </c>
      <c r="G674" s="7" t="s">
        <v>285</v>
      </c>
      <c r="H674" s="7" t="s">
        <v>15</v>
      </c>
      <c r="I674" s="8">
        <v>102</v>
      </c>
      <c r="J674" s="8">
        <v>0</v>
      </c>
      <c r="K674" s="8">
        <v>102</v>
      </c>
      <c r="L674" s="10">
        <v>1</v>
      </c>
      <c r="M674" s="9">
        <v>12.992100000000001</v>
      </c>
      <c r="N674" s="9">
        <v>9.8424999999999994</v>
      </c>
      <c r="O674" s="9">
        <v>8.6614000000000004</v>
      </c>
      <c r="P674" s="7" t="s">
        <v>3484</v>
      </c>
      <c r="Q674" s="7" t="s">
        <v>2489</v>
      </c>
      <c r="R674" s="7" t="s">
        <v>90</v>
      </c>
      <c r="S674" s="10">
        <v>979</v>
      </c>
      <c r="T674" s="6">
        <f t="shared" si="20"/>
        <v>0.64095735523550346</v>
      </c>
      <c r="U674" s="11">
        <f t="shared" si="21"/>
        <v>65.37765023402136</v>
      </c>
    </row>
    <row r="675" spans="1:21" hidden="1" x14ac:dyDescent="0.3">
      <c r="A675" s="7" t="s">
        <v>1499</v>
      </c>
      <c r="B675" s="7" t="s">
        <v>3549</v>
      </c>
      <c r="C675" s="7" t="s">
        <v>1497</v>
      </c>
      <c r="D675" s="7" t="s">
        <v>3547</v>
      </c>
      <c r="E675" s="7" t="s">
        <v>128</v>
      </c>
      <c r="F675" s="7" t="s">
        <v>1500</v>
      </c>
      <c r="G675" s="7" t="s">
        <v>285</v>
      </c>
      <c r="H675" s="7" t="s">
        <v>15</v>
      </c>
      <c r="I675" s="8">
        <v>231</v>
      </c>
      <c r="J675" s="8">
        <v>0</v>
      </c>
      <c r="K675" s="8">
        <v>231</v>
      </c>
      <c r="L675" s="10">
        <v>1</v>
      </c>
      <c r="M675" s="9">
        <v>12.992100000000001</v>
      </c>
      <c r="N675" s="9">
        <v>9.8424999999999994</v>
      </c>
      <c r="O675" s="9">
        <v>8.6614000000000004</v>
      </c>
      <c r="P675" s="7" t="s">
        <v>3484</v>
      </c>
      <c r="Q675" s="7" t="s">
        <v>2489</v>
      </c>
      <c r="R675" s="7" t="s">
        <v>90</v>
      </c>
      <c r="S675" s="10">
        <v>979</v>
      </c>
      <c r="T675" s="6">
        <f t="shared" si="20"/>
        <v>0.64095735523550346</v>
      </c>
      <c r="U675" s="11">
        <f t="shared" si="21"/>
        <v>148.06114905940129</v>
      </c>
    </row>
    <row r="676" spans="1:21" hidden="1" x14ac:dyDescent="0.3">
      <c r="A676" s="7" t="s">
        <v>1501</v>
      </c>
      <c r="B676" s="7" t="s">
        <v>3550</v>
      </c>
      <c r="C676" s="7" t="s">
        <v>1497</v>
      </c>
      <c r="D676" s="7" t="s">
        <v>3551</v>
      </c>
      <c r="E676" s="7" t="s">
        <v>128</v>
      </c>
      <c r="F676" s="7" t="s">
        <v>1502</v>
      </c>
      <c r="G676" s="7" t="s">
        <v>285</v>
      </c>
      <c r="H676" s="7" t="s">
        <v>15</v>
      </c>
      <c r="I676" s="8">
        <v>258</v>
      </c>
      <c r="J676" s="8">
        <v>0</v>
      </c>
      <c r="K676" s="8">
        <v>258</v>
      </c>
      <c r="L676" s="10">
        <v>1</v>
      </c>
      <c r="M676" s="9">
        <v>12.992100000000001</v>
      </c>
      <c r="N676" s="9">
        <v>9.8424999999999994</v>
      </c>
      <c r="O676" s="9">
        <v>8.6614000000000004</v>
      </c>
      <c r="P676" s="7" t="s">
        <v>3484</v>
      </c>
      <c r="Q676" s="7" t="s">
        <v>2489</v>
      </c>
      <c r="R676" s="7" t="s">
        <v>90</v>
      </c>
      <c r="S676" s="10">
        <v>979</v>
      </c>
      <c r="T676" s="6">
        <f t="shared" si="20"/>
        <v>0.64095735523550346</v>
      </c>
      <c r="U676" s="11">
        <f t="shared" si="21"/>
        <v>165.36699765075988</v>
      </c>
    </row>
    <row r="677" spans="1:21" hidden="1" x14ac:dyDescent="0.3">
      <c r="A677" s="7" t="s">
        <v>1503</v>
      </c>
      <c r="B677" s="7" t="s">
        <v>3552</v>
      </c>
      <c r="C677" s="7" t="s">
        <v>1504</v>
      </c>
      <c r="D677" s="7" t="s">
        <v>3553</v>
      </c>
      <c r="E677" s="7" t="s">
        <v>128</v>
      </c>
      <c r="F677" s="7" t="s">
        <v>1505</v>
      </c>
      <c r="G677" s="7" t="s">
        <v>255</v>
      </c>
      <c r="H677" s="7" t="s">
        <v>15</v>
      </c>
      <c r="I677" s="8">
        <v>918</v>
      </c>
      <c r="J677" s="8">
        <v>2</v>
      </c>
      <c r="K677" s="8">
        <v>916</v>
      </c>
      <c r="L677" s="10">
        <v>1</v>
      </c>
      <c r="M677" s="9">
        <v>12.992100000000001</v>
      </c>
      <c r="N677" s="9">
        <v>9.8424999999999994</v>
      </c>
      <c r="O677" s="9">
        <v>8.6614000000000004</v>
      </c>
      <c r="P677" s="7" t="s">
        <v>3484</v>
      </c>
      <c r="Q677" s="7" t="s">
        <v>2489</v>
      </c>
      <c r="R677" s="7" t="s">
        <v>90</v>
      </c>
      <c r="S677" s="10">
        <v>979</v>
      </c>
      <c r="T677" s="6">
        <f t="shared" si="20"/>
        <v>0.64095735523550346</v>
      </c>
      <c r="U677" s="11">
        <f t="shared" si="21"/>
        <v>587.11693739572115</v>
      </c>
    </row>
    <row r="678" spans="1:21" hidden="1" x14ac:dyDescent="0.3">
      <c r="A678" s="7" t="s">
        <v>1506</v>
      </c>
      <c r="B678" s="7" t="s">
        <v>3554</v>
      </c>
      <c r="C678" s="7" t="s">
        <v>1507</v>
      </c>
      <c r="D678" s="7" t="s">
        <v>3555</v>
      </c>
      <c r="E678" s="7" t="s">
        <v>128</v>
      </c>
      <c r="F678" s="7" t="s">
        <v>59</v>
      </c>
      <c r="G678" s="7" t="s">
        <v>285</v>
      </c>
      <c r="H678" s="7" t="s">
        <v>15</v>
      </c>
      <c r="I678" s="8">
        <v>453</v>
      </c>
      <c r="J678" s="8">
        <v>0</v>
      </c>
      <c r="K678" s="8">
        <v>453</v>
      </c>
      <c r="L678" s="10">
        <v>1</v>
      </c>
      <c r="M678" s="9">
        <v>12.992100000000001</v>
      </c>
      <c r="N678" s="9">
        <v>9.8424999999999994</v>
      </c>
      <c r="O678" s="9">
        <v>8.6614000000000004</v>
      </c>
      <c r="P678" s="7" t="s">
        <v>3484</v>
      </c>
      <c r="Q678" s="7" t="s">
        <v>2489</v>
      </c>
      <c r="R678" s="7" t="s">
        <v>90</v>
      </c>
      <c r="S678" s="10">
        <v>979</v>
      </c>
      <c r="T678" s="6">
        <f t="shared" si="20"/>
        <v>0.64095735523550346</v>
      </c>
      <c r="U678" s="11">
        <f t="shared" si="21"/>
        <v>290.35368192168306</v>
      </c>
    </row>
    <row r="679" spans="1:21" hidden="1" x14ac:dyDescent="0.3">
      <c r="A679" s="7" t="s">
        <v>1508</v>
      </c>
      <c r="B679" s="7" t="s">
        <v>3556</v>
      </c>
      <c r="C679" s="7" t="s">
        <v>1509</v>
      </c>
      <c r="D679" s="7" t="s">
        <v>3557</v>
      </c>
      <c r="E679" s="7" t="s">
        <v>128</v>
      </c>
      <c r="F679" s="7" t="s">
        <v>33</v>
      </c>
      <c r="G679" s="7" t="s">
        <v>1339</v>
      </c>
      <c r="H679" s="7" t="s">
        <v>15</v>
      </c>
      <c r="I679" s="8">
        <v>1</v>
      </c>
      <c r="J679" s="8">
        <v>0</v>
      </c>
      <c r="K679" s="8">
        <v>1</v>
      </c>
      <c r="L679" s="10">
        <v>1</v>
      </c>
      <c r="M679" s="9">
        <v>12.992100000000001</v>
      </c>
      <c r="N679" s="9">
        <v>9.8424999999999994</v>
      </c>
      <c r="O679" s="9">
        <v>8.6614000000000004</v>
      </c>
      <c r="P679" s="7" t="s">
        <v>3484</v>
      </c>
      <c r="Q679" s="7" t="s">
        <v>2489</v>
      </c>
      <c r="R679" s="7" t="s">
        <v>90</v>
      </c>
      <c r="S679" s="10">
        <v>979</v>
      </c>
      <c r="T679" s="6">
        <f t="shared" si="20"/>
        <v>0.64095735523550346</v>
      </c>
      <c r="U679" s="11">
        <f t="shared" si="21"/>
        <v>0.64095735523550346</v>
      </c>
    </row>
    <row r="680" spans="1:21" hidden="1" x14ac:dyDescent="0.3">
      <c r="A680" s="7" t="s">
        <v>1510</v>
      </c>
      <c r="B680" s="7" t="s">
        <v>3558</v>
      </c>
      <c r="C680" s="7" t="s">
        <v>1511</v>
      </c>
      <c r="D680" s="7" t="s">
        <v>3559</v>
      </c>
      <c r="E680" s="7" t="s">
        <v>128</v>
      </c>
      <c r="F680" s="7" t="s">
        <v>203</v>
      </c>
      <c r="G680" s="7" t="s">
        <v>255</v>
      </c>
      <c r="H680" s="7" t="s">
        <v>15</v>
      </c>
      <c r="I680" s="8">
        <v>854</v>
      </c>
      <c r="J680" s="8">
        <v>3</v>
      </c>
      <c r="K680" s="8">
        <v>851</v>
      </c>
      <c r="L680" s="10">
        <v>1</v>
      </c>
      <c r="M680" s="9">
        <v>12.992100000000001</v>
      </c>
      <c r="N680" s="9">
        <v>9.8424999999999994</v>
      </c>
      <c r="O680" s="9">
        <v>9.0550999999999995</v>
      </c>
      <c r="P680" s="7" t="s">
        <v>3484</v>
      </c>
      <c r="Q680" s="7" t="s">
        <v>2489</v>
      </c>
      <c r="R680" s="7" t="s">
        <v>90</v>
      </c>
      <c r="S680" s="10">
        <v>979</v>
      </c>
      <c r="T680" s="6">
        <f t="shared" si="20"/>
        <v>0.67009178047348084</v>
      </c>
      <c r="U680" s="11">
        <f t="shared" si="21"/>
        <v>570.24810518293214</v>
      </c>
    </row>
    <row r="681" spans="1:21" hidden="1" x14ac:dyDescent="0.3">
      <c r="A681" s="7" t="s">
        <v>1512</v>
      </c>
      <c r="B681" s="7" t="s">
        <v>3560</v>
      </c>
      <c r="C681" s="7" t="s">
        <v>1511</v>
      </c>
      <c r="D681" s="7" t="s">
        <v>3559</v>
      </c>
      <c r="E681" s="7" t="s">
        <v>128</v>
      </c>
      <c r="F681" s="7" t="s">
        <v>64</v>
      </c>
      <c r="G681" s="7" t="s">
        <v>255</v>
      </c>
      <c r="H681" s="7" t="s">
        <v>15</v>
      </c>
      <c r="I681" s="8">
        <v>940</v>
      </c>
      <c r="J681" s="8">
        <v>6</v>
      </c>
      <c r="K681" s="8">
        <v>934</v>
      </c>
      <c r="L681" s="10">
        <v>1</v>
      </c>
      <c r="M681" s="9">
        <v>12.992100000000001</v>
      </c>
      <c r="N681" s="9">
        <v>9.8424999999999994</v>
      </c>
      <c r="O681" s="9">
        <v>9.0550999999999995</v>
      </c>
      <c r="P681" s="7" t="s">
        <v>3484</v>
      </c>
      <c r="Q681" s="7" t="s">
        <v>2489</v>
      </c>
      <c r="R681" s="7" t="s">
        <v>90</v>
      </c>
      <c r="S681" s="10">
        <v>979</v>
      </c>
      <c r="T681" s="6">
        <f t="shared" si="20"/>
        <v>0.67009178047348084</v>
      </c>
      <c r="U681" s="11">
        <f t="shared" si="21"/>
        <v>625.86572296223108</v>
      </c>
    </row>
    <row r="682" spans="1:21" hidden="1" x14ac:dyDescent="0.3">
      <c r="A682" s="7" t="s">
        <v>1513</v>
      </c>
      <c r="B682" s="7" t="s">
        <v>3561</v>
      </c>
      <c r="C682" s="7" t="s">
        <v>1514</v>
      </c>
      <c r="D682" s="7" t="s">
        <v>3562</v>
      </c>
      <c r="E682" s="7" t="s">
        <v>256</v>
      </c>
      <c r="F682" s="7" t="s">
        <v>34</v>
      </c>
      <c r="G682" s="7" t="s">
        <v>26</v>
      </c>
      <c r="H682" s="7" t="s">
        <v>15</v>
      </c>
      <c r="I682" s="8">
        <v>30</v>
      </c>
      <c r="J682" s="8">
        <v>2</v>
      </c>
      <c r="K682" s="8">
        <v>28</v>
      </c>
      <c r="L682" s="10">
        <v>1</v>
      </c>
      <c r="M682" s="9">
        <v>16.929099999999998</v>
      </c>
      <c r="N682" s="9">
        <v>13.779500000000001</v>
      </c>
      <c r="O682" s="9">
        <v>13.779500000000001</v>
      </c>
      <c r="P682" s="7" t="s">
        <v>3484</v>
      </c>
      <c r="Q682" s="7" t="s">
        <v>3563</v>
      </c>
      <c r="R682" s="7" t="s">
        <v>90</v>
      </c>
      <c r="S682" s="10">
        <v>979</v>
      </c>
      <c r="T682" s="6">
        <f t="shared" si="20"/>
        <v>1.8601889083763166</v>
      </c>
      <c r="U682" s="11">
        <f t="shared" si="21"/>
        <v>52.085289434536861</v>
      </c>
    </row>
    <row r="683" spans="1:21" hidden="1" x14ac:dyDescent="0.3">
      <c r="A683" s="7" t="s">
        <v>1515</v>
      </c>
      <c r="B683" s="7" t="s">
        <v>3564</v>
      </c>
      <c r="C683" s="7" t="s">
        <v>1514</v>
      </c>
      <c r="D683" s="7" t="s">
        <v>3565</v>
      </c>
      <c r="E683" s="7" t="s">
        <v>124</v>
      </c>
      <c r="F683" s="7" t="s">
        <v>34</v>
      </c>
      <c r="G683" s="7" t="s">
        <v>26</v>
      </c>
      <c r="H683" s="7" t="s">
        <v>15</v>
      </c>
      <c r="I683" s="8">
        <v>642</v>
      </c>
      <c r="J683" s="8">
        <v>8</v>
      </c>
      <c r="K683" s="8">
        <v>634</v>
      </c>
      <c r="L683" s="10">
        <v>1</v>
      </c>
      <c r="M683" s="9">
        <v>16.929099999999998</v>
      </c>
      <c r="N683" s="9">
        <v>13.779500000000001</v>
      </c>
      <c r="O683" s="9">
        <v>8.6614000000000004</v>
      </c>
      <c r="P683" s="7" t="s">
        <v>3484</v>
      </c>
      <c r="Q683" s="7" t="s">
        <v>3563</v>
      </c>
      <c r="R683" s="7" t="s">
        <v>90</v>
      </c>
      <c r="S683" s="10">
        <v>979</v>
      </c>
      <c r="T683" s="6">
        <f t="shared" si="20"/>
        <v>1.1692615995508275</v>
      </c>
      <c r="U683" s="11">
        <f t="shared" si="21"/>
        <v>741.31185411522461</v>
      </c>
    </row>
    <row r="684" spans="1:21" hidden="1" x14ac:dyDescent="0.3">
      <c r="A684" s="7" t="s">
        <v>1518</v>
      </c>
      <c r="B684" s="7" t="s">
        <v>3566</v>
      </c>
      <c r="C684" s="7" t="s">
        <v>52</v>
      </c>
      <c r="D684" s="7" t="s">
        <v>3567</v>
      </c>
      <c r="E684" s="7" t="s">
        <v>35</v>
      </c>
      <c r="F684" s="7" t="s">
        <v>1519</v>
      </c>
      <c r="G684" s="7" t="s">
        <v>541</v>
      </c>
      <c r="H684" s="7" t="s">
        <v>1516</v>
      </c>
      <c r="I684" s="8">
        <v>1</v>
      </c>
      <c r="J684" s="8">
        <v>0</v>
      </c>
      <c r="K684" s="8">
        <v>1</v>
      </c>
      <c r="L684" s="10">
        <v>1</v>
      </c>
      <c r="M684" s="9">
        <v>22.05</v>
      </c>
      <c r="N684" s="9">
        <v>18.897600000000001</v>
      </c>
      <c r="O684" s="9">
        <v>12.5984</v>
      </c>
      <c r="P684" s="7" t="s">
        <v>14</v>
      </c>
      <c r="Q684" s="7" t="s">
        <v>2392</v>
      </c>
      <c r="R684" s="7" t="s">
        <v>16</v>
      </c>
      <c r="S684" s="10">
        <v>601</v>
      </c>
      <c r="T684" s="6">
        <f t="shared" si="20"/>
        <v>3.0379939240000002</v>
      </c>
      <c r="U684" s="11">
        <f t="shared" si="21"/>
        <v>3.0379939240000002</v>
      </c>
    </row>
    <row r="685" spans="1:21" hidden="1" x14ac:dyDescent="0.3">
      <c r="A685" s="7" t="s">
        <v>1520</v>
      </c>
      <c r="B685" s="7" t="s">
        <v>3568</v>
      </c>
      <c r="C685" s="7" t="s">
        <v>52</v>
      </c>
      <c r="D685" s="7" t="s">
        <v>3569</v>
      </c>
      <c r="E685" s="7" t="s">
        <v>1521</v>
      </c>
      <c r="F685" s="7" t="s">
        <v>1519</v>
      </c>
      <c r="G685" s="7" t="s">
        <v>541</v>
      </c>
      <c r="H685" s="7" t="s">
        <v>1516</v>
      </c>
      <c r="I685" s="8">
        <v>1</v>
      </c>
      <c r="J685" s="8">
        <v>0</v>
      </c>
      <c r="K685" s="8">
        <v>1</v>
      </c>
      <c r="L685" s="10">
        <v>1</v>
      </c>
      <c r="M685" s="9">
        <v>22.05</v>
      </c>
      <c r="N685" s="9">
        <v>18.897600000000001</v>
      </c>
      <c r="O685" s="9">
        <v>13.779500000000001</v>
      </c>
      <c r="P685" s="7" t="s">
        <v>14</v>
      </c>
      <c r="Q685" s="7" t="s">
        <v>2392</v>
      </c>
      <c r="R685" s="7" t="s">
        <v>16</v>
      </c>
      <c r="S685" s="10">
        <v>601</v>
      </c>
      <c r="T685" s="6">
        <f t="shared" si="20"/>
        <v>3.3228058543750003</v>
      </c>
      <c r="U685" s="11">
        <f t="shared" si="21"/>
        <v>3.3228058543750003</v>
      </c>
    </row>
    <row r="686" spans="1:21" hidden="1" x14ac:dyDescent="0.3">
      <c r="A686" s="7" t="s">
        <v>1522</v>
      </c>
      <c r="B686" s="7" t="s">
        <v>3570</v>
      </c>
      <c r="C686" s="7" t="s">
        <v>1523</v>
      </c>
      <c r="D686" s="7" t="s">
        <v>3571</v>
      </c>
      <c r="E686" s="7" t="s">
        <v>1524</v>
      </c>
      <c r="F686" s="7" t="s">
        <v>21</v>
      </c>
      <c r="G686" s="7" t="s">
        <v>116</v>
      </c>
      <c r="H686" s="7" t="s">
        <v>1516</v>
      </c>
      <c r="I686" s="8">
        <v>2</v>
      </c>
      <c r="J686" s="8">
        <v>0</v>
      </c>
      <c r="K686" s="8">
        <v>2</v>
      </c>
      <c r="L686" s="10">
        <v>1</v>
      </c>
      <c r="M686" s="9">
        <v>30.5</v>
      </c>
      <c r="N686" s="9">
        <v>29</v>
      </c>
      <c r="O686" s="9">
        <v>17.25</v>
      </c>
      <c r="P686" s="7" t="s">
        <v>14</v>
      </c>
      <c r="Q686" s="7" t="s">
        <v>3572</v>
      </c>
      <c r="R686" s="7" t="s">
        <v>1517</v>
      </c>
      <c r="S686" s="10">
        <v>415</v>
      </c>
      <c r="T686" s="6">
        <f t="shared" si="20"/>
        <v>8.8296440972222214</v>
      </c>
      <c r="U686" s="11">
        <f t="shared" si="21"/>
        <v>17.659288194444443</v>
      </c>
    </row>
    <row r="687" spans="1:21" hidden="1" x14ac:dyDescent="0.3">
      <c r="A687" s="7" t="s">
        <v>1525</v>
      </c>
      <c r="B687" s="7" t="s">
        <v>3573</v>
      </c>
      <c r="C687" s="7" t="s">
        <v>1526</v>
      </c>
      <c r="D687" s="7" t="s">
        <v>3574</v>
      </c>
      <c r="E687" s="7" t="s">
        <v>1527</v>
      </c>
      <c r="F687" s="7" t="s">
        <v>14</v>
      </c>
      <c r="G687" s="7" t="s">
        <v>26</v>
      </c>
      <c r="H687" s="7" t="s">
        <v>1516</v>
      </c>
      <c r="I687" s="8">
        <v>1</v>
      </c>
      <c r="J687" s="8">
        <v>0</v>
      </c>
      <c r="K687" s="8">
        <v>1</v>
      </c>
      <c r="L687" s="10">
        <v>1</v>
      </c>
      <c r="M687" s="9">
        <v>31</v>
      </c>
      <c r="N687" s="9">
        <v>28</v>
      </c>
      <c r="O687" s="9">
        <v>17.5</v>
      </c>
      <c r="P687" s="7" t="s">
        <v>14</v>
      </c>
      <c r="Q687" s="7" t="s">
        <v>3572</v>
      </c>
      <c r="R687" s="7" t="s">
        <v>1517</v>
      </c>
      <c r="S687" s="10">
        <v>415</v>
      </c>
      <c r="T687" s="6">
        <f t="shared" si="20"/>
        <v>8.7905092592592595</v>
      </c>
      <c r="U687" s="11">
        <f t="shared" si="21"/>
        <v>8.7905092592592595</v>
      </c>
    </row>
    <row r="688" spans="1:21" hidden="1" x14ac:dyDescent="0.3">
      <c r="A688" s="7" t="s">
        <v>1528</v>
      </c>
      <c r="B688" s="7" t="s">
        <v>3575</v>
      </c>
      <c r="C688" s="7" t="s">
        <v>1529</v>
      </c>
      <c r="D688" s="7" t="s">
        <v>3576</v>
      </c>
      <c r="E688" s="7" t="s">
        <v>1530</v>
      </c>
      <c r="F688" s="7" t="s">
        <v>14</v>
      </c>
      <c r="G688" s="7" t="s">
        <v>26</v>
      </c>
      <c r="H688" s="7" t="s">
        <v>1516</v>
      </c>
      <c r="I688" s="8">
        <v>6</v>
      </c>
      <c r="J688" s="8">
        <v>0</v>
      </c>
      <c r="K688" s="8">
        <v>6</v>
      </c>
      <c r="L688" s="10">
        <v>1</v>
      </c>
      <c r="M688" s="9">
        <v>30.5</v>
      </c>
      <c r="N688" s="9">
        <v>29</v>
      </c>
      <c r="O688" s="9">
        <v>17.25</v>
      </c>
      <c r="P688" s="7" t="s">
        <v>14</v>
      </c>
      <c r="Q688" s="7" t="s">
        <v>3572</v>
      </c>
      <c r="R688" s="7" t="s">
        <v>1517</v>
      </c>
      <c r="S688" s="10">
        <v>415</v>
      </c>
      <c r="T688" s="6">
        <f t="shared" si="20"/>
        <v>8.8296440972222214</v>
      </c>
      <c r="U688" s="11">
        <f t="shared" si="21"/>
        <v>52.977864583333329</v>
      </c>
    </row>
    <row r="689" spans="1:21" hidden="1" x14ac:dyDescent="0.3">
      <c r="A689" s="7" t="s">
        <v>1531</v>
      </c>
      <c r="B689" s="7" t="s">
        <v>3577</v>
      </c>
      <c r="C689" s="7" t="s">
        <v>1532</v>
      </c>
      <c r="D689" s="7" t="s">
        <v>3578</v>
      </c>
      <c r="E689" s="7" t="s">
        <v>1533</v>
      </c>
      <c r="F689" s="7" t="s">
        <v>47</v>
      </c>
      <c r="G689" s="7" t="s">
        <v>116</v>
      </c>
      <c r="H689" s="7" t="s">
        <v>1516</v>
      </c>
      <c r="I689" s="8">
        <v>753</v>
      </c>
      <c r="J689" s="8">
        <v>0</v>
      </c>
      <c r="K689" s="8">
        <v>753</v>
      </c>
      <c r="L689" s="10">
        <v>1</v>
      </c>
      <c r="M689" s="9">
        <v>67.3</v>
      </c>
      <c r="N689" s="9">
        <v>36.200000000000003</v>
      </c>
      <c r="O689" s="9">
        <v>4.33</v>
      </c>
      <c r="P689" s="7" t="s">
        <v>14</v>
      </c>
      <c r="Q689" s="7" t="s">
        <v>3579</v>
      </c>
      <c r="R689" s="7" t="s">
        <v>1517</v>
      </c>
      <c r="S689" s="10">
        <v>415</v>
      </c>
      <c r="T689" s="6">
        <f t="shared" si="20"/>
        <v>6.1047487268518523</v>
      </c>
      <c r="U689" s="11">
        <f t="shared" si="21"/>
        <v>4596.8757913194449</v>
      </c>
    </row>
    <row r="690" spans="1:21" hidden="1" x14ac:dyDescent="0.3">
      <c r="A690" s="7" t="s">
        <v>1534</v>
      </c>
      <c r="B690" s="7" t="s">
        <v>3580</v>
      </c>
      <c r="C690" s="7" t="s">
        <v>1532</v>
      </c>
      <c r="D690" s="7" t="s">
        <v>3581</v>
      </c>
      <c r="E690" s="7" t="s">
        <v>1535</v>
      </c>
      <c r="F690" s="7" t="s">
        <v>47</v>
      </c>
      <c r="G690" s="7" t="s">
        <v>116</v>
      </c>
      <c r="H690" s="7" t="s">
        <v>1516</v>
      </c>
      <c r="I690" s="8">
        <v>611</v>
      </c>
      <c r="J690" s="8">
        <v>0</v>
      </c>
      <c r="K690" s="8">
        <v>611</v>
      </c>
      <c r="L690" s="10">
        <v>1</v>
      </c>
      <c r="M690" s="9">
        <v>83.1</v>
      </c>
      <c r="N690" s="9">
        <v>36.200000000000003</v>
      </c>
      <c r="O690" s="9">
        <v>4.33</v>
      </c>
      <c r="P690" s="7" t="s">
        <v>14</v>
      </c>
      <c r="Q690" s="7" t="s">
        <v>3579</v>
      </c>
      <c r="R690" s="7" t="s">
        <v>1517</v>
      </c>
      <c r="S690" s="10">
        <v>415</v>
      </c>
      <c r="T690" s="6">
        <f t="shared" si="20"/>
        <v>7.5379586805555565</v>
      </c>
      <c r="U690" s="11">
        <f t="shared" si="21"/>
        <v>4605.692753819445</v>
      </c>
    </row>
    <row r="691" spans="1:21" hidden="1" x14ac:dyDescent="0.3">
      <c r="A691" s="7" t="s">
        <v>1536</v>
      </c>
      <c r="B691" s="7" t="s">
        <v>3582</v>
      </c>
      <c r="C691" s="7" t="s">
        <v>1537</v>
      </c>
      <c r="D691" s="7" t="s">
        <v>3583</v>
      </c>
      <c r="E691" s="7" t="s">
        <v>1538</v>
      </c>
      <c r="F691" s="7" t="s">
        <v>203</v>
      </c>
      <c r="G691" s="7" t="s">
        <v>116</v>
      </c>
      <c r="H691" s="7" t="s">
        <v>1516</v>
      </c>
      <c r="I691" s="8">
        <v>197</v>
      </c>
      <c r="J691" s="8">
        <v>0</v>
      </c>
      <c r="K691" s="8">
        <v>197</v>
      </c>
      <c r="L691" s="10">
        <v>1</v>
      </c>
      <c r="M691" s="9">
        <v>67.3</v>
      </c>
      <c r="N691" s="9">
        <v>42.9</v>
      </c>
      <c r="O691" s="9">
        <v>4.33</v>
      </c>
      <c r="P691" s="7" t="s">
        <v>14</v>
      </c>
      <c r="Q691" s="7" t="s">
        <v>3579</v>
      </c>
      <c r="R691" s="7" t="s">
        <v>1517</v>
      </c>
      <c r="S691" s="10">
        <v>415</v>
      </c>
      <c r="T691" s="6">
        <f t="shared" si="20"/>
        <v>7.2346331597222218</v>
      </c>
      <c r="U691" s="11">
        <f t="shared" si="21"/>
        <v>1425.2227324652777</v>
      </c>
    </row>
    <row r="692" spans="1:21" hidden="1" x14ac:dyDescent="0.3">
      <c r="A692" s="7" t="s">
        <v>1539</v>
      </c>
      <c r="B692" s="7" t="s">
        <v>3584</v>
      </c>
      <c r="C692" s="7" t="s">
        <v>1537</v>
      </c>
      <c r="D692" s="7" t="s">
        <v>3585</v>
      </c>
      <c r="E692" s="7" t="s">
        <v>1540</v>
      </c>
      <c r="F692" s="7" t="s">
        <v>203</v>
      </c>
      <c r="G692" s="7" t="s">
        <v>116</v>
      </c>
      <c r="H692" s="7" t="s">
        <v>1516</v>
      </c>
      <c r="I692" s="8">
        <v>322</v>
      </c>
      <c r="J692" s="8">
        <v>0</v>
      </c>
      <c r="K692" s="8">
        <v>322</v>
      </c>
      <c r="L692" s="10">
        <v>1</v>
      </c>
      <c r="M692" s="9">
        <v>83.1</v>
      </c>
      <c r="N692" s="9">
        <v>42.9</v>
      </c>
      <c r="O692" s="9">
        <v>4.33</v>
      </c>
      <c r="P692" s="7" t="s">
        <v>14</v>
      </c>
      <c r="Q692" s="7" t="s">
        <v>3579</v>
      </c>
      <c r="R692" s="7" t="s">
        <v>1517</v>
      </c>
      <c r="S692" s="10">
        <v>415</v>
      </c>
      <c r="T692" s="6">
        <f t="shared" si="20"/>
        <v>8.933105729166666</v>
      </c>
      <c r="U692" s="11">
        <f t="shared" si="21"/>
        <v>2876.4600447916664</v>
      </c>
    </row>
    <row r="693" spans="1:21" hidden="1" x14ac:dyDescent="0.3">
      <c r="A693" s="7" t="s">
        <v>1541</v>
      </c>
      <c r="B693" s="7" t="s">
        <v>3586</v>
      </c>
      <c r="C693" s="7" t="s">
        <v>1542</v>
      </c>
      <c r="D693" s="7" t="s">
        <v>3587</v>
      </c>
      <c r="E693" s="7" t="s">
        <v>1543</v>
      </c>
      <c r="F693" s="7" t="s">
        <v>1544</v>
      </c>
      <c r="G693" s="7" t="s">
        <v>116</v>
      </c>
      <c r="H693" s="7" t="s">
        <v>1516</v>
      </c>
      <c r="I693" s="8">
        <v>57</v>
      </c>
      <c r="J693" s="8">
        <v>1</v>
      </c>
      <c r="K693" s="8">
        <v>56</v>
      </c>
      <c r="L693" s="10">
        <v>1</v>
      </c>
      <c r="M693" s="9">
        <v>46.25</v>
      </c>
      <c r="N693" s="9">
        <v>25</v>
      </c>
      <c r="O693" s="9">
        <v>5.75</v>
      </c>
      <c r="P693" s="7" t="s">
        <v>14</v>
      </c>
      <c r="Q693" s="7" t="s">
        <v>3588</v>
      </c>
      <c r="R693" s="7" t="s">
        <v>1517</v>
      </c>
      <c r="S693" s="10">
        <v>415</v>
      </c>
      <c r="T693" s="6">
        <f t="shared" si="20"/>
        <v>3.8474754050925926</v>
      </c>
      <c r="U693" s="11">
        <f t="shared" si="21"/>
        <v>215.45862268518519</v>
      </c>
    </row>
    <row r="694" spans="1:21" hidden="1" x14ac:dyDescent="0.3">
      <c r="A694" s="7" t="s">
        <v>1545</v>
      </c>
      <c r="B694" s="7" t="s">
        <v>3589</v>
      </c>
      <c r="C694" s="7" t="s">
        <v>1546</v>
      </c>
      <c r="D694" s="7" t="s">
        <v>3590</v>
      </c>
      <c r="E694" s="7" t="s">
        <v>1547</v>
      </c>
      <c r="F694" s="7" t="s">
        <v>1548</v>
      </c>
      <c r="G694" s="7" t="s">
        <v>116</v>
      </c>
      <c r="H694" s="7" t="s">
        <v>1516</v>
      </c>
      <c r="I694" s="8">
        <v>255</v>
      </c>
      <c r="J694" s="8">
        <v>0</v>
      </c>
      <c r="K694" s="8">
        <v>255</v>
      </c>
      <c r="L694" s="10">
        <v>1</v>
      </c>
      <c r="M694" s="9">
        <v>42</v>
      </c>
      <c r="N694" s="9">
        <v>25.75</v>
      </c>
      <c r="O694" s="9">
        <v>8.75</v>
      </c>
      <c r="P694" s="7" t="s">
        <v>14</v>
      </c>
      <c r="Q694" s="7" t="s">
        <v>3591</v>
      </c>
      <c r="R694" s="7" t="s">
        <v>1517</v>
      </c>
      <c r="S694" s="10">
        <v>415</v>
      </c>
      <c r="T694" s="6">
        <f t="shared" si="20"/>
        <v>5.4763454861111107</v>
      </c>
      <c r="U694" s="11">
        <f t="shared" si="21"/>
        <v>1396.4680989583333</v>
      </c>
    </row>
    <row r="695" spans="1:21" hidden="1" x14ac:dyDescent="0.3">
      <c r="A695" s="7" t="s">
        <v>1549</v>
      </c>
      <c r="B695" s="7" t="s">
        <v>3592</v>
      </c>
      <c r="C695" s="7" t="s">
        <v>1550</v>
      </c>
      <c r="D695" s="7" t="s">
        <v>3593</v>
      </c>
      <c r="E695" s="7" t="s">
        <v>1551</v>
      </c>
      <c r="F695" s="7" t="s">
        <v>1552</v>
      </c>
      <c r="G695" s="7" t="s">
        <v>116</v>
      </c>
      <c r="H695" s="7" t="s">
        <v>1516</v>
      </c>
      <c r="I695" s="8">
        <v>230</v>
      </c>
      <c r="J695" s="8">
        <v>0</v>
      </c>
      <c r="K695" s="8">
        <v>230</v>
      </c>
      <c r="L695" s="10">
        <v>1</v>
      </c>
      <c r="M695" s="9">
        <v>51</v>
      </c>
      <c r="N695" s="9">
        <v>27.25</v>
      </c>
      <c r="O695" s="9">
        <v>8.25</v>
      </c>
      <c r="P695" s="7" t="s">
        <v>14</v>
      </c>
      <c r="Q695" s="7" t="s">
        <v>3591</v>
      </c>
      <c r="R695" s="7" t="s">
        <v>1517</v>
      </c>
      <c r="S695" s="10">
        <v>415</v>
      </c>
      <c r="T695" s="6">
        <f t="shared" si="20"/>
        <v>6.635091145833333</v>
      </c>
      <c r="U695" s="11">
        <f t="shared" si="21"/>
        <v>1526.0709635416665</v>
      </c>
    </row>
    <row r="696" spans="1:21" hidden="1" x14ac:dyDescent="0.3">
      <c r="A696" s="7" t="s">
        <v>1553</v>
      </c>
      <c r="B696" s="7" t="s">
        <v>3594</v>
      </c>
      <c r="C696" s="7" t="s">
        <v>1554</v>
      </c>
      <c r="D696" s="7" t="s">
        <v>3595</v>
      </c>
      <c r="E696" s="7" t="s">
        <v>1555</v>
      </c>
      <c r="F696" s="7" t="s">
        <v>34</v>
      </c>
      <c r="G696" s="7" t="s">
        <v>46</v>
      </c>
      <c r="H696" s="7" t="s">
        <v>1516</v>
      </c>
      <c r="I696" s="8">
        <v>77</v>
      </c>
      <c r="J696" s="8">
        <v>0</v>
      </c>
      <c r="K696" s="8">
        <v>77</v>
      </c>
      <c r="L696" s="10">
        <v>1</v>
      </c>
      <c r="M696" s="9">
        <v>29.92</v>
      </c>
      <c r="N696" s="9">
        <v>8.27</v>
      </c>
      <c r="O696" s="9">
        <v>19.690000000000001</v>
      </c>
      <c r="P696" s="7" t="s">
        <v>14</v>
      </c>
      <c r="Q696" s="7" t="s">
        <v>3596</v>
      </c>
      <c r="R696" s="7" t="s">
        <v>805</v>
      </c>
      <c r="S696" s="10">
        <v>678</v>
      </c>
      <c r="T696" s="6">
        <f t="shared" si="20"/>
        <v>2.8194803796296299</v>
      </c>
      <c r="U696" s="11">
        <f t="shared" si="21"/>
        <v>217.09998923148152</v>
      </c>
    </row>
    <row r="697" spans="1:21" hidden="1" x14ac:dyDescent="0.3">
      <c r="A697" s="7" t="s">
        <v>1556</v>
      </c>
      <c r="B697" s="7" t="s">
        <v>3597</v>
      </c>
      <c r="C697" s="7" t="s">
        <v>1557</v>
      </c>
      <c r="D697" s="7" t="s">
        <v>3598</v>
      </c>
      <c r="E697" s="7" t="s">
        <v>1558</v>
      </c>
      <c r="F697" s="7" t="s">
        <v>1559</v>
      </c>
      <c r="G697" s="7" t="s">
        <v>46</v>
      </c>
      <c r="H697" s="7" t="s">
        <v>1516</v>
      </c>
      <c r="I697" s="8">
        <v>56</v>
      </c>
      <c r="J697" s="8">
        <v>0</v>
      </c>
      <c r="K697" s="8">
        <v>56</v>
      </c>
      <c r="L697" s="10">
        <v>1</v>
      </c>
      <c r="M697" s="9">
        <v>34</v>
      </c>
      <c r="N697" s="9">
        <v>23</v>
      </c>
      <c r="O697" s="9">
        <v>9</v>
      </c>
      <c r="P697" s="7" t="s">
        <v>14</v>
      </c>
      <c r="Q697" s="7" t="s">
        <v>3596</v>
      </c>
      <c r="R697" s="7" t="s">
        <v>805</v>
      </c>
      <c r="S697" s="10">
        <v>678</v>
      </c>
      <c r="T697" s="6">
        <f t="shared" si="20"/>
        <v>4.072916666666667</v>
      </c>
      <c r="U697" s="11">
        <f t="shared" si="21"/>
        <v>228.08333333333334</v>
      </c>
    </row>
    <row r="698" spans="1:21" hidden="1" x14ac:dyDescent="0.3">
      <c r="A698" s="7" t="s">
        <v>1562</v>
      </c>
      <c r="B698" s="7" t="s">
        <v>3599</v>
      </c>
      <c r="C698" s="7" t="s">
        <v>1563</v>
      </c>
      <c r="D698" s="7" t="s">
        <v>3600</v>
      </c>
      <c r="E698" s="7" t="s">
        <v>1564</v>
      </c>
      <c r="F698" s="7" t="s">
        <v>34</v>
      </c>
      <c r="G698" s="7" t="s">
        <v>26</v>
      </c>
      <c r="H698" s="7" t="s">
        <v>1516</v>
      </c>
      <c r="I698" s="8">
        <v>19</v>
      </c>
      <c r="J698" s="8">
        <v>0</v>
      </c>
      <c r="K698" s="8">
        <v>19</v>
      </c>
      <c r="L698" s="10">
        <v>1</v>
      </c>
      <c r="M698" s="9">
        <v>13.75</v>
      </c>
      <c r="N698" s="9">
        <v>13.63</v>
      </c>
      <c r="O698" s="9">
        <v>13.63</v>
      </c>
      <c r="P698" s="7" t="s">
        <v>14</v>
      </c>
      <c r="Q698" s="7" t="s">
        <v>3601</v>
      </c>
      <c r="R698" s="7" t="s">
        <v>805</v>
      </c>
      <c r="S698" s="10">
        <v>678</v>
      </c>
      <c r="T698" s="6">
        <f t="shared" si="20"/>
        <v>1.4782594762731482</v>
      </c>
      <c r="U698" s="11">
        <f t="shared" si="21"/>
        <v>28.086930049189817</v>
      </c>
    </row>
    <row r="699" spans="1:21" hidden="1" x14ac:dyDescent="0.3">
      <c r="A699" s="7" t="s">
        <v>1565</v>
      </c>
      <c r="B699" s="7" t="s">
        <v>3602</v>
      </c>
      <c r="C699" s="7" t="s">
        <v>1560</v>
      </c>
      <c r="D699" s="7" t="s">
        <v>3603</v>
      </c>
      <c r="E699" s="7" t="s">
        <v>1561</v>
      </c>
      <c r="F699" s="7" t="s">
        <v>290</v>
      </c>
      <c r="G699" s="7" t="s">
        <v>46</v>
      </c>
      <c r="H699" s="7" t="s">
        <v>1516</v>
      </c>
      <c r="I699" s="8">
        <v>80</v>
      </c>
      <c r="J699" s="8">
        <v>0</v>
      </c>
      <c r="K699" s="8">
        <v>80</v>
      </c>
      <c r="L699" s="10">
        <v>1</v>
      </c>
      <c r="M699" s="9">
        <v>26</v>
      </c>
      <c r="N699" s="9">
        <v>16.25</v>
      </c>
      <c r="O699" s="9">
        <v>16.38</v>
      </c>
      <c r="P699" s="7" t="s">
        <v>14</v>
      </c>
      <c r="Q699" s="7" t="s">
        <v>3601</v>
      </c>
      <c r="R699" s="7" t="s">
        <v>805</v>
      </c>
      <c r="S699" s="10">
        <v>678</v>
      </c>
      <c r="T699" s="6">
        <f t="shared" si="20"/>
        <v>4.0049479166666666</v>
      </c>
      <c r="U699" s="11">
        <f t="shared" si="21"/>
        <v>320.39583333333331</v>
      </c>
    </row>
    <row r="700" spans="1:21" hidden="1" x14ac:dyDescent="0.3">
      <c r="A700" s="7" t="s">
        <v>1566</v>
      </c>
      <c r="B700" s="7" t="s">
        <v>3604</v>
      </c>
      <c r="C700" s="7" t="s">
        <v>105</v>
      </c>
      <c r="D700" s="7" t="s">
        <v>2426</v>
      </c>
      <c r="E700" s="7" t="s">
        <v>1567</v>
      </c>
      <c r="F700" s="7" t="s">
        <v>21</v>
      </c>
      <c r="G700" s="7" t="s">
        <v>107</v>
      </c>
      <c r="H700" s="7" t="s">
        <v>1516</v>
      </c>
      <c r="I700" s="8">
        <v>2</v>
      </c>
      <c r="J700" s="8">
        <v>0</v>
      </c>
      <c r="K700" s="8">
        <v>2</v>
      </c>
      <c r="L700" s="10">
        <v>4</v>
      </c>
      <c r="M700" s="9">
        <v>12.007899999999999</v>
      </c>
      <c r="N700" s="9">
        <v>10.039400000000001</v>
      </c>
      <c r="O700" s="9">
        <v>10.8268</v>
      </c>
      <c r="P700" s="7" t="s">
        <v>14</v>
      </c>
      <c r="Q700" s="7" t="s">
        <v>2397</v>
      </c>
      <c r="R700" s="7" t="s">
        <v>39</v>
      </c>
      <c r="S700" s="10">
        <v>1062</v>
      </c>
      <c r="T700" s="6">
        <f t="shared" si="20"/>
        <v>0.18883009233069561</v>
      </c>
      <c r="U700" s="11">
        <f t="shared" si="21"/>
        <v>0.37766018466139123</v>
      </c>
    </row>
    <row r="701" spans="1:21" hidden="1" x14ac:dyDescent="0.3">
      <c r="A701" s="7" t="s">
        <v>104</v>
      </c>
      <c r="B701" s="7" t="s">
        <v>2425</v>
      </c>
      <c r="C701" s="7" t="s">
        <v>105</v>
      </c>
      <c r="D701" s="7" t="s">
        <v>2426</v>
      </c>
      <c r="E701" s="7" t="s">
        <v>106</v>
      </c>
      <c r="F701" s="7" t="s">
        <v>42</v>
      </c>
      <c r="G701" s="7" t="s">
        <v>107</v>
      </c>
      <c r="H701" s="7" t="s">
        <v>1516</v>
      </c>
      <c r="I701" s="8">
        <v>40</v>
      </c>
      <c r="J701" s="8">
        <v>0</v>
      </c>
      <c r="K701" s="8">
        <v>40</v>
      </c>
      <c r="L701" s="10">
        <v>4</v>
      </c>
      <c r="M701" s="9">
        <v>12.007899999999999</v>
      </c>
      <c r="N701" s="9">
        <v>10.039400000000001</v>
      </c>
      <c r="O701" s="9">
        <v>12.795299999999999</v>
      </c>
      <c r="P701" s="7" t="s">
        <v>14</v>
      </c>
      <c r="Q701" s="7" t="s">
        <v>2397</v>
      </c>
      <c r="R701" s="7" t="s">
        <v>39</v>
      </c>
      <c r="S701" s="10">
        <v>1062</v>
      </c>
      <c r="T701" s="6">
        <f t="shared" si="20"/>
        <v>0.22316267783638283</v>
      </c>
      <c r="U701" s="11">
        <f t="shared" si="21"/>
        <v>8.9265071134553136</v>
      </c>
    </row>
    <row r="702" spans="1:21" hidden="1" x14ac:dyDescent="0.3">
      <c r="A702" s="7" t="s">
        <v>1568</v>
      </c>
      <c r="B702" s="7" t="s">
        <v>3605</v>
      </c>
      <c r="C702" s="7" t="s">
        <v>1569</v>
      </c>
      <c r="D702" s="7" t="s">
        <v>3606</v>
      </c>
      <c r="E702" s="7" t="s">
        <v>1570</v>
      </c>
      <c r="F702" s="7" t="s">
        <v>1571</v>
      </c>
      <c r="G702" s="7" t="s">
        <v>116</v>
      </c>
      <c r="H702" s="7" t="s">
        <v>1516</v>
      </c>
      <c r="I702" s="8">
        <v>442</v>
      </c>
      <c r="J702" s="8">
        <v>0</v>
      </c>
      <c r="K702" s="8">
        <v>442</v>
      </c>
      <c r="L702" s="10">
        <v>1</v>
      </c>
      <c r="M702" s="9">
        <v>62.99</v>
      </c>
      <c r="N702" s="9">
        <v>5.5118</v>
      </c>
      <c r="O702" s="9">
        <v>5.5118</v>
      </c>
      <c r="P702" s="7" t="s">
        <v>14</v>
      </c>
      <c r="Q702" s="7" t="s">
        <v>3607</v>
      </c>
      <c r="R702" s="7" t="s">
        <v>1572</v>
      </c>
      <c r="S702" s="10">
        <v>134</v>
      </c>
      <c r="T702" s="6">
        <f t="shared" si="20"/>
        <v>1.1074261416247686</v>
      </c>
      <c r="U702" s="11">
        <f t="shared" si="21"/>
        <v>489.48235459814771</v>
      </c>
    </row>
    <row r="703" spans="1:21" hidden="1" x14ac:dyDescent="0.3">
      <c r="A703" s="7" t="s">
        <v>1573</v>
      </c>
      <c r="B703" s="7" t="s">
        <v>3608</v>
      </c>
      <c r="C703" s="7" t="s">
        <v>1569</v>
      </c>
      <c r="D703" s="7" t="s">
        <v>3606</v>
      </c>
      <c r="E703" s="7" t="s">
        <v>1574</v>
      </c>
      <c r="F703" s="7" t="s">
        <v>1571</v>
      </c>
      <c r="G703" s="7" t="s">
        <v>116</v>
      </c>
      <c r="H703" s="7" t="s">
        <v>1516</v>
      </c>
      <c r="I703" s="8">
        <v>63</v>
      </c>
      <c r="J703" s="8">
        <v>0</v>
      </c>
      <c r="K703" s="8">
        <v>63</v>
      </c>
      <c r="L703" s="10">
        <v>1</v>
      </c>
      <c r="M703" s="9">
        <v>94.49</v>
      </c>
      <c r="N703" s="9">
        <v>6.2991999999999999</v>
      </c>
      <c r="O703" s="9">
        <v>6.2991999999999999</v>
      </c>
      <c r="P703" s="7" t="s">
        <v>14</v>
      </c>
      <c r="Q703" s="7" t="s">
        <v>3607</v>
      </c>
      <c r="R703" s="7" t="s">
        <v>1572</v>
      </c>
      <c r="S703" s="10">
        <v>134</v>
      </c>
      <c r="T703" s="6">
        <f t="shared" si="20"/>
        <v>2.1697660308296296</v>
      </c>
      <c r="U703" s="11">
        <f t="shared" si="21"/>
        <v>136.69525994226666</v>
      </c>
    </row>
    <row r="704" spans="1:21" hidden="1" x14ac:dyDescent="0.3">
      <c r="A704" s="7" t="s">
        <v>1575</v>
      </c>
      <c r="B704" s="7" t="s">
        <v>3609</v>
      </c>
      <c r="C704" s="7" t="s">
        <v>1569</v>
      </c>
      <c r="D704" s="7" t="s">
        <v>3606</v>
      </c>
      <c r="E704" s="7" t="s">
        <v>1576</v>
      </c>
      <c r="F704" s="7" t="s">
        <v>33</v>
      </c>
      <c r="G704" s="7" t="s">
        <v>116</v>
      </c>
      <c r="H704" s="7" t="s">
        <v>1516</v>
      </c>
      <c r="I704" s="8">
        <v>232</v>
      </c>
      <c r="J704" s="8">
        <v>0</v>
      </c>
      <c r="K704" s="8">
        <v>232</v>
      </c>
      <c r="L704" s="10">
        <v>1</v>
      </c>
      <c r="M704" s="9">
        <v>62.992130000000003</v>
      </c>
      <c r="N704" s="9">
        <v>5.1181000000000001</v>
      </c>
      <c r="O704" s="9">
        <v>5.1181000000000001</v>
      </c>
      <c r="P704" s="7" t="s">
        <v>14</v>
      </c>
      <c r="Q704" s="7" t="s">
        <v>3607</v>
      </c>
      <c r="R704" s="7" t="s">
        <v>1572</v>
      </c>
      <c r="S704" s="10">
        <v>134</v>
      </c>
      <c r="T704" s="6">
        <f t="shared" si="20"/>
        <v>0.9549048293936977</v>
      </c>
      <c r="U704" s="11">
        <f t="shared" si="21"/>
        <v>221.53792041933787</v>
      </c>
    </row>
    <row r="705" spans="1:21" hidden="1" x14ac:dyDescent="0.3">
      <c r="A705" s="7" t="s">
        <v>1577</v>
      </c>
      <c r="B705" s="7" t="s">
        <v>3610</v>
      </c>
      <c r="C705" s="7" t="s">
        <v>1569</v>
      </c>
      <c r="D705" s="7" t="s">
        <v>3606</v>
      </c>
      <c r="E705" s="7" t="s">
        <v>1578</v>
      </c>
      <c r="F705" s="7" t="s">
        <v>33</v>
      </c>
      <c r="G705" s="7" t="s">
        <v>116</v>
      </c>
      <c r="H705" s="7" t="s">
        <v>1516</v>
      </c>
      <c r="I705" s="8">
        <v>157</v>
      </c>
      <c r="J705" s="8">
        <v>0</v>
      </c>
      <c r="K705" s="8">
        <v>157</v>
      </c>
      <c r="L705" s="10">
        <v>1</v>
      </c>
      <c r="M705" s="9">
        <v>94.488190000000003</v>
      </c>
      <c r="N705" s="9">
        <v>5.9055</v>
      </c>
      <c r="O705" s="9">
        <v>5.9055</v>
      </c>
      <c r="P705" s="7" t="s">
        <v>14</v>
      </c>
      <c r="Q705" s="7" t="s">
        <v>3607</v>
      </c>
      <c r="R705" s="7" t="s">
        <v>1572</v>
      </c>
      <c r="S705" s="10">
        <v>134</v>
      </c>
      <c r="T705" s="6">
        <f t="shared" si="20"/>
        <v>1.9069843956589974</v>
      </c>
      <c r="U705" s="11">
        <f t="shared" si="21"/>
        <v>299.39655011846259</v>
      </c>
    </row>
    <row r="706" spans="1:21" hidden="1" x14ac:dyDescent="0.3">
      <c r="A706" s="7" t="s">
        <v>1579</v>
      </c>
      <c r="B706" s="7" t="s">
        <v>3611</v>
      </c>
      <c r="C706" s="7" t="s">
        <v>1580</v>
      </c>
      <c r="D706" s="7" t="s">
        <v>3612</v>
      </c>
      <c r="E706" s="7" t="s">
        <v>1581</v>
      </c>
      <c r="F706" s="7" t="s">
        <v>1582</v>
      </c>
      <c r="G706" s="7" t="s">
        <v>404</v>
      </c>
      <c r="H706" s="7" t="s">
        <v>1516</v>
      </c>
      <c r="I706" s="8">
        <v>160</v>
      </c>
      <c r="J706" s="8">
        <v>0</v>
      </c>
      <c r="K706" s="8">
        <v>160</v>
      </c>
      <c r="L706" s="10">
        <v>1</v>
      </c>
      <c r="M706" s="9">
        <v>62.99</v>
      </c>
      <c r="N706" s="9">
        <v>3.9369999999999998</v>
      </c>
      <c r="O706" s="9">
        <v>3.9369999999999998</v>
      </c>
      <c r="P706" s="7" t="s">
        <v>14</v>
      </c>
      <c r="Q706" s="7" t="s">
        <v>3607</v>
      </c>
      <c r="R706" s="7" t="s">
        <v>1572</v>
      </c>
      <c r="S706" s="10">
        <v>134</v>
      </c>
      <c r="T706" s="6">
        <f t="shared" si="20"/>
        <v>0.56501333756365735</v>
      </c>
      <c r="U706" s="11">
        <f t="shared" si="21"/>
        <v>90.402134010185179</v>
      </c>
    </row>
    <row r="707" spans="1:21" hidden="1" x14ac:dyDescent="0.3">
      <c r="A707" s="7" t="s">
        <v>1583</v>
      </c>
      <c r="B707" s="7" t="s">
        <v>3613</v>
      </c>
      <c r="C707" s="7" t="s">
        <v>1584</v>
      </c>
      <c r="D707" s="7" t="s">
        <v>3614</v>
      </c>
      <c r="E707" s="7" t="s">
        <v>1585</v>
      </c>
      <c r="F707" s="7" t="s">
        <v>1586</v>
      </c>
      <c r="G707" s="7" t="s">
        <v>145</v>
      </c>
      <c r="H707" s="7" t="s">
        <v>1516</v>
      </c>
      <c r="I707" s="8">
        <v>2</v>
      </c>
      <c r="J707" s="8">
        <v>0</v>
      </c>
      <c r="K707" s="8">
        <v>2</v>
      </c>
      <c r="L707" s="10">
        <v>1</v>
      </c>
      <c r="M707" s="9">
        <v>94.488200000000006</v>
      </c>
      <c r="N707" s="9">
        <v>4.7205000000000004</v>
      </c>
      <c r="O707" s="9">
        <v>4.7205000000000004</v>
      </c>
      <c r="P707" s="7" t="s">
        <v>14</v>
      </c>
      <c r="Q707" s="7" t="s">
        <v>3607</v>
      </c>
      <c r="R707" s="7" t="s">
        <v>1572</v>
      </c>
      <c r="S707" s="10">
        <v>134</v>
      </c>
      <c r="T707" s="6">
        <f t="shared" ref="T707:T770" si="22">M707*N707*O707/L707/1728</f>
        <v>1.2184559738460938</v>
      </c>
      <c r="U707" s="11">
        <f t="shared" ref="U707:U770" si="23">T707*K707</f>
        <v>2.4369119476921877</v>
      </c>
    </row>
    <row r="708" spans="1:21" hidden="1" x14ac:dyDescent="0.3">
      <c r="A708" s="7" t="s">
        <v>1587</v>
      </c>
      <c r="B708" s="7" t="s">
        <v>3615</v>
      </c>
      <c r="C708" s="7" t="s">
        <v>1588</v>
      </c>
      <c r="D708" s="7" t="s">
        <v>3616</v>
      </c>
      <c r="E708" s="7" t="s">
        <v>1585</v>
      </c>
      <c r="F708" s="7" t="s">
        <v>25</v>
      </c>
      <c r="G708" s="7" t="s">
        <v>145</v>
      </c>
      <c r="H708" s="7" t="s">
        <v>1516</v>
      </c>
      <c r="I708" s="8">
        <v>2</v>
      </c>
      <c r="J708" s="8">
        <v>0</v>
      </c>
      <c r="K708" s="8">
        <v>2</v>
      </c>
      <c r="L708" s="10">
        <v>1</v>
      </c>
      <c r="M708" s="9">
        <v>94.488200000000006</v>
      </c>
      <c r="N708" s="9">
        <v>5.3189000000000002</v>
      </c>
      <c r="O708" s="9">
        <v>5.3189000000000002</v>
      </c>
      <c r="P708" s="7" t="s">
        <v>14</v>
      </c>
      <c r="Q708" s="7" t="s">
        <v>3607</v>
      </c>
      <c r="R708" s="7" t="s">
        <v>1572</v>
      </c>
      <c r="S708" s="10">
        <v>134</v>
      </c>
      <c r="T708" s="6">
        <f t="shared" si="22"/>
        <v>1.5469543148830569</v>
      </c>
      <c r="U708" s="11">
        <f t="shared" si="23"/>
        <v>3.0939086297661138</v>
      </c>
    </row>
    <row r="709" spans="1:21" hidden="1" x14ac:dyDescent="0.3">
      <c r="A709" s="7" t="s">
        <v>1589</v>
      </c>
      <c r="B709" s="7" t="s">
        <v>3617</v>
      </c>
      <c r="C709" s="7" t="s">
        <v>1590</v>
      </c>
      <c r="D709" s="7" t="s">
        <v>1590</v>
      </c>
      <c r="E709" s="7" t="s">
        <v>1591</v>
      </c>
      <c r="F709" s="7" t="s">
        <v>1592</v>
      </c>
      <c r="G709" s="7" t="s">
        <v>116</v>
      </c>
      <c r="H709" s="7" t="s">
        <v>1516</v>
      </c>
      <c r="I709" s="8">
        <v>15</v>
      </c>
      <c r="J709" s="8">
        <v>0</v>
      </c>
      <c r="K709" s="8">
        <v>15</v>
      </c>
      <c r="L709" s="10">
        <v>1</v>
      </c>
      <c r="M709" s="9">
        <v>78.739999999999995</v>
      </c>
      <c r="N709" s="9">
        <v>5.3150000000000004</v>
      </c>
      <c r="O709" s="9">
        <v>5.3150000000000004</v>
      </c>
      <c r="P709" s="7" t="s">
        <v>14</v>
      </c>
      <c r="Q709" s="7" t="s">
        <v>3607</v>
      </c>
      <c r="R709" s="7" t="s">
        <v>1572</v>
      </c>
      <c r="S709" s="10">
        <v>134</v>
      </c>
      <c r="T709" s="6">
        <f t="shared" si="22"/>
        <v>1.2872360975115742</v>
      </c>
      <c r="U709" s="11">
        <f t="shared" si="23"/>
        <v>19.308541462673613</v>
      </c>
    </row>
    <row r="710" spans="1:21" hidden="1" x14ac:dyDescent="0.3">
      <c r="A710" s="7" t="s">
        <v>1593</v>
      </c>
      <c r="B710" s="7" t="s">
        <v>3618</v>
      </c>
      <c r="C710" s="7" t="s">
        <v>1594</v>
      </c>
      <c r="D710" s="7" t="s">
        <v>1594</v>
      </c>
      <c r="E710" s="7" t="s">
        <v>1585</v>
      </c>
      <c r="F710" s="7" t="s">
        <v>1592</v>
      </c>
      <c r="G710" s="7" t="s">
        <v>116</v>
      </c>
      <c r="H710" s="7" t="s">
        <v>1516</v>
      </c>
      <c r="I710" s="8">
        <v>15</v>
      </c>
      <c r="J710" s="8">
        <v>0</v>
      </c>
      <c r="K710" s="8">
        <v>15</v>
      </c>
      <c r="L710" s="10">
        <v>1</v>
      </c>
      <c r="M710" s="9">
        <v>94.49</v>
      </c>
      <c r="N710" s="9">
        <v>5.3150000000000004</v>
      </c>
      <c r="O710" s="9">
        <v>5.3150000000000004</v>
      </c>
      <c r="P710" s="7" t="s">
        <v>14</v>
      </c>
      <c r="Q710" s="7" t="s">
        <v>3607</v>
      </c>
      <c r="R710" s="7" t="s">
        <v>1572</v>
      </c>
      <c r="S710" s="10">
        <v>134</v>
      </c>
      <c r="T710" s="6">
        <f t="shared" si="22"/>
        <v>1.5447160128761577</v>
      </c>
      <c r="U710" s="11">
        <f t="shared" si="23"/>
        <v>23.170740193142365</v>
      </c>
    </row>
    <row r="711" spans="1:21" hidden="1" x14ac:dyDescent="0.3">
      <c r="A711" s="7" t="s">
        <v>1595</v>
      </c>
      <c r="B711" s="7" t="s">
        <v>3619</v>
      </c>
      <c r="C711" s="7" t="s">
        <v>1596</v>
      </c>
      <c r="D711" s="7" t="s">
        <v>3620</v>
      </c>
      <c r="E711" s="7" t="s">
        <v>1591</v>
      </c>
      <c r="F711" s="7" t="s">
        <v>1597</v>
      </c>
      <c r="G711" s="7" t="s">
        <v>145</v>
      </c>
      <c r="H711" s="7" t="s">
        <v>1516</v>
      </c>
      <c r="I711" s="8">
        <v>2</v>
      </c>
      <c r="J711" s="8">
        <v>0</v>
      </c>
      <c r="K711" s="8">
        <v>2</v>
      </c>
      <c r="L711" s="10">
        <v>1</v>
      </c>
      <c r="M711" s="9">
        <v>78.739999999999995</v>
      </c>
      <c r="N711" s="9">
        <v>4.7244000000000002</v>
      </c>
      <c r="O711" s="9">
        <v>4.7244000000000002</v>
      </c>
      <c r="P711" s="7" t="s">
        <v>14</v>
      </c>
      <c r="Q711" s="7" t="s">
        <v>3607</v>
      </c>
      <c r="R711" s="7" t="s">
        <v>1572</v>
      </c>
      <c r="S711" s="10">
        <v>134</v>
      </c>
      <c r="T711" s="6">
        <f t="shared" si="22"/>
        <v>1.0170562992166667</v>
      </c>
      <c r="U711" s="11">
        <f t="shared" si="23"/>
        <v>2.0341125984333335</v>
      </c>
    </row>
    <row r="712" spans="1:21" hidden="1" x14ac:dyDescent="0.3">
      <c r="A712" s="7" t="s">
        <v>1598</v>
      </c>
      <c r="B712" s="7" t="s">
        <v>3621</v>
      </c>
      <c r="C712" s="7" t="s">
        <v>1599</v>
      </c>
      <c r="D712" s="7" t="s">
        <v>3622</v>
      </c>
      <c r="E712" s="7" t="s">
        <v>1600</v>
      </c>
      <c r="F712" s="7" t="s">
        <v>40</v>
      </c>
      <c r="G712" s="7" t="s">
        <v>116</v>
      </c>
      <c r="H712" s="7" t="s">
        <v>1516</v>
      </c>
      <c r="I712" s="8">
        <v>808</v>
      </c>
      <c r="J712" s="8">
        <v>0</v>
      </c>
      <c r="K712" s="8">
        <v>808</v>
      </c>
      <c r="L712" s="10">
        <v>1</v>
      </c>
      <c r="M712" s="9">
        <v>62.992100000000001</v>
      </c>
      <c r="N712" s="9">
        <v>3.9369999999999998</v>
      </c>
      <c r="O712" s="9">
        <v>3.9369999999999998</v>
      </c>
      <c r="P712" s="7" t="s">
        <v>14</v>
      </c>
      <c r="Q712" s="7" t="s">
        <v>3607</v>
      </c>
      <c r="R712" s="7" t="s">
        <v>1572</v>
      </c>
      <c r="S712" s="10">
        <v>134</v>
      </c>
      <c r="T712" s="6">
        <f t="shared" si="22"/>
        <v>0.56503217433153929</v>
      </c>
      <c r="U712" s="11">
        <f t="shared" si="23"/>
        <v>456.54599685988376</v>
      </c>
    </row>
    <row r="713" spans="1:21" hidden="1" x14ac:dyDescent="0.3">
      <c r="A713" s="7" t="s">
        <v>1601</v>
      </c>
      <c r="B713" s="7" t="s">
        <v>3623</v>
      </c>
      <c r="C713" s="7" t="s">
        <v>1599</v>
      </c>
      <c r="D713" s="7" t="s">
        <v>3622</v>
      </c>
      <c r="E713" s="7" t="s">
        <v>1602</v>
      </c>
      <c r="F713" s="7" t="s">
        <v>40</v>
      </c>
      <c r="G713" s="7" t="s">
        <v>116</v>
      </c>
      <c r="H713" s="7" t="s">
        <v>1516</v>
      </c>
      <c r="I713" s="8">
        <v>182</v>
      </c>
      <c r="J713" s="8">
        <v>0</v>
      </c>
      <c r="K713" s="8">
        <v>182</v>
      </c>
      <c r="L713" s="10">
        <v>1</v>
      </c>
      <c r="M713" s="9">
        <v>78.740200000000002</v>
      </c>
      <c r="N713" s="9">
        <v>4.3307000000000002</v>
      </c>
      <c r="O713" s="9">
        <v>4.3307000000000002</v>
      </c>
      <c r="P713" s="7" t="s">
        <v>14</v>
      </c>
      <c r="Q713" s="7" t="s">
        <v>3607</v>
      </c>
      <c r="R713" s="7" t="s">
        <v>1572</v>
      </c>
      <c r="S713" s="10">
        <v>134</v>
      </c>
      <c r="T713" s="6">
        <f t="shared" si="22"/>
        <v>0.85461197769392261</v>
      </c>
      <c r="U713" s="11">
        <f t="shared" si="23"/>
        <v>155.53937994029391</v>
      </c>
    </row>
    <row r="714" spans="1:21" hidden="1" x14ac:dyDescent="0.3">
      <c r="A714" s="7" t="s">
        <v>1603</v>
      </c>
      <c r="B714" s="7" t="s">
        <v>3624</v>
      </c>
      <c r="C714" s="7" t="s">
        <v>1599</v>
      </c>
      <c r="D714" s="7" t="s">
        <v>3622</v>
      </c>
      <c r="E714" s="7" t="s">
        <v>1604</v>
      </c>
      <c r="F714" s="7" t="s">
        <v>40</v>
      </c>
      <c r="G714" s="7" t="s">
        <v>116</v>
      </c>
      <c r="H714" s="7" t="s">
        <v>1516</v>
      </c>
      <c r="I714" s="8">
        <v>569</v>
      </c>
      <c r="J714" s="8">
        <v>0</v>
      </c>
      <c r="K714" s="8">
        <v>569</v>
      </c>
      <c r="L714" s="10">
        <v>1</v>
      </c>
      <c r="M714" s="9">
        <v>94.488200000000006</v>
      </c>
      <c r="N714" s="9">
        <v>4.7244000000000002</v>
      </c>
      <c r="O714" s="9">
        <v>4.7244000000000002</v>
      </c>
      <c r="P714" s="7" t="s">
        <v>14</v>
      </c>
      <c r="Q714" s="7" t="s">
        <v>3607</v>
      </c>
      <c r="R714" s="7" t="s">
        <v>1572</v>
      </c>
      <c r="S714" s="10">
        <v>134</v>
      </c>
      <c r="T714" s="6">
        <f t="shared" si="22"/>
        <v>1.2204701423881668</v>
      </c>
      <c r="U714" s="11">
        <f t="shared" si="23"/>
        <v>694.44751101886686</v>
      </c>
    </row>
    <row r="715" spans="1:21" hidden="1" x14ac:dyDescent="0.3">
      <c r="A715" s="7" t="s">
        <v>1605</v>
      </c>
      <c r="B715" s="7" t="s">
        <v>3625</v>
      </c>
      <c r="C715" s="7" t="s">
        <v>1606</v>
      </c>
      <c r="D715" s="7" t="s">
        <v>3626</v>
      </c>
      <c r="E715" s="7" t="s">
        <v>1600</v>
      </c>
      <c r="F715" s="7" t="s">
        <v>48</v>
      </c>
      <c r="G715" s="7" t="s">
        <v>116</v>
      </c>
      <c r="H715" s="7" t="s">
        <v>1516</v>
      </c>
      <c r="I715" s="8">
        <v>20</v>
      </c>
      <c r="J715" s="8">
        <v>0</v>
      </c>
      <c r="K715" s="8">
        <v>20</v>
      </c>
      <c r="L715" s="10">
        <v>1</v>
      </c>
      <c r="M715" s="9">
        <v>62.988199999999999</v>
      </c>
      <c r="N715" s="9">
        <v>3.9409000000000001</v>
      </c>
      <c r="O715" s="9">
        <v>3.9409000000000001</v>
      </c>
      <c r="P715" s="7" t="s">
        <v>14</v>
      </c>
      <c r="Q715" s="7" t="s">
        <v>3607</v>
      </c>
      <c r="R715" s="7" t="s">
        <v>1572</v>
      </c>
      <c r="S715" s="10">
        <v>134</v>
      </c>
      <c r="T715" s="6">
        <f t="shared" si="22"/>
        <v>0.5661171208650706</v>
      </c>
      <c r="U715" s="11">
        <f t="shared" si="23"/>
        <v>11.322342417301412</v>
      </c>
    </row>
    <row r="716" spans="1:21" hidden="1" x14ac:dyDescent="0.3">
      <c r="A716" s="7" t="s">
        <v>1607</v>
      </c>
      <c r="B716" s="7" t="s">
        <v>3627</v>
      </c>
      <c r="C716" s="7" t="s">
        <v>1606</v>
      </c>
      <c r="D716" s="7" t="s">
        <v>3628</v>
      </c>
      <c r="E716" s="7" t="s">
        <v>1602</v>
      </c>
      <c r="F716" s="7" t="s">
        <v>48</v>
      </c>
      <c r="G716" s="7" t="s">
        <v>145</v>
      </c>
      <c r="H716" s="7" t="s">
        <v>1516</v>
      </c>
      <c r="I716" s="8">
        <v>1</v>
      </c>
      <c r="J716" s="8">
        <v>0</v>
      </c>
      <c r="K716" s="8">
        <v>1</v>
      </c>
      <c r="L716" s="10">
        <v>1</v>
      </c>
      <c r="M716" s="9">
        <v>78.740200000000002</v>
      </c>
      <c r="N716" s="9">
        <v>4.3307000000000002</v>
      </c>
      <c r="O716" s="9">
        <v>4.3307000000000002</v>
      </c>
      <c r="P716" s="7" t="s">
        <v>14</v>
      </c>
      <c r="Q716" s="7" t="s">
        <v>3607</v>
      </c>
      <c r="R716" s="7" t="s">
        <v>1572</v>
      </c>
      <c r="S716" s="10">
        <v>134</v>
      </c>
      <c r="T716" s="6">
        <f t="shared" si="22"/>
        <v>0.85461197769392261</v>
      </c>
      <c r="U716" s="11">
        <f t="shared" si="23"/>
        <v>0.85461197769392261</v>
      </c>
    </row>
    <row r="717" spans="1:21" hidden="1" x14ac:dyDescent="0.3">
      <c r="A717" s="7" t="s">
        <v>1608</v>
      </c>
      <c r="B717" s="7" t="s">
        <v>3629</v>
      </c>
      <c r="C717" s="7" t="s">
        <v>1606</v>
      </c>
      <c r="D717" s="7" t="s">
        <v>3628</v>
      </c>
      <c r="E717" s="7" t="s">
        <v>1604</v>
      </c>
      <c r="F717" s="7" t="s">
        <v>48</v>
      </c>
      <c r="G717" s="7" t="s">
        <v>145</v>
      </c>
      <c r="H717" s="7" t="s">
        <v>1516</v>
      </c>
      <c r="I717" s="8">
        <v>5</v>
      </c>
      <c r="J717" s="8">
        <v>0</v>
      </c>
      <c r="K717" s="8">
        <v>5</v>
      </c>
      <c r="L717" s="10">
        <v>1</v>
      </c>
      <c r="M717" s="9">
        <v>94.488200000000006</v>
      </c>
      <c r="N717" s="9">
        <v>4.7244000000000002</v>
      </c>
      <c r="O717" s="9">
        <v>4.7244000000000002</v>
      </c>
      <c r="P717" s="7" t="s">
        <v>14</v>
      </c>
      <c r="Q717" s="7" t="s">
        <v>3607</v>
      </c>
      <c r="R717" s="7" t="s">
        <v>1572</v>
      </c>
      <c r="S717" s="10">
        <v>134</v>
      </c>
      <c r="T717" s="6">
        <f t="shared" si="22"/>
        <v>1.2204701423881668</v>
      </c>
      <c r="U717" s="11">
        <f t="shared" si="23"/>
        <v>6.1023507119408338</v>
      </c>
    </row>
    <row r="718" spans="1:21" hidden="1" x14ac:dyDescent="0.3">
      <c r="A718" s="7" t="s">
        <v>1609</v>
      </c>
      <c r="B718" s="7" t="s">
        <v>3630</v>
      </c>
      <c r="C718" s="7" t="s">
        <v>1610</v>
      </c>
      <c r="D718" s="7" t="s">
        <v>3622</v>
      </c>
      <c r="E718" s="7" t="s">
        <v>1600</v>
      </c>
      <c r="F718" s="7" t="s">
        <v>40</v>
      </c>
      <c r="G718" s="7" t="s">
        <v>145</v>
      </c>
      <c r="H718" s="7" t="s">
        <v>1516</v>
      </c>
      <c r="I718" s="8">
        <v>4</v>
      </c>
      <c r="J718" s="8">
        <v>0</v>
      </c>
      <c r="K718" s="8">
        <v>4</v>
      </c>
      <c r="L718" s="10">
        <v>1</v>
      </c>
      <c r="M718" s="9">
        <v>62.988199999999999</v>
      </c>
      <c r="N718" s="9">
        <v>4.7205000000000004</v>
      </c>
      <c r="O718" s="9">
        <v>4.7205000000000004</v>
      </c>
      <c r="P718" s="7" t="s">
        <v>14</v>
      </c>
      <c r="Q718" s="7" t="s">
        <v>3607</v>
      </c>
      <c r="R718" s="7" t="s">
        <v>1572</v>
      </c>
      <c r="S718" s="10">
        <v>134</v>
      </c>
      <c r="T718" s="6">
        <f t="shared" si="22"/>
        <v>0.8122532609554689</v>
      </c>
      <c r="U718" s="11">
        <f t="shared" si="23"/>
        <v>3.2490130438218756</v>
      </c>
    </row>
    <row r="719" spans="1:21" hidden="1" x14ac:dyDescent="0.3">
      <c r="A719" s="7" t="s">
        <v>1611</v>
      </c>
      <c r="B719" s="7" t="s">
        <v>3631</v>
      </c>
      <c r="C719" s="7" t="s">
        <v>1610</v>
      </c>
      <c r="D719" s="7" t="s">
        <v>3622</v>
      </c>
      <c r="E719" s="7" t="s">
        <v>1602</v>
      </c>
      <c r="F719" s="7" t="s">
        <v>40</v>
      </c>
      <c r="G719" s="7" t="s">
        <v>145</v>
      </c>
      <c r="H719" s="7" t="s">
        <v>1516</v>
      </c>
      <c r="I719" s="8">
        <v>3</v>
      </c>
      <c r="J719" s="8">
        <v>0</v>
      </c>
      <c r="K719" s="8">
        <v>3</v>
      </c>
      <c r="L719" s="10">
        <v>1</v>
      </c>
      <c r="M719" s="9">
        <v>78.740200000000002</v>
      </c>
      <c r="N719" s="9">
        <v>4.3307000000000002</v>
      </c>
      <c r="O719" s="9">
        <v>4.3307000000000002</v>
      </c>
      <c r="P719" s="7" t="s">
        <v>14</v>
      </c>
      <c r="Q719" s="7" t="s">
        <v>3607</v>
      </c>
      <c r="R719" s="7" t="s">
        <v>1572</v>
      </c>
      <c r="S719" s="10">
        <v>134</v>
      </c>
      <c r="T719" s="6">
        <f t="shared" si="22"/>
        <v>0.85461197769392261</v>
      </c>
      <c r="U719" s="11">
        <f t="shared" si="23"/>
        <v>2.5638359330817679</v>
      </c>
    </row>
    <row r="720" spans="1:21" hidden="1" x14ac:dyDescent="0.3">
      <c r="A720" s="7" t="s">
        <v>1612</v>
      </c>
      <c r="B720" s="7" t="s">
        <v>3632</v>
      </c>
      <c r="C720" s="7" t="s">
        <v>1610</v>
      </c>
      <c r="D720" s="7" t="s">
        <v>3622</v>
      </c>
      <c r="E720" s="7" t="s">
        <v>1604</v>
      </c>
      <c r="F720" s="7" t="s">
        <v>40</v>
      </c>
      <c r="G720" s="7" t="s">
        <v>145</v>
      </c>
      <c r="H720" s="7" t="s">
        <v>1516</v>
      </c>
      <c r="I720" s="8">
        <v>5</v>
      </c>
      <c r="J720" s="8">
        <v>0</v>
      </c>
      <c r="K720" s="8">
        <v>5</v>
      </c>
      <c r="L720" s="10">
        <v>1</v>
      </c>
      <c r="M720" s="9">
        <v>94.488200000000006</v>
      </c>
      <c r="N720" s="9">
        <v>5.1181000000000001</v>
      </c>
      <c r="O720" s="9">
        <v>5.1181000000000001</v>
      </c>
      <c r="P720" s="7" t="s">
        <v>14</v>
      </c>
      <c r="Q720" s="7" t="s">
        <v>3607</v>
      </c>
      <c r="R720" s="7" t="s">
        <v>1572</v>
      </c>
      <c r="S720" s="10">
        <v>134</v>
      </c>
      <c r="T720" s="6">
        <f t="shared" si="22"/>
        <v>1.4323573198861124</v>
      </c>
      <c r="U720" s="11">
        <f t="shared" si="23"/>
        <v>7.1617865994305614</v>
      </c>
    </row>
    <row r="721" spans="1:21" hidden="1" x14ac:dyDescent="0.3">
      <c r="A721" s="7" t="s">
        <v>1613</v>
      </c>
      <c r="B721" s="7" t="s">
        <v>3633</v>
      </c>
      <c r="C721" s="7" t="s">
        <v>1614</v>
      </c>
      <c r="D721" s="7" t="s">
        <v>3622</v>
      </c>
      <c r="E721" s="7" t="s">
        <v>1602</v>
      </c>
      <c r="F721" s="7" t="s">
        <v>40</v>
      </c>
      <c r="G721" s="7" t="s">
        <v>145</v>
      </c>
      <c r="H721" s="7" t="s">
        <v>1516</v>
      </c>
      <c r="I721" s="8">
        <v>1</v>
      </c>
      <c r="J721" s="8">
        <v>0</v>
      </c>
      <c r="K721" s="8">
        <v>1</v>
      </c>
      <c r="L721" s="10">
        <v>1</v>
      </c>
      <c r="M721" s="9">
        <v>78.740200000000002</v>
      </c>
      <c r="N721" s="9">
        <v>4.3307000000000002</v>
      </c>
      <c r="O721" s="9">
        <v>4.3307000000000002</v>
      </c>
      <c r="P721" s="7" t="s">
        <v>14</v>
      </c>
      <c r="Q721" s="7" t="s">
        <v>3607</v>
      </c>
      <c r="R721" s="7" t="s">
        <v>1572</v>
      </c>
      <c r="S721" s="10">
        <v>134</v>
      </c>
      <c r="T721" s="6">
        <f t="shared" si="22"/>
        <v>0.85461197769392261</v>
      </c>
      <c r="U721" s="11">
        <f t="shared" si="23"/>
        <v>0.85461197769392261</v>
      </c>
    </row>
    <row r="722" spans="1:21" hidden="1" x14ac:dyDescent="0.3">
      <c r="A722" s="7" t="s">
        <v>1615</v>
      </c>
      <c r="B722" s="7" t="s">
        <v>3634</v>
      </c>
      <c r="C722" s="7" t="s">
        <v>1614</v>
      </c>
      <c r="D722" s="7" t="s">
        <v>3622</v>
      </c>
      <c r="E722" s="7" t="s">
        <v>1604</v>
      </c>
      <c r="F722" s="7" t="s">
        <v>40</v>
      </c>
      <c r="G722" s="7" t="s">
        <v>116</v>
      </c>
      <c r="H722" s="7" t="s">
        <v>1516</v>
      </c>
      <c r="I722" s="8">
        <v>39</v>
      </c>
      <c r="J722" s="8">
        <v>0</v>
      </c>
      <c r="K722" s="8">
        <v>39</v>
      </c>
      <c r="L722" s="10">
        <v>1</v>
      </c>
      <c r="M722" s="9">
        <v>94.49</v>
      </c>
      <c r="N722" s="9">
        <v>6.3</v>
      </c>
      <c r="O722" s="9">
        <v>6.3</v>
      </c>
      <c r="P722" s="7" t="s">
        <v>14</v>
      </c>
      <c r="Q722" s="7" t="s">
        <v>3607</v>
      </c>
      <c r="R722" s="7" t="s">
        <v>1572</v>
      </c>
      <c r="S722" s="10">
        <v>134</v>
      </c>
      <c r="T722" s="6">
        <f t="shared" si="22"/>
        <v>2.1703171874999998</v>
      </c>
      <c r="U722" s="11">
        <f t="shared" si="23"/>
        <v>84.642370312499992</v>
      </c>
    </row>
    <row r="723" spans="1:21" hidden="1" x14ac:dyDescent="0.3">
      <c r="A723" s="7" t="s">
        <v>1616</v>
      </c>
      <c r="B723" s="7" t="s">
        <v>3635</v>
      </c>
      <c r="C723" s="7" t="s">
        <v>1617</v>
      </c>
      <c r="D723" s="7" t="s">
        <v>3622</v>
      </c>
      <c r="E723" s="7" t="s">
        <v>1604</v>
      </c>
      <c r="F723" s="7" t="s">
        <v>40</v>
      </c>
      <c r="G723" s="7" t="s">
        <v>145</v>
      </c>
      <c r="H723" s="7" t="s">
        <v>1516</v>
      </c>
      <c r="I723" s="8">
        <v>4</v>
      </c>
      <c r="J723" s="8">
        <v>0</v>
      </c>
      <c r="K723" s="8">
        <v>4</v>
      </c>
      <c r="L723" s="10">
        <v>1</v>
      </c>
      <c r="M723" s="9">
        <v>94.488200000000006</v>
      </c>
      <c r="N723" s="9">
        <v>6.2991999999999999</v>
      </c>
      <c r="O723" s="9">
        <v>6.2991999999999999</v>
      </c>
      <c r="P723" s="7" t="s">
        <v>14</v>
      </c>
      <c r="Q723" s="7" t="s">
        <v>3607</v>
      </c>
      <c r="R723" s="7" t="s">
        <v>1572</v>
      </c>
      <c r="S723" s="10">
        <v>134</v>
      </c>
      <c r="T723" s="6">
        <f t="shared" si="22"/>
        <v>2.169724697578963</v>
      </c>
      <c r="U723" s="11">
        <f t="shared" si="23"/>
        <v>8.6788987903158521</v>
      </c>
    </row>
    <row r="724" spans="1:21" hidden="1" x14ac:dyDescent="0.3">
      <c r="A724" s="7" t="s">
        <v>1618</v>
      </c>
      <c r="B724" s="7" t="s">
        <v>3636</v>
      </c>
      <c r="C724" s="7" t="s">
        <v>1619</v>
      </c>
      <c r="D724" s="7" t="s">
        <v>3622</v>
      </c>
      <c r="E724" s="7" t="s">
        <v>1604</v>
      </c>
      <c r="F724" s="7" t="s">
        <v>40</v>
      </c>
      <c r="G724" s="7" t="s">
        <v>145</v>
      </c>
      <c r="H724" s="7" t="s">
        <v>1516</v>
      </c>
      <c r="I724" s="8">
        <v>3</v>
      </c>
      <c r="J724" s="8">
        <v>0</v>
      </c>
      <c r="K724" s="8">
        <v>3</v>
      </c>
      <c r="L724" s="10">
        <v>1</v>
      </c>
      <c r="M724" s="9">
        <v>94.488200000000006</v>
      </c>
      <c r="N724" s="9">
        <v>6.2991999999999999</v>
      </c>
      <c r="O724" s="9">
        <v>6.2991999999999999</v>
      </c>
      <c r="P724" s="7" t="s">
        <v>14</v>
      </c>
      <c r="Q724" s="7" t="s">
        <v>3607</v>
      </c>
      <c r="R724" s="7" t="s">
        <v>1572</v>
      </c>
      <c r="S724" s="10">
        <v>134</v>
      </c>
      <c r="T724" s="6">
        <f t="shared" si="22"/>
        <v>2.169724697578963</v>
      </c>
      <c r="U724" s="11">
        <f t="shared" si="23"/>
        <v>6.5091740927368891</v>
      </c>
    </row>
    <row r="725" spans="1:21" hidden="1" x14ac:dyDescent="0.3">
      <c r="A725" s="7" t="s">
        <v>1620</v>
      </c>
      <c r="B725" s="7" t="s">
        <v>3637</v>
      </c>
      <c r="C725" s="7" t="s">
        <v>1621</v>
      </c>
      <c r="D725" s="7" t="s">
        <v>3622</v>
      </c>
      <c r="E725" s="7" t="s">
        <v>1602</v>
      </c>
      <c r="F725" s="7" t="s">
        <v>40</v>
      </c>
      <c r="G725" s="7" t="s">
        <v>145</v>
      </c>
      <c r="H725" s="7" t="s">
        <v>1516</v>
      </c>
      <c r="I725" s="8">
        <v>9</v>
      </c>
      <c r="J725" s="8">
        <v>0</v>
      </c>
      <c r="K725" s="8">
        <v>9</v>
      </c>
      <c r="L725" s="10">
        <v>1</v>
      </c>
      <c r="M725" s="9">
        <v>78.740200000000002</v>
      </c>
      <c r="N725" s="9">
        <v>4.3307000000000002</v>
      </c>
      <c r="O725" s="9">
        <v>4.3307000000000002</v>
      </c>
      <c r="P725" s="7" t="s">
        <v>14</v>
      </c>
      <c r="Q725" s="7" t="s">
        <v>3607</v>
      </c>
      <c r="R725" s="7" t="s">
        <v>1572</v>
      </c>
      <c r="S725" s="10">
        <v>134</v>
      </c>
      <c r="T725" s="6">
        <f t="shared" si="22"/>
        <v>0.85461197769392261</v>
      </c>
      <c r="U725" s="11">
        <f t="shared" si="23"/>
        <v>7.6915077992453034</v>
      </c>
    </row>
    <row r="726" spans="1:21" hidden="1" x14ac:dyDescent="0.3">
      <c r="A726" s="7" t="s">
        <v>1622</v>
      </c>
      <c r="B726" s="7" t="s">
        <v>3638</v>
      </c>
      <c r="C726" s="7" t="s">
        <v>1621</v>
      </c>
      <c r="D726" s="7" t="s">
        <v>3622</v>
      </c>
      <c r="E726" s="7" t="s">
        <v>1604</v>
      </c>
      <c r="F726" s="7" t="s">
        <v>40</v>
      </c>
      <c r="G726" s="7" t="s">
        <v>116</v>
      </c>
      <c r="H726" s="7" t="s">
        <v>1516</v>
      </c>
      <c r="I726" s="8">
        <v>47</v>
      </c>
      <c r="J726" s="8">
        <v>0</v>
      </c>
      <c r="K726" s="8">
        <v>47</v>
      </c>
      <c r="L726" s="10">
        <v>1</v>
      </c>
      <c r="M726" s="9">
        <v>94.488200000000006</v>
      </c>
      <c r="N726" s="9">
        <v>5.9055</v>
      </c>
      <c r="O726" s="9">
        <v>5.9055</v>
      </c>
      <c r="P726" s="7" t="s">
        <v>14</v>
      </c>
      <c r="Q726" s="7" t="s">
        <v>3607</v>
      </c>
      <c r="R726" s="7" t="s">
        <v>1572</v>
      </c>
      <c r="S726" s="10">
        <v>134</v>
      </c>
      <c r="T726" s="6">
        <f t="shared" si="22"/>
        <v>1.9069845974815105</v>
      </c>
      <c r="U726" s="11">
        <f t="shared" si="23"/>
        <v>89.628276081631</v>
      </c>
    </row>
    <row r="727" spans="1:21" hidden="1" x14ac:dyDescent="0.3">
      <c r="A727" s="7" t="s">
        <v>1623</v>
      </c>
      <c r="B727" s="7" t="s">
        <v>3639</v>
      </c>
      <c r="C727" s="7" t="s">
        <v>1624</v>
      </c>
      <c r="D727" s="7" t="s">
        <v>3622</v>
      </c>
      <c r="E727" s="7" t="s">
        <v>1600</v>
      </c>
      <c r="F727" s="7" t="s">
        <v>40</v>
      </c>
      <c r="G727" s="7" t="s">
        <v>145</v>
      </c>
      <c r="H727" s="7" t="s">
        <v>1516</v>
      </c>
      <c r="I727" s="8">
        <v>1</v>
      </c>
      <c r="J727" s="8">
        <v>0</v>
      </c>
      <c r="K727" s="8">
        <v>1</v>
      </c>
      <c r="L727" s="10">
        <v>1</v>
      </c>
      <c r="M727" s="9">
        <v>62.992100000000001</v>
      </c>
      <c r="N727" s="9">
        <v>4.7244000000000002</v>
      </c>
      <c r="O727" s="9">
        <v>4.7244000000000002</v>
      </c>
      <c r="P727" s="7" t="s">
        <v>14</v>
      </c>
      <c r="Q727" s="7" t="s">
        <v>3607</v>
      </c>
      <c r="R727" s="7" t="s">
        <v>1572</v>
      </c>
      <c r="S727" s="10">
        <v>134</v>
      </c>
      <c r="T727" s="6">
        <f t="shared" si="22"/>
        <v>0.81364633103741679</v>
      </c>
      <c r="U727" s="11">
        <f t="shared" si="23"/>
        <v>0.81364633103741679</v>
      </c>
    </row>
    <row r="728" spans="1:21" hidden="1" x14ac:dyDescent="0.3">
      <c r="A728" s="7" t="s">
        <v>1625</v>
      </c>
      <c r="B728" s="7" t="s">
        <v>3640</v>
      </c>
      <c r="C728" s="7" t="s">
        <v>1624</v>
      </c>
      <c r="D728" s="7" t="s">
        <v>3622</v>
      </c>
      <c r="E728" s="7" t="s">
        <v>1602</v>
      </c>
      <c r="F728" s="7" t="s">
        <v>40</v>
      </c>
      <c r="G728" s="7" t="s">
        <v>145</v>
      </c>
      <c r="H728" s="7" t="s">
        <v>1516</v>
      </c>
      <c r="I728" s="8">
        <v>1</v>
      </c>
      <c r="J728" s="8">
        <v>0</v>
      </c>
      <c r="K728" s="8">
        <v>1</v>
      </c>
      <c r="L728" s="10">
        <v>1</v>
      </c>
      <c r="M728" s="9">
        <v>78.740200000000002</v>
      </c>
      <c r="N728" s="9">
        <v>6.2991999999999999</v>
      </c>
      <c r="O728" s="9">
        <v>6.2991999999999999</v>
      </c>
      <c r="P728" s="7" t="s">
        <v>14</v>
      </c>
      <c r="Q728" s="7" t="s">
        <v>3607</v>
      </c>
      <c r="R728" s="7" t="s">
        <v>1572</v>
      </c>
      <c r="S728" s="10">
        <v>134</v>
      </c>
      <c r="T728" s="6">
        <f t="shared" si="22"/>
        <v>1.8081046800797036</v>
      </c>
      <c r="U728" s="11">
        <f t="shared" si="23"/>
        <v>1.8081046800797036</v>
      </c>
    </row>
    <row r="729" spans="1:21" hidden="1" x14ac:dyDescent="0.3">
      <c r="A729" s="7" t="s">
        <v>1626</v>
      </c>
      <c r="B729" s="7" t="s">
        <v>3641</v>
      </c>
      <c r="C729" s="7" t="s">
        <v>1624</v>
      </c>
      <c r="D729" s="7" t="s">
        <v>3622</v>
      </c>
      <c r="E729" s="7" t="s">
        <v>1604</v>
      </c>
      <c r="F729" s="7" t="s">
        <v>40</v>
      </c>
      <c r="G729" s="7" t="s">
        <v>145</v>
      </c>
      <c r="H729" s="7" t="s">
        <v>1516</v>
      </c>
      <c r="I729" s="8">
        <v>3</v>
      </c>
      <c r="J729" s="8">
        <v>0</v>
      </c>
      <c r="K729" s="8">
        <v>3</v>
      </c>
      <c r="L729" s="10">
        <v>1</v>
      </c>
      <c r="M729" s="9">
        <v>94.488200000000006</v>
      </c>
      <c r="N729" s="9">
        <v>6.2991999999999999</v>
      </c>
      <c r="O729" s="9">
        <v>6.2991999999999999</v>
      </c>
      <c r="P729" s="7" t="s">
        <v>14</v>
      </c>
      <c r="Q729" s="7" t="s">
        <v>3607</v>
      </c>
      <c r="R729" s="7" t="s">
        <v>1572</v>
      </c>
      <c r="S729" s="10">
        <v>134</v>
      </c>
      <c r="T729" s="6">
        <f t="shared" si="22"/>
        <v>2.169724697578963</v>
      </c>
      <c r="U729" s="11">
        <f t="shared" si="23"/>
        <v>6.5091740927368891</v>
      </c>
    </row>
    <row r="730" spans="1:21" hidden="1" x14ac:dyDescent="0.3">
      <c r="A730" s="7" t="s">
        <v>1627</v>
      </c>
      <c r="B730" s="7" t="s">
        <v>3642</v>
      </c>
      <c r="C730" s="7" t="s">
        <v>1628</v>
      </c>
      <c r="D730" s="7" t="s">
        <v>3643</v>
      </c>
      <c r="E730" s="7" t="s">
        <v>1602</v>
      </c>
      <c r="F730" s="7" t="s">
        <v>25</v>
      </c>
      <c r="G730" s="7" t="s">
        <v>145</v>
      </c>
      <c r="H730" s="7" t="s">
        <v>1516</v>
      </c>
      <c r="I730" s="8">
        <v>1</v>
      </c>
      <c r="J730" s="8">
        <v>0</v>
      </c>
      <c r="K730" s="8">
        <v>1</v>
      </c>
      <c r="L730" s="10">
        <v>1</v>
      </c>
      <c r="M730" s="9">
        <v>78.740200000000002</v>
      </c>
      <c r="N730" s="9">
        <v>6.2991999999999999</v>
      </c>
      <c r="O730" s="9">
        <v>6.2991999999999999</v>
      </c>
      <c r="P730" s="7" t="s">
        <v>14</v>
      </c>
      <c r="Q730" s="7" t="s">
        <v>3607</v>
      </c>
      <c r="R730" s="7" t="s">
        <v>1572</v>
      </c>
      <c r="S730" s="10">
        <v>134</v>
      </c>
      <c r="T730" s="6">
        <f t="shared" si="22"/>
        <v>1.8081046800797036</v>
      </c>
      <c r="U730" s="11">
        <f t="shared" si="23"/>
        <v>1.8081046800797036</v>
      </c>
    </row>
    <row r="731" spans="1:21" hidden="1" x14ac:dyDescent="0.3">
      <c r="A731" s="7" t="s">
        <v>1629</v>
      </c>
      <c r="B731" s="7" t="s">
        <v>3644</v>
      </c>
      <c r="C731" s="7" t="s">
        <v>1628</v>
      </c>
      <c r="D731" s="7" t="s">
        <v>3643</v>
      </c>
      <c r="E731" s="7" t="s">
        <v>1604</v>
      </c>
      <c r="F731" s="7" t="s">
        <v>25</v>
      </c>
      <c r="G731" s="7" t="s">
        <v>145</v>
      </c>
      <c r="H731" s="7" t="s">
        <v>1516</v>
      </c>
      <c r="I731" s="8">
        <v>3</v>
      </c>
      <c r="J731" s="8">
        <v>0</v>
      </c>
      <c r="K731" s="8">
        <v>3</v>
      </c>
      <c r="L731" s="10">
        <v>1</v>
      </c>
      <c r="M731" s="9">
        <v>94.488200000000006</v>
      </c>
      <c r="N731" s="9">
        <v>7.0906000000000002</v>
      </c>
      <c r="O731" s="9">
        <v>7.0906000000000002</v>
      </c>
      <c r="P731" s="7" t="s">
        <v>14</v>
      </c>
      <c r="Q731" s="7" t="s">
        <v>3607</v>
      </c>
      <c r="R731" s="7" t="s">
        <v>1572</v>
      </c>
      <c r="S731" s="10">
        <v>134</v>
      </c>
      <c r="T731" s="6">
        <f t="shared" si="22"/>
        <v>2.7491586956257827</v>
      </c>
      <c r="U731" s="11">
        <f t="shared" si="23"/>
        <v>8.2474760868773487</v>
      </c>
    </row>
    <row r="732" spans="1:21" hidden="1" x14ac:dyDescent="0.3">
      <c r="A732" s="7" t="s">
        <v>1630</v>
      </c>
      <c r="B732" s="7" t="s">
        <v>3645</v>
      </c>
      <c r="C732" s="7" t="s">
        <v>1631</v>
      </c>
      <c r="D732" s="7" t="s">
        <v>3622</v>
      </c>
      <c r="E732" s="7" t="s">
        <v>1600</v>
      </c>
      <c r="F732" s="7" t="s">
        <v>40</v>
      </c>
      <c r="G732" s="7" t="s">
        <v>116</v>
      </c>
      <c r="H732" s="7" t="s">
        <v>1516</v>
      </c>
      <c r="I732" s="8">
        <v>16</v>
      </c>
      <c r="J732" s="8">
        <v>0</v>
      </c>
      <c r="K732" s="8">
        <v>16</v>
      </c>
      <c r="L732" s="10">
        <v>1</v>
      </c>
      <c r="M732" s="9">
        <v>62.988199999999999</v>
      </c>
      <c r="N732" s="9">
        <v>5.5118</v>
      </c>
      <c r="O732" s="9">
        <v>5.5118</v>
      </c>
      <c r="P732" s="7" t="s">
        <v>14</v>
      </c>
      <c r="Q732" s="7" t="s">
        <v>3607</v>
      </c>
      <c r="R732" s="7" t="s">
        <v>1572</v>
      </c>
      <c r="S732" s="10">
        <v>134</v>
      </c>
      <c r="T732" s="6">
        <f t="shared" si="22"/>
        <v>1.1073944958547268</v>
      </c>
      <c r="U732" s="11">
        <f t="shared" si="23"/>
        <v>17.718311933675629</v>
      </c>
    </row>
    <row r="733" spans="1:21" hidden="1" x14ac:dyDescent="0.3">
      <c r="A733" s="7" t="s">
        <v>1632</v>
      </c>
      <c r="B733" s="7" t="s">
        <v>3646</v>
      </c>
      <c r="C733" s="7" t="s">
        <v>1633</v>
      </c>
      <c r="D733" s="7" t="s">
        <v>3647</v>
      </c>
      <c r="E733" s="7" t="s">
        <v>1602</v>
      </c>
      <c r="F733" s="7" t="s">
        <v>147</v>
      </c>
      <c r="G733" s="7" t="s">
        <v>145</v>
      </c>
      <c r="H733" s="7" t="s">
        <v>1516</v>
      </c>
      <c r="I733" s="8">
        <v>2</v>
      </c>
      <c r="J733" s="8">
        <v>0</v>
      </c>
      <c r="K733" s="8">
        <v>2</v>
      </c>
      <c r="L733" s="10">
        <v>1</v>
      </c>
      <c r="M733" s="9">
        <v>78.740200000000002</v>
      </c>
      <c r="N733" s="9">
        <v>6.2991999999999999</v>
      </c>
      <c r="O733" s="9">
        <v>6.2991999999999999</v>
      </c>
      <c r="P733" s="7" t="s">
        <v>14</v>
      </c>
      <c r="Q733" s="7" t="s">
        <v>3607</v>
      </c>
      <c r="R733" s="7" t="s">
        <v>1572</v>
      </c>
      <c r="S733" s="10">
        <v>134</v>
      </c>
      <c r="T733" s="6">
        <f t="shared" si="22"/>
        <v>1.8081046800797036</v>
      </c>
      <c r="U733" s="11">
        <f t="shared" si="23"/>
        <v>3.6162093601594072</v>
      </c>
    </row>
    <row r="734" spans="1:21" hidden="1" x14ac:dyDescent="0.3">
      <c r="A734" s="7" t="s">
        <v>1634</v>
      </c>
      <c r="B734" s="7" t="s">
        <v>3648</v>
      </c>
      <c r="C734" s="7" t="s">
        <v>1614</v>
      </c>
      <c r="D734" s="7" t="s">
        <v>3622</v>
      </c>
      <c r="E734" s="7" t="s">
        <v>1635</v>
      </c>
      <c r="F734" s="7" t="s">
        <v>40</v>
      </c>
      <c r="G734" s="7" t="s">
        <v>145</v>
      </c>
      <c r="H734" s="7" t="s">
        <v>1516</v>
      </c>
      <c r="I734" s="8">
        <v>2</v>
      </c>
      <c r="J734" s="8">
        <v>0</v>
      </c>
      <c r="K734" s="8">
        <v>2</v>
      </c>
      <c r="L734" s="10">
        <v>1</v>
      </c>
      <c r="M734" s="9">
        <v>31.5</v>
      </c>
      <c r="N734" s="9">
        <v>3.5394000000000001</v>
      </c>
      <c r="O734" s="9">
        <v>3.5394000000000001</v>
      </c>
      <c r="P734" s="7" t="s">
        <v>14</v>
      </c>
      <c r="Q734" s="7" t="s">
        <v>3607</v>
      </c>
      <c r="R734" s="7" t="s">
        <v>1572</v>
      </c>
      <c r="S734" s="10">
        <v>134</v>
      </c>
      <c r="T734" s="6">
        <f t="shared" si="22"/>
        <v>0.2283631940625</v>
      </c>
      <c r="U734" s="11">
        <f t="shared" si="23"/>
        <v>0.45672638812499999</v>
      </c>
    </row>
    <row r="735" spans="1:21" hidden="1" x14ac:dyDescent="0.3">
      <c r="A735" s="7" t="s">
        <v>1636</v>
      </c>
      <c r="B735" s="7" t="s">
        <v>3649</v>
      </c>
      <c r="C735" s="7" t="s">
        <v>1637</v>
      </c>
      <c r="D735" s="7" t="s">
        <v>3622</v>
      </c>
      <c r="E735" s="7" t="s">
        <v>1600</v>
      </c>
      <c r="F735" s="7" t="s">
        <v>40</v>
      </c>
      <c r="G735" s="7" t="s">
        <v>116</v>
      </c>
      <c r="H735" s="7" t="s">
        <v>1516</v>
      </c>
      <c r="I735" s="8">
        <v>73</v>
      </c>
      <c r="J735" s="8">
        <v>0</v>
      </c>
      <c r="K735" s="8">
        <v>73</v>
      </c>
      <c r="L735" s="10">
        <v>1</v>
      </c>
      <c r="M735" s="9">
        <v>62.992100000000001</v>
      </c>
      <c r="N735" s="9">
        <v>3.9369999999999998</v>
      </c>
      <c r="O735" s="9">
        <v>3.9369999999999998</v>
      </c>
      <c r="P735" s="7" t="s">
        <v>14</v>
      </c>
      <c r="Q735" s="7" t="s">
        <v>3607</v>
      </c>
      <c r="R735" s="7" t="s">
        <v>1572</v>
      </c>
      <c r="S735" s="10">
        <v>134</v>
      </c>
      <c r="T735" s="6">
        <f t="shared" si="22"/>
        <v>0.56503217433153929</v>
      </c>
      <c r="U735" s="11">
        <f t="shared" si="23"/>
        <v>41.247348726202368</v>
      </c>
    </row>
    <row r="736" spans="1:21" hidden="1" x14ac:dyDescent="0.3">
      <c r="A736" s="7" t="s">
        <v>1638</v>
      </c>
      <c r="B736" s="7" t="s">
        <v>3650</v>
      </c>
      <c r="C736" s="7" t="s">
        <v>1639</v>
      </c>
      <c r="D736" s="7" t="s">
        <v>3622</v>
      </c>
      <c r="E736" s="7" t="s">
        <v>1600</v>
      </c>
      <c r="F736" s="7" t="s">
        <v>40</v>
      </c>
      <c r="G736" s="7" t="s">
        <v>116</v>
      </c>
      <c r="H736" s="7" t="s">
        <v>1516</v>
      </c>
      <c r="I736" s="8">
        <v>22</v>
      </c>
      <c r="J736" s="8">
        <v>0</v>
      </c>
      <c r="K736" s="8">
        <v>22</v>
      </c>
      <c r="L736" s="10">
        <v>1</v>
      </c>
      <c r="M736" s="9">
        <v>62.992100000000001</v>
      </c>
      <c r="N736" s="9">
        <v>4.7244000000000002</v>
      </c>
      <c r="O736" s="9">
        <v>4.7244000000000002</v>
      </c>
      <c r="P736" s="7" t="s">
        <v>14</v>
      </c>
      <c r="Q736" s="7" t="s">
        <v>3607</v>
      </c>
      <c r="R736" s="7" t="s">
        <v>1572</v>
      </c>
      <c r="S736" s="10">
        <v>134</v>
      </c>
      <c r="T736" s="6">
        <f t="shared" si="22"/>
        <v>0.81364633103741679</v>
      </c>
      <c r="U736" s="11">
        <f t="shared" si="23"/>
        <v>17.900219282823169</v>
      </c>
    </row>
    <row r="737" spans="1:21" hidden="1" x14ac:dyDescent="0.3">
      <c r="A737" s="7" t="s">
        <v>1640</v>
      </c>
      <c r="B737" s="7" t="s">
        <v>3651</v>
      </c>
      <c r="C737" s="7" t="s">
        <v>14</v>
      </c>
      <c r="D737" s="7" t="s">
        <v>3622</v>
      </c>
      <c r="E737" s="7" t="s">
        <v>3652</v>
      </c>
      <c r="F737" s="7" t="s">
        <v>40</v>
      </c>
      <c r="G737" s="7" t="s">
        <v>116</v>
      </c>
      <c r="H737" s="7" t="s">
        <v>1516</v>
      </c>
      <c r="I737" s="8">
        <v>34</v>
      </c>
      <c r="J737" s="8">
        <v>0</v>
      </c>
      <c r="K737" s="8">
        <v>34</v>
      </c>
      <c r="L737" s="10">
        <v>1</v>
      </c>
      <c r="M737" s="9">
        <v>62.988199999999999</v>
      </c>
      <c r="N737" s="9">
        <v>5.5118</v>
      </c>
      <c r="O737" s="9">
        <v>5.5118</v>
      </c>
      <c r="P737" s="7" t="s">
        <v>14</v>
      </c>
      <c r="Q737" s="7" t="s">
        <v>3607</v>
      </c>
      <c r="R737" s="7" t="s">
        <v>1572</v>
      </c>
      <c r="S737" s="10">
        <v>134</v>
      </c>
      <c r="T737" s="6">
        <f t="shared" si="22"/>
        <v>1.1073944958547268</v>
      </c>
      <c r="U737" s="11">
        <f t="shared" si="23"/>
        <v>37.651412859060713</v>
      </c>
    </row>
    <row r="738" spans="1:21" hidden="1" x14ac:dyDescent="0.3">
      <c r="A738" s="7" t="s">
        <v>1641</v>
      </c>
      <c r="B738" s="7" t="s">
        <v>3653</v>
      </c>
      <c r="C738" s="7" t="s">
        <v>14</v>
      </c>
      <c r="D738" s="7" t="s">
        <v>3622</v>
      </c>
      <c r="E738" s="7" t="s">
        <v>3654</v>
      </c>
      <c r="F738" s="7" t="s">
        <v>40</v>
      </c>
      <c r="G738" s="7" t="s">
        <v>145</v>
      </c>
      <c r="H738" s="7" t="s">
        <v>1516</v>
      </c>
      <c r="I738" s="8">
        <v>3</v>
      </c>
      <c r="J738" s="8">
        <v>0</v>
      </c>
      <c r="K738" s="8">
        <v>3</v>
      </c>
      <c r="L738" s="10">
        <v>1</v>
      </c>
      <c r="M738" s="9">
        <v>94.488200000000006</v>
      </c>
      <c r="N738" s="9">
        <v>7.0906000000000002</v>
      </c>
      <c r="O738" s="9">
        <v>7.0906000000000002</v>
      </c>
      <c r="P738" s="7" t="s">
        <v>14</v>
      </c>
      <c r="Q738" s="7" t="s">
        <v>3607</v>
      </c>
      <c r="R738" s="7" t="s">
        <v>1572</v>
      </c>
      <c r="S738" s="10">
        <v>134</v>
      </c>
      <c r="T738" s="6">
        <f t="shared" si="22"/>
        <v>2.7491586956257827</v>
      </c>
      <c r="U738" s="11">
        <f t="shared" si="23"/>
        <v>8.2474760868773487</v>
      </c>
    </row>
    <row r="739" spans="1:21" hidden="1" x14ac:dyDescent="0.3">
      <c r="A739" s="7" t="s">
        <v>1642</v>
      </c>
      <c r="B739" s="7" t="s">
        <v>3655</v>
      </c>
      <c r="C739" s="7" t="s">
        <v>1643</v>
      </c>
      <c r="D739" s="7" t="s">
        <v>3656</v>
      </c>
      <c r="E739" s="7" t="s">
        <v>1644</v>
      </c>
      <c r="F739" s="7" t="s">
        <v>1645</v>
      </c>
      <c r="G739" s="7" t="s">
        <v>116</v>
      </c>
      <c r="H739" s="7" t="s">
        <v>1516</v>
      </c>
      <c r="I739" s="8">
        <v>19</v>
      </c>
      <c r="J739" s="8">
        <v>0</v>
      </c>
      <c r="K739" s="8">
        <v>19</v>
      </c>
      <c r="L739" s="10">
        <v>1</v>
      </c>
      <c r="M739" s="9">
        <v>62.988199999999999</v>
      </c>
      <c r="N739" s="9">
        <v>3.9409000000000001</v>
      </c>
      <c r="O739" s="9">
        <v>3.9409000000000001</v>
      </c>
      <c r="P739" s="7" t="s">
        <v>14</v>
      </c>
      <c r="Q739" s="7" t="s">
        <v>3607</v>
      </c>
      <c r="R739" s="7" t="s">
        <v>1572</v>
      </c>
      <c r="S739" s="10">
        <v>134</v>
      </c>
      <c r="T739" s="6">
        <f t="shared" si="22"/>
        <v>0.5661171208650706</v>
      </c>
      <c r="U739" s="11">
        <f t="shared" si="23"/>
        <v>10.756225296436341</v>
      </c>
    </row>
    <row r="740" spans="1:21" hidden="1" x14ac:dyDescent="0.3">
      <c r="A740" s="7" t="s">
        <v>1646</v>
      </c>
      <c r="B740" s="7" t="s">
        <v>3657</v>
      </c>
      <c r="C740" s="7" t="s">
        <v>1643</v>
      </c>
      <c r="D740" s="7" t="s">
        <v>3656</v>
      </c>
      <c r="E740" s="7" t="s">
        <v>1647</v>
      </c>
      <c r="F740" s="7" t="s">
        <v>1645</v>
      </c>
      <c r="G740" s="7" t="s">
        <v>116</v>
      </c>
      <c r="H740" s="7" t="s">
        <v>1516</v>
      </c>
      <c r="I740" s="8">
        <v>106</v>
      </c>
      <c r="J740" s="8">
        <v>0</v>
      </c>
      <c r="K740" s="8">
        <v>106</v>
      </c>
      <c r="L740" s="10">
        <v>1</v>
      </c>
      <c r="M740" s="9">
        <v>78.740200000000002</v>
      </c>
      <c r="N740" s="9">
        <v>4.7205000000000004</v>
      </c>
      <c r="O740" s="9">
        <v>4.7205000000000004</v>
      </c>
      <c r="P740" s="7" t="s">
        <v>14</v>
      </c>
      <c r="Q740" s="7" t="s">
        <v>3607</v>
      </c>
      <c r="R740" s="7" t="s">
        <v>1572</v>
      </c>
      <c r="S740" s="10">
        <v>134</v>
      </c>
      <c r="T740" s="6">
        <f t="shared" si="22"/>
        <v>1.015380408049219</v>
      </c>
      <c r="U740" s="11">
        <f t="shared" si="23"/>
        <v>107.63032325321721</v>
      </c>
    </row>
    <row r="741" spans="1:21" hidden="1" x14ac:dyDescent="0.3">
      <c r="A741" s="7" t="s">
        <v>1648</v>
      </c>
      <c r="B741" s="7" t="s">
        <v>3658</v>
      </c>
      <c r="C741" s="7" t="s">
        <v>1643</v>
      </c>
      <c r="D741" s="7" t="s">
        <v>3656</v>
      </c>
      <c r="E741" s="7" t="s">
        <v>1649</v>
      </c>
      <c r="F741" s="7" t="s">
        <v>1645</v>
      </c>
      <c r="G741" s="7" t="s">
        <v>145</v>
      </c>
      <c r="H741" s="7" t="s">
        <v>1516</v>
      </c>
      <c r="I741" s="8">
        <v>11</v>
      </c>
      <c r="J741" s="8">
        <v>0</v>
      </c>
      <c r="K741" s="8">
        <v>11</v>
      </c>
      <c r="L741" s="10">
        <v>1</v>
      </c>
      <c r="M741" s="9">
        <v>94.488200000000006</v>
      </c>
      <c r="N741" s="9">
        <v>5.1181000000000001</v>
      </c>
      <c r="O741" s="9">
        <v>5.1181000000000001</v>
      </c>
      <c r="P741" s="7" t="s">
        <v>14</v>
      </c>
      <c r="Q741" s="7" t="s">
        <v>3607</v>
      </c>
      <c r="R741" s="7" t="s">
        <v>1572</v>
      </c>
      <c r="S741" s="10">
        <v>134</v>
      </c>
      <c r="T741" s="6">
        <f t="shared" si="22"/>
        <v>1.4323573198861124</v>
      </c>
      <c r="U741" s="11">
        <f t="shared" si="23"/>
        <v>15.755930518747236</v>
      </c>
    </row>
    <row r="742" spans="1:21" hidden="1" x14ac:dyDescent="0.3">
      <c r="A742" s="7" t="s">
        <v>1650</v>
      </c>
      <c r="B742" s="7" t="s">
        <v>3659</v>
      </c>
      <c r="C742" s="7" t="s">
        <v>1651</v>
      </c>
      <c r="D742" s="7" t="s">
        <v>3660</v>
      </c>
      <c r="E742" s="7" t="s">
        <v>1644</v>
      </c>
      <c r="F742" s="7" t="s">
        <v>147</v>
      </c>
      <c r="G742" s="7" t="s">
        <v>145</v>
      </c>
      <c r="H742" s="7" t="s">
        <v>1516</v>
      </c>
      <c r="I742" s="8">
        <v>1</v>
      </c>
      <c r="J742" s="8">
        <v>0</v>
      </c>
      <c r="K742" s="8">
        <v>1</v>
      </c>
      <c r="L742" s="10">
        <v>1</v>
      </c>
      <c r="M742" s="9">
        <v>62.988199999999999</v>
      </c>
      <c r="N742" s="9">
        <v>4.3307000000000002</v>
      </c>
      <c r="O742" s="9">
        <v>4.3307000000000002</v>
      </c>
      <c r="P742" s="7" t="s">
        <v>14</v>
      </c>
      <c r="Q742" s="7" t="s">
        <v>3607</v>
      </c>
      <c r="R742" s="7" t="s">
        <v>1572</v>
      </c>
      <c r="S742" s="10">
        <v>134</v>
      </c>
      <c r="T742" s="6">
        <f t="shared" si="22"/>
        <v>0.68364660203276506</v>
      </c>
      <c r="U742" s="11">
        <f t="shared" si="23"/>
        <v>0.68364660203276506</v>
      </c>
    </row>
    <row r="743" spans="1:21" hidden="1" x14ac:dyDescent="0.3">
      <c r="A743" s="7" t="s">
        <v>1652</v>
      </c>
      <c r="B743" s="7" t="s">
        <v>3661</v>
      </c>
      <c r="C743" s="7" t="s">
        <v>1651</v>
      </c>
      <c r="D743" s="7" t="s">
        <v>3660</v>
      </c>
      <c r="E743" s="7" t="s">
        <v>1649</v>
      </c>
      <c r="F743" s="7" t="s">
        <v>147</v>
      </c>
      <c r="G743" s="7" t="s">
        <v>145</v>
      </c>
      <c r="H743" s="7" t="s">
        <v>1516</v>
      </c>
      <c r="I743" s="8">
        <v>1</v>
      </c>
      <c r="J743" s="8">
        <v>0</v>
      </c>
      <c r="K743" s="8">
        <v>1</v>
      </c>
      <c r="L743" s="10">
        <v>1</v>
      </c>
      <c r="M743" s="9">
        <v>94.488200000000006</v>
      </c>
      <c r="N743" s="9">
        <v>5.9093999999999998</v>
      </c>
      <c r="O743" s="9">
        <v>5.9093999999999998</v>
      </c>
      <c r="P743" s="7" t="s">
        <v>14</v>
      </c>
      <c r="Q743" s="7" t="s">
        <v>3607</v>
      </c>
      <c r="R743" s="7" t="s">
        <v>1572</v>
      </c>
      <c r="S743" s="10">
        <v>134</v>
      </c>
      <c r="T743" s="6">
        <f t="shared" si="22"/>
        <v>1.9095041794683751</v>
      </c>
      <c r="U743" s="11">
        <f t="shared" si="23"/>
        <v>1.9095041794683751</v>
      </c>
    </row>
    <row r="744" spans="1:21" hidden="1" x14ac:dyDescent="0.3">
      <c r="A744" s="7" t="s">
        <v>1653</v>
      </c>
      <c r="B744" s="7" t="s">
        <v>3662</v>
      </c>
      <c r="C744" s="7" t="s">
        <v>1654</v>
      </c>
      <c r="D744" s="7" t="s">
        <v>3663</v>
      </c>
      <c r="E744" s="7" t="s">
        <v>1647</v>
      </c>
      <c r="F744" s="7" t="s">
        <v>1655</v>
      </c>
      <c r="G744" s="7" t="s">
        <v>145</v>
      </c>
      <c r="H744" s="7" t="s">
        <v>1516</v>
      </c>
      <c r="I744" s="8">
        <v>1</v>
      </c>
      <c r="J744" s="8">
        <v>0</v>
      </c>
      <c r="K744" s="8">
        <v>1</v>
      </c>
      <c r="L744" s="10">
        <v>1</v>
      </c>
      <c r="M744" s="9">
        <v>78.740200000000002</v>
      </c>
      <c r="N744" s="9">
        <v>5.1181000000000001</v>
      </c>
      <c r="O744" s="9">
        <v>5.1181000000000001</v>
      </c>
      <c r="P744" s="7" t="s">
        <v>14</v>
      </c>
      <c r="Q744" s="7" t="s">
        <v>3607</v>
      </c>
      <c r="R744" s="7" t="s">
        <v>1572</v>
      </c>
      <c r="S744" s="10">
        <v>134</v>
      </c>
      <c r="T744" s="6">
        <f t="shared" si="22"/>
        <v>1.1936316052088669</v>
      </c>
      <c r="U744" s="11">
        <f t="shared" si="23"/>
        <v>1.1936316052088669</v>
      </c>
    </row>
    <row r="745" spans="1:21" hidden="1" x14ac:dyDescent="0.3">
      <c r="A745" s="7" t="s">
        <v>1656</v>
      </c>
      <c r="B745" s="7" t="s">
        <v>3664</v>
      </c>
      <c r="C745" s="7" t="s">
        <v>1654</v>
      </c>
      <c r="D745" s="7" t="s">
        <v>3663</v>
      </c>
      <c r="E745" s="7" t="s">
        <v>1649</v>
      </c>
      <c r="F745" s="7" t="s">
        <v>1655</v>
      </c>
      <c r="G745" s="7" t="s">
        <v>145</v>
      </c>
      <c r="H745" s="7" t="s">
        <v>1516</v>
      </c>
      <c r="I745" s="8">
        <v>9</v>
      </c>
      <c r="J745" s="8">
        <v>0</v>
      </c>
      <c r="K745" s="8">
        <v>9</v>
      </c>
      <c r="L745" s="10">
        <v>1</v>
      </c>
      <c r="M745" s="9">
        <v>94.488200000000006</v>
      </c>
      <c r="N745" s="9">
        <v>5.9055</v>
      </c>
      <c r="O745" s="9">
        <v>5.9055</v>
      </c>
      <c r="P745" s="7" t="s">
        <v>14</v>
      </c>
      <c r="Q745" s="7" t="s">
        <v>3607</v>
      </c>
      <c r="R745" s="7" t="s">
        <v>1572</v>
      </c>
      <c r="S745" s="10">
        <v>134</v>
      </c>
      <c r="T745" s="6">
        <f t="shared" si="22"/>
        <v>1.9069845974815105</v>
      </c>
      <c r="U745" s="11">
        <f t="shared" si="23"/>
        <v>17.162861377333595</v>
      </c>
    </row>
    <row r="746" spans="1:21" hidden="1" x14ac:dyDescent="0.3">
      <c r="A746" s="7" t="s">
        <v>1657</v>
      </c>
      <c r="B746" s="7" t="s">
        <v>3665</v>
      </c>
      <c r="C746" s="7" t="s">
        <v>1658</v>
      </c>
      <c r="D746" s="7" t="s">
        <v>3666</v>
      </c>
      <c r="E746" s="7" t="s">
        <v>1649</v>
      </c>
      <c r="F746" s="7" t="s">
        <v>67</v>
      </c>
      <c r="G746" s="7" t="s">
        <v>145</v>
      </c>
      <c r="H746" s="7" t="s">
        <v>1516</v>
      </c>
      <c r="I746" s="8">
        <v>1</v>
      </c>
      <c r="J746" s="8">
        <v>0</v>
      </c>
      <c r="K746" s="8">
        <v>1</v>
      </c>
      <c r="L746" s="10">
        <v>1</v>
      </c>
      <c r="M746" s="9">
        <v>94.488200000000006</v>
      </c>
      <c r="N746" s="9">
        <v>5.9093999999999998</v>
      </c>
      <c r="O746" s="9">
        <v>5.9093999999999998</v>
      </c>
      <c r="P746" s="7" t="s">
        <v>14</v>
      </c>
      <c r="Q746" s="7" t="s">
        <v>3607</v>
      </c>
      <c r="R746" s="7" t="s">
        <v>1572</v>
      </c>
      <c r="S746" s="10">
        <v>134</v>
      </c>
      <c r="T746" s="6">
        <f t="shared" si="22"/>
        <v>1.9095041794683751</v>
      </c>
      <c r="U746" s="11">
        <f t="shared" si="23"/>
        <v>1.9095041794683751</v>
      </c>
    </row>
    <row r="747" spans="1:21" hidden="1" x14ac:dyDescent="0.3">
      <c r="A747" s="7" t="s">
        <v>1659</v>
      </c>
      <c r="B747" s="7" t="s">
        <v>3667</v>
      </c>
      <c r="C747" s="7" t="s">
        <v>1660</v>
      </c>
      <c r="D747" s="7" t="s">
        <v>3668</v>
      </c>
      <c r="E747" s="7" t="s">
        <v>1644</v>
      </c>
      <c r="F747" s="7" t="s">
        <v>147</v>
      </c>
      <c r="G747" s="7" t="s">
        <v>145</v>
      </c>
      <c r="H747" s="7" t="s">
        <v>1516</v>
      </c>
      <c r="I747" s="8">
        <v>5</v>
      </c>
      <c r="J747" s="8">
        <v>0</v>
      </c>
      <c r="K747" s="8">
        <v>5</v>
      </c>
      <c r="L747" s="10">
        <v>1</v>
      </c>
      <c r="M747" s="9">
        <v>62.988199999999999</v>
      </c>
      <c r="N747" s="9">
        <v>4.7205000000000004</v>
      </c>
      <c r="O747" s="9">
        <v>4.7205000000000004</v>
      </c>
      <c r="P747" s="7" t="s">
        <v>14</v>
      </c>
      <c r="Q747" s="7" t="s">
        <v>3607</v>
      </c>
      <c r="R747" s="7" t="s">
        <v>1572</v>
      </c>
      <c r="S747" s="10">
        <v>134</v>
      </c>
      <c r="T747" s="6">
        <f t="shared" si="22"/>
        <v>0.8122532609554689</v>
      </c>
      <c r="U747" s="11">
        <f t="shared" si="23"/>
        <v>4.0612663047773445</v>
      </c>
    </row>
    <row r="748" spans="1:21" hidden="1" x14ac:dyDescent="0.3">
      <c r="A748" s="7" t="s">
        <v>1661</v>
      </c>
      <c r="B748" s="7" t="s">
        <v>3669</v>
      </c>
      <c r="C748" s="7" t="s">
        <v>1662</v>
      </c>
      <c r="D748" s="7" t="s">
        <v>3670</v>
      </c>
      <c r="E748" s="7" t="s">
        <v>1663</v>
      </c>
      <c r="F748" s="7" t="s">
        <v>1664</v>
      </c>
      <c r="G748" s="7" t="s">
        <v>1665</v>
      </c>
      <c r="H748" s="7" t="s">
        <v>1516</v>
      </c>
      <c r="I748" s="8">
        <v>6</v>
      </c>
      <c r="J748" s="8">
        <v>3</v>
      </c>
      <c r="K748" s="8">
        <v>3</v>
      </c>
      <c r="L748" s="10">
        <v>24</v>
      </c>
      <c r="M748" s="9">
        <v>25</v>
      </c>
      <c r="N748" s="9">
        <v>16.93</v>
      </c>
      <c r="O748" s="9">
        <v>8.66</v>
      </c>
      <c r="P748" s="7" t="s">
        <v>14</v>
      </c>
      <c r="Q748" s="7" t="s">
        <v>2397</v>
      </c>
      <c r="R748" s="7" t="s">
        <v>39</v>
      </c>
      <c r="S748" s="10">
        <v>1062</v>
      </c>
      <c r="T748" s="6">
        <f t="shared" si="22"/>
        <v>8.8381196952160498E-2</v>
      </c>
      <c r="U748" s="11">
        <f t="shared" si="23"/>
        <v>0.26514359085648148</v>
      </c>
    </row>
    <row r="749" spans="1:21" hidden="1" x14ac:dyDescent="0.3">
      <c r="A749" s="7" t="s">
        <v>1666</v>
      </c>
      <c r="B749" s="7" t="s">
        <v>3671</v>
      </c>
      <c r="C749" s="7" t="s">
        <v>1662</v>
      </c>
      <c r="D749" s="7" t="s">
        <v>3670</v>
      </c>
      <c r="E749" s="7" t="s">
        <v>1667</v>
      </c>
      <c r="F749" s="7" t="s">
        <v>1668</v>
      </c>
      <c r="G749" s="7" t="s">
        <v>116</v>
      </c>
      <c r="H749" s="7" t="s">
        <v>1516</v>
      </c>
      <c r="I749" s="8">
        <v>2</v>
      </c>
      <c r="J749" s="8">
        <v>0</v>
      </c>
      <c r="K749" s="8">
        <v>2</v>
      </c>
      <c r="L749" s="10">
        <v>24</v>
      </c>
      <c r="M749" s="9">
        <v>24.803100000000001</v>
      </c>
      <c r="N749" s="9">
        <v>16.929099999999998</v>
      </c>
      <c r="O749" s="9">
        <v>8.6614000000000004</v>
      </c>
      <c r="P749" s="7" t="s">
        <v>14</v>
      </c>
      <c r="Q749" s="7" t="s">
        <v>2397</v>
      </c>
      <c r="R749" s="7" t="s">
        <v>39</v>
      </c>
      <c r="S749" s="10">
        <v>1062</v>
      </c>
      <c r="T749" s="6">
        <f t="shared" si="22"/>
        <v>8.769461996631206E-2</v>
      </c>
      <c r="U749" s="11">
        <f t="shared" si="23"/>
        <v>0.17538923993262412</v>
      </c>
    </row>
    <row r="750" spans="1:21" hidden="1" x14ac:dyDescent="0.3">
      <c r="A750" s="7" t="s">
        <v>1669</v>
      </c>
      <c r="B750" s="7" t="s">
        <v>3672</v>
      </c>
      <c r="C750" s="7" t="s">
        <v>1670</v>
      </c>
      <c r="D750" s="7" t="s">
        <v>3673</v>
      </c>
      <c r="E750" s="7" t="s">
        <v>1663</v>
      </c>
      <c r="F750" s="7" t="s">
        <v>1671</v>
      </c>
      <c r="G750" s="7" t="s">
        <v>116</v>
      </c>
      <c r="H750" s="7" t="s">
        <v>1516</v>
      </c>
      <c r="I750" s="8">
        <v>19</v>
      </c>
      <c r="J750" s="8">
        <v>0</v>
      </c>
      <c r="K750" s="8">
        <v>19</v>
      </c>
      <c r="L750" s="10">
        <v>24</v>
      </c>
      <c r="M750" s="9">
        <v>25</v>
      </c>
      <c r="N750" s="9">
        <v>16.93</v>
      </c>
      <c r="O750" s="9">
        <v>8.66</v>
      </c>
      <c r="P750" s="7" t="s">
        <v>14</v>
      </c>
      <c r="Q750" s="7" t="s">
        <v>2397</v>
      </c>
      <c r="R750" s="7" t="s">
        <v>39</v>
      </c>
      <c r="S750" s="10">
        <v>1062</v>
      </c>
      <c r="T750" s="6">
        <f t="shared" si="22"/>
        <v>8.8381196952160498E-2</v>
      </c>
      <c r="U750" s="11">
        <f t="shared" si="23"/>
        <v>1.6792427420910494</v>
      </c>
    </row>
    <row r="751" spans="1:21" hidden="1" x14ac:dyDescent="0.3">
      <c r="A751" s="7" t="s">
        <v>131</v>
      </c>
      <c r="B751" s="7" t="s">
        <v>2436</v>
      </c>
      <c r="C751" s="7" t="s">
        <v>132</v>
      </c>
      <c r="D751" s="7" t="s">
        <v>2399</v>
      </c>
      <c r="E751" s="7" t="s">
        <v>133</v>
      </c>
      <c r="F751" s="7" t="s">
        <v>42</v>
      </c>
      <c r="G751" s="7" t="s">
        <v>134</v>
      </c>
      <c r="H751" s="7" t="s">
        <v>1516</v>
      </c>
      <c r="I751" s="8">
        <v>21</v>
      </c>
      <c r="J751" s="8">
        <v>0</v>
      </c>
      <c r="K751" s="8">
        <v>21</v>
      </c>
      <c r="L751" s="10">
        <v>1</v>
      </c>
      <c r="M751" s="9">
        <v>23.228300000000001</v>
      </c>
      <c r="N751" s="9">
        <v>18.503900000000002</v>
      </c>
      <c r="O751" s="9">
        <v>7.8739999999999997</v>
      </c>
      <c r="P751" s="7" t="s">
        <v>14</v>
      </c>
      <c r="Q751" s="7" t="s">
        <v>2392</v>
      </c>
      <c r="R751" s="7" t="s">
        <v>90</v>
      </c>
      <c r="S751" s="10">
        <v>734</v>
      </c>
      <c r="T751" s="6">
        <f t="shared" si="22"/>
        <v>1.9585396650887619</v>
      </c>
      <c r="U751" s="11">
        <f t="shared" si="23"/>
        <v>41.129332966863998</v>
      </c>
    </row>
    <row r="752" spans="1:21" hidden="1" x14ac:dyDescent="0.3">
      <c r="A752" s="7" t="s">
        <v>1672</v>
      </c>
      <c r="B752" s="7" t="s">
        <v>3674</v>
      </c>
      <c r="C752" s="7" t="s">
        <v>132</v>
      </c>
      <c r="D752" s="7" t="s">
        <v>2404</v>
      </c>
      <c r="E752" s="7" t="s">
        <v>790</v>
      </c>
      <c r="F752" s="7" t="s">
        <v>42</v>
      </c>
      <c r="G752" s="7" t="s">
        <v>134</v>
      </c>
      <c r="H752" s="7" t="s">
        <v>1516</v>
      </c>
      <c r="I752" s="8">
        <v>1</v>
      </c>
      <c r="J752" s="8">
        <v>0</v>
      </c>
      <c r="K752" s="8">
        <v>1</v>
      </c>
      <c r="L752" s="10">
        <v>1</v>
      </c>
      <c r="M752" s="9">
        <v>23.228300000000001</v>
      </c>
      <c r="N752" s="9">
        <v>18.503900000000002</v>
      </c>
      <c r="O752" s="9">
        <v>9.0550999999999995</v>
      </c>
      <c r="P752" s="7" t="s">
        <v>14</v>
      </c>
      <c r="Q752" s="7" t="s">
        <v>2392</v>
      </c>
      <c r="R752" s="7" t="s">
        <v>90</v>
      </c>
      <c r="S752" s="10">
        <v>734</v>
      </c>
      <c r="T752" s="6">
        <f t="shared" si="22"/>
        <v>2.252320614852076</v>
      </c>
      <c r="U752" s="11">
        <f t="shared" si="23"/>
        <v>2.252320614852076</v>
      </c>
    </row>
    <row r="753" spans="1:21" hidden="1" x14ac:dyDescent="0.3">
      <c r="A753" s="7" t="s">
        <v>1673</v>
      </c>
      <c r="B753" s="7" t="s">
        <v>3675</v>
      </c>
      <c r="C753" s="7" t="s">
        <v>132</v>
      </c>
      <c r="D753" s="7" t="s">
        <v>2399</v>
      </c>
      <c r="E753" s="7" t="s">
        <v>133</v>
      </c>
      <c r="F753" s="7" t="s">
        <v>59</v>
      </c>
      <c r="G753" s="7" t="s">
        <v>134</v>
      </c>
      <c r="H753" s="7" t="s">
        <v>1516</v>
      </c>
      <c r="I753" s="8">
        <v>14</v>
      </c>
      <c r="J753" s="8">
        <v>0</v>
      </c>
      <c r="K753" s="8">
        <v>14</v>
      </c>
      <c r="L753" s="10">
        <v>1</v>
      </c>
      <c r="M753" s="9">
        <v>23.228300000000001</v>
      </c>
      <c r="N753" s="9">
        <v>18.503900000000002</v>
      </c>
      <c r="O753" s="9">
        <v>7.8739999999999997</v>
      </c>
      <c r="P753" s="7" t="s">
        <v>14</v>
      </c>
      <c r="Q753" s="7" t="s">
        <v>2392</v>
      </c>
      <c r="R753" s="7" t="s">
        <v>90</v>
      </c>
      <c r="S753" s="10">
        <v>734</v>
      </c>
      <c r="T753" s="6">
        <f t="shared" si="22"/>
        <v>1.9585396650887619</v>
      </c>
      <c r="U753" s="11">
        <f t="shared" si="23"/>
        <v>27.419555311242668</v>
      </c>
    </row>
    <row r="754" spans="1:21" hidden="1" x14ac:dyDescent="0.3">
      <c r="A754" s="7" t="s">
        <v>1674</v>
      </c>
      <c r="B754" s="7" t="s">
        <v>3676</v>
      </c>
      <c r="C754" s="7" t="s">
        <v>132</v>
      </c>
      <c r="D754" s="7" t="s">
        <v>2404</v>
      </c>
      <c r="E754" s="7" t="s">
        <v>790</v>
      </c>
      <c r="F754" s="7" t="s">
        <v>59</v>
      </c>
      <c r="G754" s="7" t="s">
        <v>134</v>
      </c>
      <c r="H754" s="7" t="s">
        <v>1516</v>
      </c>
      <c r="I754" s="8">
        <v>3</v>
      </c>
      <c r="J754" s="8">
        <v>0</v>
      </c>
      <c r="K754" s="8">
        <v>3</v>
      </c>
      <c r="L754" s="10">
        <v>1</v>
      </c>
      <c r="M754" s="9">
        <v>23.228300000000001</v>
      </c>
      <c r="N754" s="9">
        <v>18.503900000000002</v>
      </c>
      <c r="O754" s="9">
        <v>9.0550999999999995</v>
      </c>
      <c r="P754" s="7" t="s">
        <v>14</v>
      </c>
      <c r="Q754" s="7" t="s">
        <v>2392</v>
      </c>
      <c r="R754" s="7" t="s">
        <v>90</v>
      </c>
      <c r="S754" s="10">
        <v>734</v>
      </c>
      <c r="T754" s="6">
        <f t="shared" si="22"/>
        <v>2.252320614852076</v>
      </c>
      <c r="U754" s="11">
        <f t="shared" si="23"/>
        <v>6.7569618445562281</v>
      </c>
    </row>
    <row r="755" spans="1:21" hidden="1" x14ac:dyDescent="0.3">
      <c r="A755" s="7" t="s">
        <v>1675</v>
      </c>
      <c r="B755" s="7" t="s">
        <v>3677</v>
      </c>
      <c r="C755" s="7" t="s">
        <v>3678</v>
      </c>
      <c r="D755" s="7" t="s">
        <v>3679</v>
      </c>
      <c r="E755" s="7" t="s">
        <v>556</v>
      </c>
      <c r="F755" s="7" t="s">
        <v>91</v>
      </c>
      <c r="G755" s="7" t="s">
        <v>3680</v>
      </c>
      <c r="H755" s="7" t="s">
        <v>1516</v>
      </c>
      <c r="I755" s="8">
        <v>8</v>
      </c>
      <c r="J755" s="8">
        <v>0</v>
      </c>
      <c r="K755" s="8">
        <v>8</v>
      </c>
      <c r="L755" s="10">
        <v>1</v>
      </c>
      <c r="M755" s="9">
        <v>21.653500000000001</v>
      </c>
      <c r="N755" s="9">
        <v>19.684999999999999</v>
      </c>
      <c r="O755" s="9">
        <v>10.2362</v>
      </c>
      <c r="P755" s="7" t="s">
        <v>14</v>
      </c>
      <c r="Q755" s="7" t="s">
        <v>2392</v>
      </c>
      <c r="R755" s="7" t="s">
        <v>16</v>
      </c>
      <c r="S755" s="10">
        <v>34</v>
      </c>
      <c r="T755" s="6">
        <f t="shared" si="22"/>
        <v>2.5249835206247107</v>
      </c>
      <c r="U755" s="11">
        <f t="shared" si="23"/>
        <v>20.199868164997685</v>
      </c>
    </row>
    <row r="756" spans="1:21" hidden="1" x14ac:dyDescent="0.3">
      <c r="A756" s="7" t="s">
        <v>1683</v>
      </c>
      <c r="B756" s="7" t="s">
        <v>3681</v>
      </c>
      <c r="C756" s="7" t="s">
        <v>14</v>
      </c>
      <c r="D756" s="7" t="s">
        <v>3682</v>
      </c>
      <c r="E756" s="7" t="s">
        <v>1680</v>
      </c>
      <c r="F756" s="7" t="s">
        <v>91</v>
      </c>
      <c r="G756" s="7" t="s">
        <v>145</v>
      </c>
      <c r="H756" s="7" t="s">
        <v>1516</v>
      </c>
      <c r="I756" s="8">
        <v>6</v>
      </c>
      <c r="J756" s="8">
        <v>0</v>
      </c>
      <c r="K756" s="8">
        <v>6</v>
      </c>
      <c r="L756" s="10">
        <v>3</v>
      </c>
      <c r="M756" s="9">
        <v>11.811</v>
      </c>
      <c r="N756" s="9">
        <v>10.2362</v>
      </c>
      <c r="O756" s="9">
        <v>9.4488000000000003</v>
      </c>
      <c r="P756" s="7" t="s">
        <v>14</v>
      </c>
      <c r="Q756" s="7" t="s">
        <v>2453</v>
      </c>
      <c r="R756" s="7" t="s">
        <v>102</v>
      </c>
      <c r="S756" s="10">
        <v>964</v>
      </c>
      <c r="T756" s="6">
        <f t="shared" si="22"/>
        <v>0.22036219816361113</v>
      </c>
      <c r="U756" s="11">
        <f t="shared" si="23"/>
        <v>1.3221731889816668</v>
      </c>
    </row>
    <row r="757" spans="1:21" hidden="1" x14ac:dyDescent="0.3">
      <c r="A757" s="7" t="s">
        <v>1684</v>
      </c>
      <c r="B757" s="7" t="s">
        <v>3683</v>
      </c>
      <c r="C757" s="7" t="s">
        <v>14</v>
      </c>
      <c r="D757" s="7" t="s">
        <v>3684</v>
      </c>
      <c r="E757" s="7" t="s">
        <v>1681</v>
      </c>
      <c r="F757" s="7" t="s">
        <v>91</v>
      </c>
      <c r="G757" s="7" t="s">
        <v>145</v>
      </c>
      <c r="H757" s="7" t="s">
        <v>1516</v>
      </c>
      <c r="I757" s="8">
        <v>3</v>
      </c>
      <c r="J757" s="8">
        <v>0</v>
      </c>
      <c r="K757" s="8">
        <v>3</v>
      </c>
      <c r="L757" s="10">
        <v>3</v>
      </c>
      <c r="M757" s="9">
        <v>11.81</v>
      </c>
      <c r="N757" s="9">
        <v>10.63</v>
      </c>
      <c r="O757" s="9">
        <v>10.24</v>
      </c>
      <c r="P757" s="7" t="s">
        <v>14</v>
      </c>
      <c r="Q757" s="7" t="s">
        <v>2453</v>
      </c>
      <c r="R757" s="7" t="s">
        <v>102</v>
      </c>
      <c r="S757" s="10">
        <v>964</v>
      </c>
      <c r="T757" s="6">
        <f t="shared" si="22"/>
        <v>0.24798083950617289</v>
      </c>
      <c r="U757" s="11">
        <f t="shared" si="23"/>
        <v>0.74394251851851867</v>
      </c>
    </row>
    <row r="758" spans="1:21" hidden="1" x14ac:dyDescent="0.3">
      <c r="A758" s="7" t="s">
        <v>1687</v>
      </c>
      <c r="B758" s="7" t="s">
        <v>3685</v>
      </c>
      <c r="C758" s="7" t="s">
        <v>1688</v>
      </c>
      <c r="D758" s="7" t="s">
        <v>3686</v>
      </c>
      <c r="E758" s="7" t="s">
        <v>1685</v>
      </c>
      <c r="F758" s="7" t="s">
        <v>203</v>
      </c>
      <c r="G758" s="7" t="s">
        <v>145</v>
      </c>
      <c r="H758" s="7" t="s">
        <v>1516</v>
      </c>
      <c r="I758" s="8">
        <v>3</v>
      </c>
      <c r="J758" s="8">
        <v>0</v>
      </c>
      <c r="K758" s="8">
        <v>3</v>
      </c>
      <c r="L758" s="10">
        <v>3</v>
      </c>
      <c r="M758" s="9">
        <v>11.811</v>
      </c>
      <c r="N758" s="9">
        <v>9.8424999999999994</v>
      </c>
      <c r="O758" s="9">
        <v>9.4488000000000003</v>
      </c>
      <c r="P758" s="7" t="s">
        <v>14</v>
      </c>
      <c r="Q758" s="7" t="s">
        <v>2453</v>
      </c>
      <c r="R758" s="7" t="s">
        <v>102</v>
      </c>
      <c r="S758" s="10">
        <v>964</v>
      </c>
      <c r="T758" s="6">
        <f t="shared" si="22"/>
        <v>0.21188672900347219</v>
      </c>
      <c r="U758" s="11">
        <f t="shared" si="23"/>
        <v>0.6356601870104166</v>
      </c>
    </row>
    <row r="759" spans="1:21" hidden="1" x14ac:dyDescent="0.3">
      <c r="A759" s="7" t="s">
        <v>1689</v>
      </c>
      <c r="B759" s="7" t="s">
        <v>3687</v>
      </c>
      <c r="C759" s="7" t="s">
        <v>1690</v>
      </c>
      <c r="D759" s="7" t="s">
        <v>3688</v>
      </c>
      <c r="E759" s="7" t="s">
        <v>1685</v>
      </c>
      <c r="F759" s="7" t="s">
        <v>21</v>
      </c>
      <c r="G759" s="7" t="s">
        <v>145</v>
      </c>
      <c r="H759" s="7" t="s">
        <v>1516</v>
      </c>
      <c r="I759" s="8">
        <v>4</v>
      </c>
      <c r="J759" s="8">
        <v>0</v>
      </c>
      <c r="K759" s="8">
        <v>4</v>
      </c>
      <c r="L759" s="10">
        <v>3</v>
      </c>
      <c r="M759" s="9">
        <v>11.81</v>
      </c>
      <c r="N759" s="9">
        <v>9.84</v>
      </c>
      <c r="O759" s="9">
        <v>9.4499999999999993</v>
      </c>
      <c r="P759" s="7" t="s">
        <v>14</v>
      </c>
      <c r="Q759" s="7" t="s">
        <v>2453</v>
      </c>
      <c r="R759" s="7" t="s">
        <v>102</v>
      </c>
      <c r="S759" s="10">
        <v>964</v>
      </c>
      <c r="T759" s="6">
        <f t="shared" si="22"/>
        <v>0.21184187500000001</v>
      </c>
      <c r="U759" s="11">
        <f t="shared" si="23"/>
        <v>0.84736750000000005</v>
      </c>
    </row>
    <row r="760" spans="1:21" hidden="1" x14ac:dyDescent="0.3">
      <c r="A760" s="7" t="s">
        <v>1691</v>
      </c>
      <c r="B760" s="7" t="s">
        <v>3689</v>
      </c>
      <c r="C760" s="7" t="s">
        <v>1692</v>
      </c>
      <c r="D760" s="7" t="s">
        <v>3690</v>
      </c>
      <c r="E760" s="7" t="s">
        <v>1676</v>
      </c>
      <c r="F760" s="7" t="s">
        <v>40</v>
      </c>
      <c r="G760" s="7" t="s">
        <v>145</v>
      </c>
      <c r="H760" s="7" t="s">
        <v>1516</v>
      </c>
      <c r="I760" s="8">
        <v>3</v>
      </c>
      <c r="J760" s="8">
        <v>0</v>
      </c>
      <c r="K760" s="8">
        <v>3</v>
      </c>
      <c r="L760" s="10">
        <v>3</v>
      </c>
      <c r="M760" s="9">
        <v>11.811</v>
      </c>
      <c r="N760" s="9">
        <v>9.8424999999999994</v>
      </c>
      <c r="O760" s="9">
        <v>11.811</v>
      </c>
      <c r="P760" s="7" t="s">
        <v>14</v>
      </c>
      <c r="Q760" s="7" t="s">
        <v>2453</v>
      </c>
      <c r="R760" s="7" t="s">
        <v>102</v>
      </c>
      <c r="S760" s="10">
        <v>964</v>
      </c>
      <c r="T760" s="6">
        <f t="shared" si="22"/>
        <v>0.26485841125434029</v>
      </c>
      <c r="U760" s="11">
        <f t="shared" si="23"/>
        <v>0.79457523376302086</v>
      </c>
    </row>
    <row r="761" spans="1:21" hidden="1" x14ac:dyDescent="0.3">
      <c r="A761" s="7" t="s">
        <v>1693</v>
      </c>
      <c r="B761" s="7" t="s">
        <v>3691</v>
      </c>
      <c r="C761" s="7" t="s">
        <v>1694</v>
      </c>
      <c r="D761" s="7" t="s">
        <v>3692</v>
      </c>
      <c r="E761" s="7" t="s">
        <v>1677</v>
      </c>
      <c r="F761" s="7" t="s">
        <v>40</v>
      </c>
      <c r="G761" s="7" t="s">
        <v>145</v>
      </c>
      <c r="H761" s="7" t="s">
        <v>1516</v>
      </c>
      <c r="I761" s="8">
        <v>1</v>
      </c>
      <c r="J761" s="8">
        <v>0</v>
      </c>
      <c r="K761" s="8">
        <v>1</v>
      </c>
      <c r="L761" s="10">
        <v>3</v>
      </c>
      <c r="M761" s="9">
        <v>12.75</v>
      </c>
      <c r="N761" s="9">
        <v>9.75</v>
      </c>
      <c r="O761" s="9">
        <v>22.881900000000002</v>
      </c>
      <c r="P761" s="7" t="s">
        <v>14</v>
      </c>
      <c r="Q761" s="7" t="s">
        <v>2453</v>
      </c>
      <c r="R761" s="7" t="s">
        <v>102</v>
      </c>
      <c r="S761" s="10">
        <v>964</v>
      </c>
      <c r="T761" s="6">
        <f t="shared" si="22"/>
        <v>0.54870875651041673</v>
      </c>
      <c r="U761" s="11">
        <f t="shared" si="23"/>
        <v>0.54870875651041673</v>
      </c>
    </row>
    <row r="762" spans="1:21" hidden="1" x14ac:dyDescent="0.3">
      <c r="A762" s="7" t="s">
        <v>1695</v>
      </c>
      <c r="B762" s="7" t="s">
        <v>3693</v>
      </c>
      <c r="C762" s="7" t="s">
        <v>1696</v>
      </c>
      <c r="D762" s="7" t="s">
        <v>3694</v>
      </c>
      <c r="E762" s="7" t="s">
        <v>1677</v>
      </c>
      <c r="F762" s="7" t="s">
        <v>40</v>
      </c>
      <c r="G762" s="7" t="s">
        <v>145</v>
      </c>
      <c r="H762" s="7" t="s">
        <v>1516</v>
      </c>
      <c r="I762" s="8">
        <v>3</v>
      </c>
      <c r="J762" s="8">
        <v>0</v>
      </c>
      <c r="K762" s="8">
        <v>3</v>
      </c>
      <c r="L762" s="10">
        <v>3</v>
      </c>
      <c r="M762" s="9">
        <v>11.81</v>
      </c>
      <c r="N762" s="9">
        <v>9.84</v>
      </c>
      <c r="O762" s="9">
        <v>12.99</v>
      </c>
      <c r="P762" s="7" t="s">
        <v>14</v>
      </c>
      <c r="Q762" s="7" t="s">
        <v>2453</v>
      </c>
      <c r="R762" s="7" t="s">
        <v>102</v>
      </c>
      <c r="S762" s="10">
        <v>964</v>
      </c>
      <c r="T762" s="6">
        <f t="shared" si="22"/>
        <v>0.2911985138888889</v>
      </c>
      <c r="U762" s="11">
        <f t="shared" si="23"/>
        <v>0.87359554166666675</v>
      </c>
    </row>
    <row r="763" spans="1:21" hidden="1" x14ac:dyDescent="0.3">
      <c r="A763" s="7" t="s">
        <v>1697</v>
      </c>
      <c r="B763" s="7" t="s">
        <v>3695</v>
      </c>
      <c r="C763" s="7" t="s">
        <v>1698</v>
      </c>
      <c r="D763" s="7" t="s">
        <v>3696</v>
      </c>
      <c r="E763" s="7" t="s">
        <v>1677</v>
      </c>
      <c r="F763" s="7" t="s">
        <v>1699</v>
      </c>
      <c r="G763" s="7" t="s">
        <v>145</v>
      </c>
      <c r="H763" s="7" t="s">
        <v>1516</v>
      </c>
      <c r="I763" s="8">
        <v>2</v>
      </c>
      <c r="J763" s="8">
        <v>0</v>
      </c>
      <c r="K763" s="8">
        <v>2</v>
      </c>
      <c r="L763" s="10">
        <v>3</v>
      </c>
      <c r="M763" s="9">
        <v>11.81</v>
      </c>
      <c r="N763" s="9">
        <v>9.84</v>
      </c>
      <c r="O763" s="9">
        <v>12.99</v>
      </c>
      <c r="P763" s="7" t="s">
        <v>14</v>
      </c>
      <c r="Q763" s="7" t="s">
        <v>2453</v>
      </c>
      <c r="R763" s="7" t="s">
        <v>102</v>
      </c>
      <c r="S763" s="10">
        <v>964</v>
      </c>
      <c r="T763" s="6">
        <f t="shared" si="22"/>
        <v>0.2911985138888889</v>
      </c>
      <c r="U763" s="11">
        <f t="shared" si="23"/>
        <v>0.5823970277777778</v>
      </c>
    </row>
    <row r="764" spans="1:21" hidden="1" x14ac:dyDescent="0.3">
      <c r="A764" s="7" t="s">
        <v>1700</v>
      </c>
      <c r="B764" s="7" t="s">
        <v>3697</v>
      </c>
      <c r="C764" s="7" t="s">
        <v>1701</v>
      </c>
      <c r="D764" s="7" t="s">
        <v>3698</v>
      </c>
      <c r="E764" s="7" t="s">
        <v>1677</v>
      </c>
      <c r="F764" s="7" t="s">
        <v>203</v>
      </c>
      <c r="G764" s="7" t="s">
        <v>1702</v>
      </c>
      <c r="H764" s="7" t="s">
        <v>1516</v>
      </c>
      <c r="I764" s="8">
        <v>3</v>
      </c>
      <c r="J764" s="8">
        <v>0</v>
      </c>
      <c r="K764" s="8">
        <v>3</v>
      </c>
      <c r="L764" s="10">
        <v>3</v>
      </c>
      <c r="M764" s="9">
        <v>11.811</v>
      </c>
      <c r="N764" s="9">
        <v>9.8424999999999994</v>
      </c>
      <c r="O764" s="9">
        <v>12.992100000000001</v>
      </c>
      <c r="P764" s="7" t="s">
        <v>14</v>
      </c>
      <c r="Q764" s="7" t="s">
        <v>2453</v>
      </c>
      <c r="R764" s="7" t="s">
        <v>102</v>
      </c>
      <c r="S764" s="10">
        <v>964</v>
      </c>
      <c r="T764" s="6">
        <f t="shared" si="22"/>
        <v>0.29134425237977429</v>
      </c>
      <c r="U764" s="11">
        <f t="shared" si="23"/>
        <v>0.87403275713932294</v>
      </c>
    </row>
    <row r="765" spans="1:21" hidden="1" x14ac:dyDescent="0.3">
      <c r="A765" s="7" t="s">
        <v>1703</v>
      </c>
      <c r="B765" s="7" t="s">
        <v>3699</v>
      </c>
      <c r="C765" s="7" t="s">
        <v>1704</v>
      </c>
      <c r="D765" s="7" t="s">
        <v>3700</v>
      </c>
      <c r="E765" s="7" t="s">
        <v>1685</v>
      </c>
      <c r="F765" s="7" t="s">
        <v>57</v>
      </c>
      <c r="G765" s="7" t="s">
        <v>145</v>
      </c>
      <c r="H765" s="7" t="s">
        <v>1516</v>
      </c>
      <c r="I765" s="8">
        <v>3</v>
      </c>
      <c r="J765" s="8">
        <v>0</v>
      </c>
      <c r="K765" s="8">
        <v>3</v>
      </c>
      <c r="L765" s="10">
        <v>3</v>
      </c>
      <c r="M765" s="9">
        <v>11.81</v>
      </c>
      <c r="N765" s="9">
        <v>9.84</v>
      </c>
      <c r="O765" s="9">
        <v>9.4499999999999993</v>
      </c>
      <c r="P765" s="7" t="s">
        <v>14</v>
      </c>
      <c r="Q765" s="7" t="s">
        <v>2453</v>
      </c>
      <c r="R765" s="7" t="s">
        <v>102</v>
      </c>
      <c r="S765" s="10">
        <v>964</v>
      </c>
      <c r="T765" s="6">
        <f t="shared" si="22"/>
        <v>0.21184187500000001</v>
      </c>
      <c r="U765" s="11">
        <f t="shared" si="23"/>
        <v>0.63552562500000009</v>
      </c>
    </row>
    <row r="766" spans="1:21" hidden="1" x14ac:dyDescent="0.3">
      <c r="A766" s="7" t="s">
        <v>1705</v>
      </c>
      <c r="B766" s="7" t="s">
        <v>3701</v>
      </c>
      <c r="C766" s="7" t="s">
        <v>1706</v>
      </c>
      <c r="D766" s="7" t="s">
        <v>3702</v>
      </c>
      <c r="E766" s="7" t="s">
        <v>1685</v>
      </c>
      <c r="F766" s="7" t="s">
        <v>57</v>
      </c>
      <c r="G766" s="7" t="s">
        <v>145</v>
      </c>
      <c r="H766" s="7" t="s">
        <v>1516</v>
      </c>
      <c r="I766" s="8">
        <v>3</v>
      </c>
      <c r="J766" s="8">
        <v>0</v>
      </c>
      <c r="K766" s="8">
        <v>3</v>
      </c>
      <c r="L766" s="10">
        <v>3</v>
      </c>
      <c r="M766" s="9">
        <v>11.811</v>
      </c>
      <c r="N766" s="9">
        <v>9.8424999999999994</v>
      </c>
      <c r="O766" s="9">
        <v>9.4488000000000003</v>
      </c>
      <c r="P766" s="7" t="s">
        <v>14</v>
      </c>
      <c r="Q766" s="7" t="s">
        <v>2453</v>
      </c>
      <c r="R766" s="7" t="s">
        <v>102</v>
      </c>
      <c r="S766" s="10">
        <v>964</v>
      </c>
      <c r="T766" s="6">
        <f t="shared" si="22"/>
        <v>0.21188672900347219</v>
      </c>
      <c r="U766" s="11">
        <f t="shared" si="23"/>
        <v>0.6356601870104166</v>
      </c>
    </row>
    <row r="767" spans="1:21" hidden="1" x14ac:dyDescent="0.3">
      <c r="A767" s="7" t="s">
        <v>1707</v>
      </c>
      <c r="B767" s="7" t="s">
        <v>3703</v>
      </c>
      <c r="C767" s="7" t="s">
        <v>1708</v>
      </c>
      <c r="D767" s="7" t="s">
        <v>3704</v>
      </c>
      <c r="E767" s="7" t="s">
        <v>1685</v>
      </c>
      <c r="F767" s="7" t="s">
        <v>25</v>
      </c>
      <c r="G767" s="7" t="s">
        <v>145</v>
      </c>
      <c r="H767" s="7" t="s">
        <v>1516</v>
      </c>
      <c r="I767" s="8">
        <v>3</v>
      </c>
      <c r="J767" s="8">
        <v>0</v>
      </c>
      <c r="K767" s="8">
        <v>3</v>
      </c>
      <c r="L767" s="10">
        <v>3</v>
      </c>
      <c r="M767" s="9">
        <v>11.81</v>
      </c>
      <c r="N767" s="9">
        <v>9.84</v>
      </c>
      <c r="O767" s="9">
        <v>9.4499999999999993</v>
      </c>
      <c r="P767" s="7" t="s">
        <v>14</v>
      </c>
      <c r="Q767" s="7" t="s">
        <v>2453</v>
      </c>
      <c r="R767" s="7" t="s">
        <v>102</v>
      </c>
      <c r="S767" s="10">
        <v>964</v>
      </c>
      <c r="T767" s="6">
        <f t="shared" si="22"/>
        <v>0.21184187500000001</v>
      </c>
      <c r="U767" s="11">
        <f t="shared" si="23"/>
        <v>0.63552562500000009</v>
      </c>
    </row>
    <row r="768" spans="1:21" hidden="1" x14ac:dyDescent="0.3">
      <c r="A768" s="7" t="s">
        <v>1709</v>
      </c>
      <c r="B768" s="7" t="s">
        <v>3705</v>
      </c>
      <c r="C768" s="7" t="s">
        <v>1710</v>
      </c>
      <c r="D768" s="7" t="s">
        <v>3706</v>
      </c>
      <c r="E768" s="7" t="s">
        <v>1676</v>
      </c>
      <c r="F768" s="7" t="s">
        <v>1711</v>
      </c>
      <c r="G768" s="7" t="s">
        <v>145</v>
      </c>
      <c r="H768" s="7" t="s">
        <v>1516</v>
      </c>
      <c r="I768" s="8">
        <v>3</v>
      </c>
      <c r="J768" s="8">
        <v>0</v>
      </c>
      <c r="K768" s="8">
        <v>3</v>
      </c>
      <c r="L768" s="10">
        <v>3</v>
      </c>
      <c r="M768" s="9">
        <v>11.81</v>
      </c>
      <c r="N768" s="9">
        <v>10.43</v>
      </c>
      <c r="O768" s="9">
        <v>11.81</v>
      </c>
      <c r="P768" s="7" t="s">
        <v>14</v>
      </c>
      <c r="Q768" s="7" t="s">
        <v>2453</v>
      </c>
      <c r="R768" s="7" t="s">
        <v>102</v>
      </c>
      <c r="S768" s="10">
        <v>964</v>
      </c>
      <c r="T768" s="6">
        <f t="shared" si="22"/>
        <v>0.28062031693672845</v>
      </c>
      <c r="U768" s="11">
        <f t="shared" si="23"/>
        <v>0.8418609508101853</v>
      </c>
    </row>
    <row r="769" spans="1:21" hidden="1" x14ac:dyDescent="0.3">
      <c r="A769" s="7" t="s">
        <v>1712</v>
      </c>
      <c r="B769" s="7" t="s">
        <v>3707</v>
      </c>
      <c r="C769" s="7" t="s">
        <v>1713</v>
      </c>
      <c r="D769" s="7" t="s">
        <v>3708</v>
      </c>
      <c r="E769" s="7" t="s">
        <v>1714</v>
      </c>
      <c r="F769" s="7" t="s">
        <v>21</v>
      </c>
      <c r="G769" s="7" t="s">
        <v>145</v>
      </c>
      <c r="H769" s="7" t="s">
        <v>1516</v>
      </c>
      <c r="I769" s="8">
        <v>12</v>
      </c>
      <c r="J769" s="8">
        <v>0</v>
      </c>
      <c r="K769" s="8">
        <v>12</v>
      </c>
      <c r="L769" s="10">
        <v>3</v>
      </c>
      <c r="M769" s="9">
        <v>12</v>
      </c>
      <c r="N769" s="9">
        <v>10</v>
      </c>
      <c r="O769" s="9">
        <v>24</v>
      </c>
      <c r="P769" s="7" t="s">
        <v>14</v>
      </c>
      <c r="Q769" s="7" t="s">
        <v>2453</v>
      </c>
      <c r="R769" s="7" t="s">
        <v>102</v>
      </c>
      <c r="S769" s="10">
        <v>964</v>
      </c>
      <c r="T769" s="6">
        <f t="shared" si="22"/>
        <v>0.55555555555555558</v>
      </c>
      <c r="U769" s="11">
        <f t="shared" si="23"/>
        <v>6.666666666666667</v>
      </c>
    </row>
    <row r="770" spans="1:21" hidden="1" x14ac:dyDescent="0.3">
      <c r="A770" s="7" t="s">
        <v>1715</v>
      </c>
      <c r="B770" s="7" t="s">
        <v>3709</v>
      </c>
      <c r="C770" s="7" t="s">
        <v>1716</v>
      </c>
      <c r="D770" s="7" t="s">
        <v>3710</v>
      </c>
      <c r="E770" s="7" t="s">
        <v>1686</v>
      </c>
      <c r="F770" s="7" t="s">
        <v>1717</v>
      </c>
      <c r="G770" s="7" t="s">
        <v>145</v>
      </c>
      <c r="H770" s="7" t="s">
        <v>1516</v>
      </c>
      <c r="I770" s="8">
        <v>9</v>
      </c>
      <c r="J770" s="8">
        <v>0</v>
      </c>
      <c r="K770" s="8">
        <v>9</v>
      </c>
      <c r="L770" s="10">
        <v>3</v>
      </c>
      <c r="M770" s="9">
        <v>12</v>
      </c>
      <c r="N770" s="9">
        <v>10</v>
      </c>
      <c r="O770" s="9">
        <v>16.5</v>
      </c>
      <c r="P770" s="7" t="s">
        <v>14</v>
      </c>
      <c r="Q770" s="7" t="s">
        <v>2453</v>
      </c>
      <c r="R770" s="7" t="s">
        <v>102</v>
      </c>
      <c r="S770" s="10">
        <v>964</v>
      </c>
      <c r="T770" s="6">
        <f t="shared" si="22"/>
        <v>0.38194444444444442</v>
      </c>
      <c r="U770" s="11">
        <f t="shared" si="23"/>
        <v>3.4375</v>
      </c>
    </row>
    <row r="771" spans="1:21" hidden="1" x14ac:dyDescent="0.3">
      <c r="A771" s="7" t="s">
        <v>1718</v>
      </c>
      <c r="B771" s="7" t="s">
        <v>3711</v>
      </c>
      <c r="C771" s="7" t="s">
        <v>1716</v>
      </c>
      <c r="D771" s="7" t="s">
        <v>3712</v>
      </c>
      <c r="E771" s="7" t="s">
        <v>1719</v>
      </c>
      <c r="F771" s="7" t="s">
        <v>1717</v>
      </c>
      <c r="G771" s="7" t="s">
        <v>145</v>
      </c>
      <c r="H771" s="7" t="s">
        <v>1516</v>
      </c>
      <c r="I771" s="8">
        <v>6</v>
      </c>
      <c r="J771" s="8">
        <v>0</v>
      </c>
      <c r="K771" s="8">
        <v>6</v>
      </c>
      <c r="L771" s="10">
        <v>3</v>
      </c>
      <c r="M771" s="9">
        <v>12</v>
      </c>
      <c r="N771" s="9">
        <v>10</v>
      </c>
      <c r="O771" s="9">
        <v>21</v>
      </c>
      <c r="P771" s="7" t="s">
        <v>14</v>
      </c>
      <c r="Q771" s="7" t="s">
        <v>2453</v>
      </c>
      <c r="R771" s="7" t="s">
        <v>102</v>
      </c>
      <c r="S771" s="10">
        <v>964</v>
      </c>
      <c r="T771" s="6">
        <f t="shared" ref="T771:T834" si="24">M771*N771*O771/L771/1728</f>
        <v>0.4861111111111111</v>
      </c>
      <c r="U771" s="11">
        <f t="shared" ref="U771:U834" si="25">T771*K771</f>
        <v>2.9166666666666665</v>
      </c>
    </row>
    <row r="772" spans="1:21" hidden="1" x14ac:dyDescent="0.3">
      <c r="A772" s="7" t="s">
        <v>1720</v>
      </c>
      <c r="B772" s="7" t="s">
        <v>3713</v>
      </c>
      <c r="C772" s="7" t="s">
        <v>1721</v>
      </c>
      <c r="D772" s="7" t="s">
        <v>3714</v>
      </c>
      <c r="E772" s="7" t="s">
        <v>1679</v>
      </c>
      <c r="F772" s="7" t="s">
        <v>21</v>
      </c>
      <c r="G772" s="7" t="s">
        <v>145</v>
      </c>
      <c r="H772" s="7" t="s">
        <v>1516</v>
      </c>
      <c r="I772" s="8">
        <v>27</v>
      </c>
      <c r="J772" s="8">
        <v>0</v>
      </c>
      <c r="K772" s="8">
        <v>27</v>
      </c>
      <c r="L772" s="10">
        <v>3</v>
      </c>
      <c r="M772" s="9">
        <v>11.811</v>
      </c>
      <c r="N772" s="9">
        <v>9.8424999999999994</v>
      </c>
      <c r="O772" s="9">
        <v>10.629899999999999</v>
      </c>
      <c r="P772" s="7" t="s">
        <v>14</v>
      </c>
      <c r="Q772" s="7" t="s">
        <v>2453</v>
      </c>
      <c r="R772" s="7" t="s">
        <v>102</v>
      </c>
      <c r="S772" s="10">
        <v>964</v>
      </c>
      <c r="T772" s="6">
        <f t="shared" si="24"/>
        <v>0.2383725701289062</v>
      </c>
      <c r="U772" s="11">
        <f t="shared" si="25"/>
        <v>6.4360593934804671</v>
      </c>
    </row>
    <row r="773" spans="1:21" hidden="1" x14ac:dyDescent="0.3">
      <c r="A773" s="7" t="s">
        <v>1722</v>
      </c>
      <c r="B773" s="7" t="s">
        <v>3715</v>
      </c>
      <c r="C773" s="7" t="s">
        <v>1721</v>
      </c>
      <c r="D773" s="7" t="s">
        <v>3716</v>
      </c>
      <c r="E773" s="7" t="s">
        <v>1676</v>
      </c>
      <c r="F773" s="7" t="s">
        <v>21</v>
      </c>
      <c r="G773" s="7" t="s">
        <v>145</v>
      </c>
      <c r="H773" s="7" t="s">
        <v>1516</v>
      </c>
      <c r="I773" s="8">
        <v>39</v>
      </c>
      <c r="J773" s="8">
        <v>0</v>
      </c>
      <c r="K773" s="8">
        <v>39</v>
      </c>
      <c r="L773" s="10">
        <v>3</v>
      </c>
      <c r="M773" s="9">
        <v>11.811</v>
      </c>
      <c r="N773" s="9">
        <v>9.8424999999999994</v>
      </c>
      <c r="O773" s="9">
        <v>11.811</v>
      </c>
      <c r="P773" s="7" t="s">
        <v>14</v>
      </c>
      <c r="Q773" s="7" t="s">
        <v>2453</v>
      </c>
      <c r="R773" s="7" t="s">
        <v>102</v>
      </c>
      <c r="S773" s="10">
        <v>964</v>
      </c>
      <c r="T773" s="6">
        <f t="shared" si="24"/>
        <v>0.26485841125434029</v>
      </c>
      <c r="U773" s="11">
        <f t="shared" si="25"/>
        <v>10.329478038919271</v>
      </c>
    </row>
    <row r="774" spans="1:21" hidden="1" x14ac:dyDescent="0.3">
      <c r="A774" s="7" t="s">
        <v>1723</v>
      </c>
      <c r="B774" s="7" t="s">
        <v>3717</v>
      </c>
      <c r="C774" s="7" t="s">
        <v>1724</v>
      </c>
      <c r="D774" s="7" t="s">
        <v>3718</v>
      </c>
      <c r="E774" s="7" t="s">
        <v>1725</v>
      </c>
      <c r="F774" s="7" t="s">
        <v>64</v>
      </c>
      <c r="G774" s="7" t="s">
        <v>145</v>
      </c>
      <c r="H774" s="7" t="s">
        <v>1516</v>
      </c>
      <c r="I774" s="8">
        <v>24</v>
      </c>
      <c r="J774" s="8">
        <v>0</v>
      </c>
      <c r="K774" s="8">
        <v>24</v>
      </c>
      <c r="L774" s="10">
        <v>3</v>
      </c>
      <c r="M774" s="9">
        <v>11.811</v>
      </c>
      <c r="N774" s="9">
        <v>9.8424999999999994</v>
      </c>
      <c r="O774" s="9">
        <v>9.4488000000000003</v>
      </c>
      <c r="P774" s="7" t="s">
        <v>14</v>
      </c>
      <c r="Q774" s="7" t="s">
        <v>2453</v>
      </c>
      <c r="R774" s="7" t="s">
        <v>102</v>
      </c>
      <c r="S774" s="10">
        <v>964</v>
      </c>
      <c r="T774" s="6">
        <f t="shared" si="24"/>
        <v>0.21188672900347219</v>
      </c>
      <c r="U774" s="11">
        <f t="shared" si="25"/>
        <v>5.0852814960833328</v>
      </c>
    </row>
    <row r="775" spans="1:21" hidden="1" x14ac:dyDescent="0.3">
      <c r="A775" s="7" t="s">
        <v>1726</v>
      </c>
      <c r="B775" s="7" t="s">
        <v>3719</v>
      </c>
      <c r="C775" s="7" t="s">
        <v>1724</v>
      </c>
      <c r="D775" s="7" t="s">
        <v>3716</v>
      </c>
      <c r="E775" s="7" t="s">
        <v>1676</v>
      </c>
      <c r="F775" s="7" t="s">
        <v>64</v>
      </c>
      <c r="G775" s="7" t="s">
        <v>145</v>
      </c>
      <c r="H775" s="7" t="s">
        <v>1516</v>
      </c>
      <c r="I775" s="8">
        <v>9</v>
      </c>
      <c r="J775" s="8">
        <v>0</v>
      </c>
      <c r="K775" s="8">
        <v>9</v>
      </c>
      <c r="L775" s="10">
        <v>3</v>
      </c>
      <c r="M775" s="9">
        <v>11.811</v>
      </c>
      <c r="N775" s="9">
        <v>9.8424999999999994</v>
      </c>
      <c r="O775" s="9">
        <v>11.811</v>
      </c>
      <c r="P775" s="7" t="s">
        <v>14</v>
      </c>
      <c r="Q775" s="7" t="s">
        <v>2453</v>
      </c>
      <c r="R775" s="7" t="s">
        <v>102</v>
      </c>
      <c r="S775" s="10">
        <v>964</v>
      </c>
      <c r="T775" s="6">
        <f t="shared" si="24"/>
        <v>0.26485841125434029</v>
      </c>
      <c r="U775" s="11">
        <f t="shared" si="25"/>
        <v>2.3837257012890625</v>
      </c>
    </row>
    <row r="776" spans="1:21" hidden="1" x14ac:dyDescent="0.3">
      <c r="A776" s="7" t="s">
        <v>1727</v>
      </c>
      <c r="B776" s="7" t="s">
        <v>3720</v>
      </c>
      <c r="C776" s="7" t="s">
        <v>1728</v>
      </c>
      <c r="D776" s="7" t="s">
        <v>3716</v>
      </c>
      <c r="E776" s="7" t="s">
        <v>1676</v>
      </c>
      <c r="F776" s="7" t="s">
        <v>42</v>
      </c>
      <c r="G776" s="7" t="s">
        <v>145</v>
      </c>
      <c r="H776" s="7" t="s">
        <v>1516</v>
      </c>
      <c r="I776" s="8">
        <v>24</v>
      </c>
      <c r="J776" s="8">
        <v>0</v>
      </c>
      <c r="K776" s="8">
        <v>24</v>
      </c>
      <c r="L776" s="10">
        <v>3</v>
      </c>
      <c r="M776" s="9">
        <v>11.811</v>
      </c>
      <c r="N776" s="9">
        <v>9.8424999999999994</v>
      </c>
      <c r="O776" s="9">
        <v>11.811</v>
      </c>
      <c r="P776" s="7" t="s">
        <v>14</v>
      </c>
      <c r="Q776" s="7" t="s">
        <v>2453</v>
      </c>
      <c r="R776" s="7" t="s">
        <v>102</v>
      </c>
      <c r="S776" s="10">
        <v>964</v>
      </c>
      <c r="T776" s="6">
        <f t="shared" si="24"/>
        <v>0.26485841125434029</v>
      </c>
      <c r="U776" s="11">
        <f t="shared" si="25"/>
        <v>6.3566018701041669</v>
      </c>
    </row>
    <row r="777" spans="1:21" hidden="1" x14ac:dyDescent="0.3">
      <c r="A777" s="7" t="s">
        <v>1729</v>
      </c>
      <c r="B777" s="7" t="s">
        <v>3721</v>
      </c>
      <c r="C777" s="7" t="s">
        <v>1730</v>
      </c>
      <c r="D777" s="7" t="s">
        <v>3712</v>
      </c>
      <c r="E777" s="7" t="s">
        <v>1731</v>
      </c>
      <c r="F777" s="7" t="s">
        <v>1732</v>
      </c>
      <c r="G777" s="7" t="s">
        <v>145</v>
      </c>
      <c r="H777" s="7" t="s">
        <v>1516</v>
      </c>
      <c r="I777" s="8">
        <v>3</v>
      </c>
      <c r="J777" s="8">
        <v>0</v>
      </c>
      <c r="K777" s="8">
        <v>3</v>
      </c>
      <c r="L777" s="10">
        <v>3</v>
      </c>
      <c r="M777" s="9">
        <v>12</v>
      </c>
      <c r="N777" s="9">
        <v>10</v>
      </c>
      <c r="O777" s="9">
        <v>21</v>
      </c>
      <c r="P777" s="7" t="s">
        <v>14</v>
      </c>
      <c r="Q777" s="7" t="s">
        <v>2453</v>
      </c>
      <c r="R777" s="7" t="s">
        <v>102</v>
      </c>
      <c r="S777" s="10">
        <v>964</v>
      </c>
      <c r="T777" s="6">
        <f t="shared" si="24"/>
        <v>0.4861111111111111</v>
      </c>
      <c r="U777" s="11">
        <f t="shared" si="25"/>
        <v>1.4583333333333333</v>
      </c>
    </row>
    <row r="778" spans="1:21" hidden="1" x14ac:dyDescent="0.3">
      <c r="A778" s="7" t="s">
        <v>1733</v>
      </c>
      <c r="B778" s="7" t="s">
        <v>3722</v>
      </c>
      <c r="C778" s="7" t="s">
        <v>1730</v>
      </c>
      <c r="D778" s="7" t="s">
        <v>3708</v>
      </c>
      <c r="E778" s="7" t="s">
        <v>1682</v>
      </c>
      <c r="F778" s="7" t="s">
        <v>1732</v>
      </c>
      <c r="G778" s="7" t="s">
        <v>145</v>
      </c>
      <c r="H778" s="7" t="s">
        <v>1516</v>
      </c>
      <c r="I778" s="8">
        <v>1</v>
      </c>
      <c r="J778" s="8">
        <v>0</v>
      </c>
      <c r="K778" s="8">
        <v>1</v>
      </c>
      <c r="L778" s="10">
        <v>3</v>
      </c>
      <c r="M778" s="9">
        <v>12</v>
      </c>
      <c r="N778" s="9">
        <v>10</v>
      </c>
      <c r="O778" s="9">
        <v>24</v>
      </c>
      <c r="P778" s="7" t="s">
        <v>14</v>
      </c>
      <c r="Q778" s="7" t="s">
        <v>2453</v>
      </c>
      <c r="R778" s="7" t="s">
        <v>102</v>
      </c>
      <c r="S778" s="10">
        <v>964</v>
      </c>
      <c r="T778" s="6">
        <f t="shared" si="24"/>
        <v>0.55555555555555558</v>
      </c>
      <c r="U778" s="11">
        <f t="shared" si="25"/>
        <v>0.55555555555555558</v>
      </c>
    </row>
    <row r="779" spans="1:21" hidden="1" x14ac:dyDescent="0.3">
      <c r="A779" s="7" t="s">
        <v>1735</v>
      </c>
      <c r="B779" s="7" t="s">
        <v>3723</v>
      </c>
      <c r="C779" s="7" t="s">
        <v>1736</v>
      </c>
      <c r="D779" s="7" t="s">
        <v>3724</v>
      </c>
      <c r="E779" s="7" t="s">
        <v>1737</v>
      </c>
      <c r="F779" s="7" t="s">
        <v>243</v>
      </c>
      <c r="G779" s="7" t="s">
        <v>145</v>
      </c>
      <c r="H779" s="7" t="s">
        <v>1516</v>
      </c>
      <c r="I779" s="8">
        <v>4</v>
      </c>
      <c r="J779" s="8">
        <v>0</v>
      </c>
      <c r="K779" s="8">
        <v>4</v>
      </c>
      <c r="L779" s="10">
        <v>4</v>
      </c>
      <c r="M779" s="9">
        <v>16.54</v>
      </c>
      <c r="N779" s="9">
        <v>13.39</v>
      </c>
      <c r="O779" s="9">
        <v>9.4499999999999993</v>
      </c>
      <c r="P779" s="7" t="s">
        <v>14</v>
      </c>
      <c r="Q779" s="7" t="s">
        <v>2551</v>
      </c>
      <c r="R779" s="7" t="s">
        <v>90</v>
      </c>
      <c r="S779" s="10">
        <v>979</v>
      </c>
      <c r="T779" s="6">
        <f t="shared" si="24"/>
        <v>0.30279183593749998</v>
      </c>
      <c r="U779" s="11">
        <f t="shared" si="25"/>
        <v>1.2111673437499999</v>
      </c>
    </row>
    <row r="780" spans="1:21" hidden="1" x14ac:dyDescent="0.3">
      <c r="A780" s="7" t="s">
        <v>1738</v>
      </c>
      <c r="B780" s="7" t="s">
        <v>3725</v>
      </c>
      <c r="C780" s="7" t="s">
        <v>1739</v>
      </c>
      <c r="D780" s="7" t="s">
        <v>1739</v>
      </c>
      <c r="E780" s="7" t="s">
        <v>126</v>
      </c>
      <c r="F780" s="7" t="s">
        <v>25</v>
      </c>
      <c r="G780" s="7" t="s">
        <v>134</v>
      </c>
      <c r="H780" s="7" t="s">
        <v>1516</v>
      </c>
      <c r="I780" s="8">
        <v>6</v>
      </c>
      <c r="J780" s="8">
        <v>0</v>
      </c>
      <c r="K780" s="8">
        <v>6</v>
      </c>
      <c r="L780" s="10">
        <v>6</v>
      </c>
      <c r="M780" s="9">
        <v>27.165400000000002</v>
      </c>
      <c r="N780" s="9">
        <v>13.3858</v>
      </c>
      <c r="O780" s="9">
        <v>12.5984</v>
      </c>
      <c r="P780" s="7" t="s">
        <v>14</v>
      </c>
      <c r="Q780" s="7" t="s">
        <v>2733</v>
      </c>
      <c r="R780" s="7" t="s">
        <v>90</v>
      </c>
      <c r="S780" s="10">
        <v>988</v>
      </c>
      <c r="T780" s="6">
        <f t="shared" si="24"/>
        <v>0.44185608542186428</v>
      </c>
      <c r="U780" s="11">
        <f t="shared" si="25"/>
        <v>2.6511365125311857</v>
      </c>
    </row>
    <row r="781" spans="1:21" hidden="1" x14ac:dyDescent="0.3">
      <c r="A781" s="7" t="s">
        <v>1742</v>
      </c>
      <c r="B781" s="7" t="s">
        <v>3726</v>
      </c>
      <c r="C781" s="7" t="s">
        <v>1743</v>
      </c>
      <c r="D781" s="7" t="s">
        <v>3727</v>
      </c>
      <c r="E781" s="7" t="s">
        <v>1744</v>
      </c>
      <c r="F781" s="7" t="s">
        <v>1741</v>
      </c>
      <c r="G781" s="7" t="s">
        <v>1745</v>
      </c>
      <c r="H781" s="7" t="s">
        <v>1516</v>
      </c>
      <c r="I781" s="8">
        <v>11</v>
      </c>
      <c r="J781" s="8">
        <v>0</v>
      </c>
      <c r="K781" s="8">
        <v>11</v>
      </c>
      <c r="L781" s="10">
        <v>1</v>
      </c>
      <c r="M781" s="9">
        <v>49.21</v>
      </c>
      <c r="N781" s="9">
        <v>39.369999999999997</v>
      </c>
      <c r="O781" s="9">
        <v>49.21</v>
      </c>
      <c r="P781" s="7" t="s">
        <v>14</v>
      </c>
      <c r="Q781" s="7" t="s">
        <v>3275</v>
      </c>
      <c r="R781" s="7" t="s">
        <v>1184</v>
      </c>
      <c r="S781" s="10">
        <v>335</v>
      </c>
      <c r="T781" s="6">
        <f t="shared" si="24"/>
        <v>55.173229639467593</v>
      </c>
      <c r="U781" s="11">
        <f t="shared" si="25"/>
        <v>606.90552603414358</v>
      </c>
    </row>
    <row r="782" spans="1:21" hidden="1" x14ac:dyDescent="0.3">
      <c r="A782" s="7" t="s">
        <v>1746</v>
      </c>
      <c r="B782" s="7" t="s">
        <v>3726</v>
      </c>
      <c r="C782" s="7" t="s">
        <v>1743</v>
      </c>
      <c r="D782" s="7" t="s">
        <v>3727</v>
      </c>
      <c r="E782" s="7" t="s">
        <v>1744</v>
      </c>
      <c r="F782" s="7" t="s">
        <v>1741</v>
      </c>
      <c r="G782" s="7" t="s">
        <v>1006</v>
      </c>
      <c r="H782" s="7" t="s">
        <v>1516</v>
      </c>
      <c r="I782" s="8">
        <v>1</v>
      </c>
      <c r="J782" s="8">
        <v>0</v>
      </c>
      <c r="K782" s="8">
        <v>1</v>
      </c>
      <c r="L782" s="10">
        <v>1</v>
      </c>
      <c r="M782" s="9">
        <v>49.21</v>
      </c>
      <c r="N782" s="9">
        <v>39.369999999999997</v>
      </c>
      <c r="O782" s="9">
        <v>49.21</v>
      </c>
      <c r="P782" s="7" t="s">
        <v>14</v>
      </c>
      <c r="Q782" s="7" t="s">
        <v>3275</v>
      </c>
      <c r="R782" s="7" t="s">
        <v>1184</v>
      </c>
      <c r="S782" s="10">
        <v>335</v>
      </c>
      <c r="T782" s="6">
        <f t="shared" si="24"/>
        <v>55.173229639467593</v>
      </c>
      <c r="U782" s="11">
        <f t="shared" si="25"/>
        <v>55.173229639467593</v>
      </c>
    </row>
    <row r="783" spans="1:21" hidden="1" x14ac:dyDescent="0.3">
      <c r="A783" s="7" t="s">
        <v>1747</v>
      </c>
      <c r="B783" s="7" t="s">
        <v>3726</v>
      </c>
      <c r="C783" s="7" t="s">
        <v>1743</v>
      </c>
      <c r="D783" s="7" t="s">
        <v>3727</v>
      </c>
      <c r="E783" s="7" t="s">
        <v>1744</v>
      </c>
      <c r="F783" s="7" t="s">
        <v>1741</v>
      </c>
      <c r="G783" s="7" t="s">
        <v>1006</v>
      </c>
      <c r="H783" s="7" t="s">
        <v>1516</v>
      </c>
      <c r="I783" s="8">
        <v>1</v>
      </c>
      <c r="J783" s="8">
        <v>0</v>
      </c>
      <c r="K783" s="8">
        <v>1</v>
      </c>
      <c r="L783" s="10">
        <v>1</v>
      </c>
      <c r="M783" s="9">
        <v>49.21</v>
      </c>
      <c r="N783" s="9">
        <v>39.369999999999997</v>
      </c>
      <c r="O783" s="9">
        <v>49.21</v>
      </c>
      <c r="P783" s="7" t="s">
        <v>14</v>
      </c>
      <c r="Q783" s="7" t="s">
        <v>3275</v>
      </c>
      <c r="R783" s="7" t="s">
        <v>1184</v>
      </c>
      <c r="S783" s="10">
        <v>335</v>
      </c>
      <c r="T783" s="6">
        <f t="shared" si="24"/>
        <v>55.173229639467593</v>
      </c>
      <c r="U783" s="11">
        <f t="shared" si="25"/>
        <v>55.173229639467593</v>
      </c>
    </row>
    <row r="784" spans="1:21" hidden="1" x14ac:dyDescent="0.3">
      <c r="A784" s="7" t="s">
        <v>1748</v>
      </c>
      <c r="B784" s="7" t="s">
        <v>3726</v>
      </c>
      <c r="C784" s="7" t="s">
        <v>1743</v>
      </c>
      <c r="D784" s="7" t="s">
        <v>3727</v>
      </c>
      <c r="E784" s="7" t="s">
        <v>1744</v>
      </c>
      <c r="F784" s="7" t="s">
        <v>1741</v>
      </c>
      <c r="G784" s="7" t="s">
        <v>1745</v>
      </c>
      <c r="H784" s="7" t="s">
        <v>1516</v>
      </c>
      <c r="I784" s="8">
        <v>22</v>
      </c>
      <c r="J784" s="8">
        <v>0</v>
      </c>
      <c r="K784" s="8">
        <v>22</v>
      </c>
      <c r="L784" s="10">
        <v>1</v>
      </c>
      <c r="M784" s="9">
        <v>49.21</v>
      </c>
      <c r="N784" s="9">
        <v>39.369999999999997</v>
      </c>
      <c r="O784" s="9">
        <v>49.21</v>
      </c>
      <c r="P784" s="7" t="s">
        <v>14</v>
      </c>
      <c r="Q784" s="7" t="s">
        <v>3275</v>
      </c>
      <c r="R784" s="7" t="s">
        <v>1184</v>
      </c>
      <c r="S784" s="10">
        <v>335</v>
      </c>
      <c r="T784" s="6">
        <f t="shared" si="24"/>
        <v>55.173229639467593</v>
      </c>
      <c r="U784" s="11">
        <f t="shared" si="25"/>
        <v>1213.8110520682872</v>
      </c>
    </row>
    <row r="785" spans="1:21" hidden="1" x14ac:dyDescent="0.3">
      <c r="A785" s="7" t="s">
        <v>1749</v>
      </c>
      <c r="B785" s="7" t="s">
        <v>3726</v>
      </c>
      <c r="C785" s="7" t="s">
        <v>1743</v>
      </c>
      <c r="D785" s="7" t="s">
        <v>3727</v>
      </c>
      <c r="E785" s="7" t="s">
        <v>1744</v>
      </c>
      <c r="F785" s="7" t="s">
        <v>1741</v>
      </c>
      <c r="G785" s="7" t="s">
        <v>1006</v>
      </c>
      <c r="H785" s="7" t="s">
        <v>1516</v>
      </c>
      <c r="I785" s="8">
        <v>1</v>
      </c>
      <c r="J785" s="8">
        <v>0</v>
      </c>
      <c r="K785" s="8">
        <v>1</v>
      </c>
      <c r="L785" s="10">
        <v>1</v>
      </c>
      <c r="M785" s="9">
        <v>49.21</v>
      </c>
      <c r="N785" s="9">
        <v>39.369999999999997</v>
      </c>
      <c r="O785" s="9">
        <v>49.21</v>
      </c>
      <c r="P785" s="7" t="s">
        <v>14</v>
      </c>
      <c r="Q785" s="7" t="s">
        <v>3275</v>
      </c>
      <c r="R785" s="7" t="s">
        <v>1184</v>
      </c>
      <c r="S785" s="10">
        <v>335</v>
      </c>
      <c r="T785" s="6">
        <f t="shared" si="24"/>
        <v>55.173229639467593</v>
      </c>
      <c r="U785" s="11">
        <f t="shared" si="25"/>
        <v>55.173229639467593</v>
      </c>
    </row>
    <row r="786" spans="1:21" hidden="1" x14ac:dyDescent="0.3">
      <c r="A786" s="7" t="s">
        <v>1750</v>
      </c>
      <c r="B786" s="7" t="s">
        <v>3728</v>
      </c>
      <c r="C786" s="7" t="s">
        <v>1751</v>
      </c>
      <c r="D786" s="7" t="s">
        <v>3729</v>
      </c>
      <c r="E786" s="7" t="s">
        <v>1752</v>
      </c>
      <c r="F786" s="7" t="s">
        <v>1741</v>
      </c>
      <c r="G786" s="7" t="s">
        <v>1006</v>
      </c>
      <c r="H786" s="7" t="s">
        <v>1516</v>
      </c>
      <c r="I786" s="8">
        <v>1</v>
      </c>
      <c r="J786" s="8">
        <v>0</v>
      </c>
      <c r="K786" s="8">
        <v>1</v>
      </c>
      <c r="L786" s="10">
        <v>1</v>
      </c>
      <c r="M786" s="9">
        <v>48.03</v>
      </c>
      <c r="N786" s="9">
        <v>40.159999999999997</v>
      </c>
      <c r="O786" s="9">
        <v>47.24</v>
      </c>
      <c r="P786" s="7" t="s">
        <v>14</v>
      </c>
      <c r="Q786" s="7" t="s">
        <v>3275</v>
      </c>
      <c r="R786" s="7" t="s">
        <v>1184</v>
      </c>
      <c r="S786" s="10">
        <v>335</v>
      </c>
      <c r="T786" s="6">
        <f t="shared" si="24"/>
        <v>52.731781222222217</v>
      </c>
      <c r="U786" s="11">
        <f t="shared" si="25"/>
        <v>52.731781222222217</v>
      </c>
    </row>
    <row r="787" spans="1:21" hidden="1" x14ac:dyDescent="0.3">
      <c r="A787" s="7" t="s">
        <v>1753</v>
      </c>
      <c r="B787" s="7" t="s">
        <v>3730</v>
      </c>
      <c r="C787" s="7" t="s">
        <v>1754</v>
      </c>
      <c r="D787" s="7" t="s">
        <v>3731</v>
      </c>
      <c r="E787" s="7" t="s">
        <v>1755</v>
      </c>
      <c r="F787" s="7" t="s">
        <v>1741</v>
      </c>
      <c r="G787" s="7" t="s">
        <v>1006</v>
      </c>
      <c r="H787" s="7" t="s">
        <v>1516</v>
      </c>
      <c r="I787" s="8">
        <v>1</v>
      </c>
      <c r="J787" s="8">
        <v>0</v>
      </c>
      <c r="K787" s="8">
        <v>1</v>
      </c>
      <c r="L787" s="10">
        <v>1</v>
      </c>
      <c r="M787" s="9">
        <v>51.97</v>
      </c>
      <c r="N787" s="9">
        <v>43.31</v>
      </c>
      <c r="O787" s="9">
        <v>46.06</v>
      </c>
      <c r="P787" s="7" t="s">
        <v>14</v>
      </c>
      <c r="Q787" s="7" t="s">
        <v>3275</v>
      </c>
      <c r="R787" s="7" t="s">
        <v>1184</v>
      </c>
      <c r="S787" s="10">
        <v>335</v>
      </c>
      <c r="T787" s="6">
        <f t="shared" si="24"/>
        <v>59.995834167824079</v>
      </c>
      <c r="U787" s="11">
        <f t="shared" si="25"/>
        <v>59.995834167824079</v>
      </c>
    </row>
    <row r="788" spans="1:21" hidden="1" x14ac:dyDescent="0.3">
      <c r="A788" s="7" t="s">
        <v>1756</v>
      </c>
      <c r="B788" s="7" t="s">
        <v>3732</v>
      </c>
      <c r="C788" s="7" t="s">
        <v>1754</v>
      </c>
      <c r="D788" s="7" t="s">
        <v>3733</v>
      </c>
      <c r="E788" s="7" t="s">
        <v>1741</v>
      </c>
      <c r="F788" s="7" t="s">
        <v>1741</v>
      </c>
      <c r="G788" s="7" t="s">
        <v>1006</v>
      </c>
      <c r="H788" s="7" t="s">
        <v>1516</v>
      </c>
      <c r="I788" s="8">
        <v>13</v>
      </c>
      <c r="J788" s="8">
        <v>0</v>
      </c>
      <c r="K788" s="8">
        <v>13</v>
      </c>
      <c r="L788" s="10">
        <v>24</v>
      </c>
      <c r="M788" s="9">
        <v>51.97</v>
      </c>
      <c r="N788" s="9">
        <v>42.91</v>
      </c>
      <c r="O788" s="9">
        <v>46.06</v>
      </c>
      <c r="P788" s="7" t="s">
        <v>14</v>
      </c>
      <c r="Q788" s="7" t="s">
        <v>3275</v>
      </c>
      <c r="R788" s="7" t="s">
        <v>1184</v>
      </c>
      <c r="S788" s="10">
        <v>335</v>
      </c>
      <c r="T788" s="6">
        <f t="shared" si="24"/>
        <v>2.4767386709587189</v>
      </c>
      <c r="U788" s="11">
        <f t="shared" si="25"/>
        <v>32.197602722463344</v>
      </c>
    </row>
    <row r="789" spans="1:21" hidden="1" x14ac:dyDescent="0.3">
      <c r="A789" s="7" t="s">
        <v>1757</v>
      </c>
      <c r="B789" s="7" t="s">
        <v>3734</v>
      </c>
      <c r="C789" s="7" t="s">
        <v>1758</v>
      </c>
      <c r="D789" s="7" t="s">
        <v>3735</v>
      </c>
      <c r="E789" s="7" t="s">
        <v>1759</v>
      </c>
      <c r="F789" s="7" t="s">
        <v>1741</v>
      </c>
      <c r="G789" s="7" t="s">
        <v>116</v>
      </c>
      <c r="H789" s="7" t="s">
        <v>1516</v>
      </c>
      <c r="I789" s="8">
        <v>6</v>
      </c>
      <c r="J789" s="8">
        <v>0</v>
      </c>
      <c r="K789" s="8">
        <v>6</v>
      </c>
      <c r="L789" s="10">
        <v>1</v>
      </c>
      <c r="M789" s="9">
        <v>48.03</v>
      </c>
      <c r="N789" s="9">
        <v>40.159999999999997</v>
      </c>
      <c r="O789" s="9">
        <v>47.24</v>
      </c>
      <c r="P789" s="7" t="s">
        <v>14</v>
      </c>
      <c r="Q789" s="7" t="s">
        <v>3275</v>
      </c>
      <c r="R789" s="7" t="s">
        <v>1184</v>
      </c>
      <c r="S789" s="10">
        <v>335</v>
      </c>
      <c r="T789" s="6">
        <f t="shared" si="24"/>
        <v>52.731781222222217</v>
      </c>
      <c r="U789" s="11">
        <f t="shared" si="25"/>
        <v>316.39068733333329</v>
      </c>
    </row>
    <row r="790" spans="1:21" hidden="1" x14ac:dyDescent="0.3">
      <c r="A790" s="7" t="s">
        <v>1760</v>
      </c>
      <c r="B790" s="7" t="s">
        <v>3736</v>
      </c>
      <c r="C790" s="7" t="s">
        <v>1754</v>
      </c>
      <c r="D790" s="7" t="s">
        <v>3737</v>
      </c>
      <c r="E790" s="7" t="s">
        <v>1761</v>
      </c>
      <c r="F790" s="7" t="s">
        <v>1741</v>
      </c>
      <c r="G790" s="7" t="s">
        <v>116</v>
      </c>
      <c r="H790" s="7" t="s">
        <v>1516</v>
      </c>
      <c r="I790" s="8">
        <v>2</v>
      </c>
      <c r="J790" s="8">
        <v>0</v>
      </c>
      <c r="K790" s="8">
        <v>2</v>
      </c>
      <c r="L790" s="10">
        <v>1</v>
      </c>
      <c r="M790" s="9">
        <v>48.03</v>
      </c>
      <c r="N790" s="9">
        <v>40.159999999999997</v>
      </c>
      <c r="O790" s="9">
        <v>47.24</v>
      </c>
      <c r="P790" s="7" t="s">
        <v>14</v>
      </c>
      <c r="Q790" s="7" t="s">
        <v>3275</v>
      </c>
      <c r="R790" s="7" t="s">
        <v>1184</v>
      </c>
      <c r="S790" s="10">
        <v>335</v>
      </c>
      <c r="T790" s="6">
        <f t="shared" si="24"/>
        <v>52.731781222222217</v>
      </c>
      <c r="U790" s="11">
        <f t="shared" si="25"/>
        <v>105.46356244444443</v>
      </c>
    </row>
    <row r="791" spans="1:21" hidden="1" x14ac:dyDescent="0.3">
      <c r="A791" s="7" t="s">
        <v>1762</v>
      </c>
      <c r="B791" s="7" t="s">
        <v>3738</v>
      </c>
      <c r="C791" s="7" t="s">
        <v>40</v>
      </c>
      <c r="D791" s="7" t="s">
        <v>3739</v>
      </c>
      <c r="E791" s="7" t="s">
        <v>1763</v>
      </c>
      <c r="F791" s="7" t="s">
        <v>40</v>
      </c>
      <c r="G791" s="7" t="s">
        <v>116</v>
      </c>
      <c r="H791" s="7" t="s">
        <v>1516</v>
      </c>
      <c r="I791" s="8">
        <v>2</v>
      </c>
      <c r="J791" s="8">
        <v>0</v>
      </c>
      <c r="K791" s="8">
        <v>2</v>
      </c>
      <c r="L791" s="10">
        <v>1</v>
      </c>
      <c r="M791" s="9">
        <v>49.21</v>
      </c>
      <c r="N791" s="9">
        <v>43.31</v>
      </c>
      <c r="O791" s="9">
        <v>47.24</v>
      </c>
      <c r="P791" s="7" t="s">
        <v>14</v>
      </c>
      <c r="Q791" s="7" t="s">
        <v>3275</v>
      </c>
      <c r="R791" s="7" t="s">
        <v>1184</v>
      </c>
      <c r="S791" s="10">
        <v>335</v>
      </c>
      <c r="T791" s="6">
        <f t="shared" si="24"/>
        <v>58.264993127314817</v>
      </c>
      <c r="U791" s="11">
        <f t="shared" si="25"/>
        <v>116.52998625462963</v>
      </c>
    </row>
    <row r="792" spans="1:21" hidden="1" x14ac:dyDescent="0.3">
      <c r="A792" s="7" t="s">
        <v>1764</v>
      </c>
      <c r="B792" s="7" t="s">
        <v>3740</v>
      </c>
      <c r="C792" s="7" t="s">
        <v>1740</v>
      </c>
      <c r="D792" s="7" t="s">
        <v>3741</v>
      </c>
      <c r="E792" s="7" t="s">
        <v>1765</v>
      </c>
      <c r="F792" s="7" t="s">
        <v>1741</v>
      </c>
      <c r="G792" s="7" t="s">
        <v>116</v>
      </c>
      <c r="H792" s="7" t="s">
        <v>1516</v>
      </c>
      <c r="I792" s="8">
        <v>1</v>
      </c>
      <c r="J792" s="8">
        <v>0</v>
      </c>
      <c r="K792" s="8">
        <v>1</v>
      </c>
      <c r="L792" s="10">
        <v>1</v>
      </c>
      <c r="M792" s="9">
        <v>48.03</v>
      </c>
      <c r="N792" s="9">
        <v>42.52</v>
      </c>
      <c r="O792" s="9">
        <v>47.22</v>
      </c>
      <c r="P792" s="7" t="s">
        <v>14</v>
      </c>
      <c r="Q792" s="7" t="s">
        <v>3275</v>
      </c>
      <c r="R792" s="7" t="s">
        <v>1184</v>
      </c>
      <c r="S792" s="10">
        <v>335</v>
      </c>
      <c r="T792" s="6">
        <f t="shared" si="24"/>
        <v>55.806924208333335</v>
      </c>
      <c r="U792" s="11">
        <f t="shared" si="25"/>
        <v>55.806924208333335</v>
      </c>
    </row>
    <row r="793" spans="1:21" hidden="1" x14ac:dyDescent="0.3">
      <c r="A793" s="7" t="s">
        <v>421</v>
      </c>
      <c r="B793" s="7" t="s">
        <v>2633</v>
      </c>
      <c r="C793" s="7" t="s">
        <v>422</v>
      </c>
      <c r="D793" s="7" t="s">
        <v>2634</v>
      </c>
      <c r="E793" s="7" t="s">
        <v>367</v>
      </c>
      <c r="F793" s="7" t="s">
        <v>40</v>
      </c>
      <c r="G793" s="7" t="s">
        <v>70</v>
      </c>
      <c r="H793" s="7" t="s">
        <v>1516</v>
      </c>
      <c r="I793" s="8">
        <v>180</v>
      </c>
      <c r="J793" s="8">
        <v>0</v>
      </c>
      <c r="K793" s="8">
        <v>180</v>
      </c>
      <c r="L793" s="10">
        <v>1</v>
      </c>
      <c r="M793" s="9">
        <v>16.929099999999998</v>
      </c>
      <c r="N793" s="9">
        <v>13.3858</v>
      </c>
      <c r="O793" s="9">
        <v>6.6928999999999998</v>
      </c>
      <c r="P793" s="7" t="s">
        <v>14</v>
      </c>
      <c r="Q793" s="7" t="s">
        <v>2392</v>
      </c>
      <c r="R793" s="7" t="s">
        <v>336</v>
      </c>
      <c r="S793" s="10">
        <v>1060</v>
      </c>
      <c r="T793" s="6">
        <f t="shared" si="24"/>
        <v>0.87770546044204967</v>
      </c>
      <c r="U793" s="11">
        <f t="shared" si="25"/>
        <v>157.98698287956893</v>
      </c>
    </row>
    <row r="794" spans="1:21" hidden="1" x14ac:dyDescent="0.3">
      <c r="A794" s="7" t="s">
        <v>423</v>
      </c>
      <c r="B794" s="7" t="s">
        <v>2635</v>
      </c>
      <c r="C794" s="7" t="s">
        <v>422</v>
      </c>
      <c r="D794" s="7" t="s">
        <v>2636</v>
      </c>
      <c r="E794" s="7" t="s">
        <v>363</v>
      </c>
      <c r="F794" s="7" t="s">
        <v>40</v>
      </c>
      <c r="G794" s="7" t="s">
        <v>70</v>
      </c>
      <c r="H794" s="7" t="s">
        <v>1516</v>
      </c>
      <c r="I794" s="8">
        <v>370</v>
      </c>
      <c r="J794" s="8">
        <v>0</v>
      </c>
      <c r="K794" s="8">
        <v>370</v>
      </c>
      <c r="L794" s="10">
        <v>1</v>
      </c>
      <c r="M794" s="9">
        <v>16.929099999999998</v>
      </c>
      <c r="N794" s="9">
        <v>13.3858</v>
      </c>
      <c r="O794" s="9">
        <v>6.6928999999999998</v>
      </c>
      <c r="P794" s="7" t="s">
        <v>14</v>
      </c>
      <c r="Q794" s="7" t="s">
        <v>2392</v>
      </c>
      <c r="R794" s="7" t="s">
        <v>336</v>
      </c>
      <c r="S794" s="10">
        <v>1060</v>
      </c>
      <c r="T794" s="6">
        <f t="shared" si="24"/>
        <v>0.87770546044204967</v>
      </c>
      <c r="U794" s="11">
        <f t="shared" si="25"/>
        <v>324.75102036355838</v>
      </c>
    </row>
    <row r="795" spans="1:21" hidden="1" x14ac:dyDescent="0.3">
      <c r="A795" s="7" t="s">
        <v>461</v>
      </c>
      <c r="B795" s="7" t="s">
        <v>2670</v>
      </c>
      <c r="C795" s="7" t="s">
        <v>460</v>
      </c>
      <c r="D795" s="7" t="s">
        <v>2671</v>
      </c>
      <c r="E795" s="7" t="s">
        <v>363</v>
      </c>
      <c r="F795" s="7" t="s">
        <v>38</v>
      </c>
      <c r="G795" s="7" t="s">
        <v>70</v>
      </c>
      <c r="H795" s="7" t="s">
        <v>1516</v>
      </c>
      <c r="I795" s="8">
        <v>1837</v>
      </c>
      <c r="J795" s="8">
        <v>0</v>
      </c>
      <c r="K795" s="8">
        <v>1837</v>
      </c>
      <c r="L795" s="10">
        <v>1</v>
      </c>
      <c r="M795" s="9">
        <v>16.73</v>
      </c>
      <c r="N795" s="9">
        <v>16.73</v>
      </c>
      <c r="O795" s="9">
        <v>7.48</v>
      </c>
      <c r="P795" s="7" t="s">
        <v>14</v>
      </c>
      <c r="Q795" s="7" t="s">
        <v>2647</v>
      </c>
      <c r="R795" s="7" t="s">
        <v>336</v>
      </c>
      <c r="S795" s="10">
        <v>1060</v>
      </c>
      <c r="T795" s="6">
        <f t="shared" si="24"/>
        <v>1.2115734328703704</v>
      </c>
      <c r="U795" s="11">
        <f t="shared" si="25"/>
        <v>2225.6603961828705</v>
      </c>
    </row>
    <row r="796" spans="1:21" hidden="1" x14ac:dyDescent="0.3">
      <c r="A796" s="7" t="s">
        <v>1766</v>
      </c>
      <c r="B796" s="7" t="s">
        <v>3742</v>
      </c>
      <c r="C796" s="7" t="s">
        <v>14</v>
      </c>
      <c r="D796" s="7" t="s">
        <v>3743</v>
      </c>
      <c r="E796" s="7" t="s">
        <v>1767</v>
      </c>
      <c r="F796" s="7" t="s">
        <v>1768</v>
      </c>
      <c r="G796" s="7" t="s">
        <v>145</v>
      </c>
      <c r="H796" s="7" t="s">
        <v>1516</v>
      </c>
      <c r="I796" s="8">
        <v>1</v>
      </c>
      <c r="J796" s="8">
        <v>0</v>
      </c>
      <c r="K796" s="8">
        <v>1</v>
      </c>
      <c r="L796" s="10">
        <v>4</v>
      </c>
      <c r="M796" s="9">
        <v>16.73</v>
      </c>
      <c r="N796" s="9">
        <v>16.14</v>
      </c>
      <c r="O796" s="9">
        <v>14.96</v>
      </c>
      <c r="P796" s="7" t="s">
        <v>14</v>
      </c>
      <c r="Q796" s="7" t="s">
        <v>2439</v>
      </c>
      <c r="R796" s="7" t="s">
        <v>90</v>
      </c>
      <c r="S796" s="10">
        <v>979</v>
      </c>
      <c r="T796" s="6">
        <f t="shared" si="24"/>
        <v>0.58442304861111116</v>
      </c>
      <c r="U796" s="11">
        <f t="shared" si="25"/>
        <v>0.58442304861111116</v>
      </c>
    </row>
    <row r="797" spans="1:21" hidden="1" x14ac:dyDescent="0.3">
      <c r="A797" s="7" t="s">
        <v>1769</v>
      </c>
      <c r="B797" s="7" t="s">
        <v>3744</v>
      </c>
      <c r="C797" s="7" t="s">
        <v>1770</v>
      </c>
      <c r="D797" s="7" t="s">
        <v>3745</v>
      </c>
      <c r="E797" s="7" t="s">
        <v>1771</v>
      </c>
      <c r="F797" s="7" t="s">
        <v>1772</v>
      </c>
      <c r="G797" s="7" t="s">
        <v>46</v>
      </c>
      <c r="H797" s="7" t="s">
        <v>1516</v>
      </c>
      <c r="I797" s="8">
        <v>126</v>
      </c>
      <c r="J797" s="8">
        <v>0</v>
      </c>
      <c r="K797" s="8">
        <v>126</v>
      </c>
      <c r="L797" s="10">
        <v>1</v>
      </c>
      <c r="M797" s="9">
        <v>17.72</v>
      </c>
      <c r="N797" s="9">
        <v>17.72</v>
      </c>
      <c r="O797" s="9">
        <v>7.09</v>
      </c>
      <c r="P797" s="7" t="s">
        <v>14</v>
      </c>
      <c r="Q797" s="7" t="s">
        <v>3596</v>
      </c>
      <c r="R797" s="7" t="s">
        <v>805</v>
      </c>
      <c r="S797" s="10">
        <v>678</v>
      </c>
      <c r="T797" s="6">
        <f t="shared" si="24"/>
        <v>1.2883383425925925</v>
      </c>
      <c r="U797" s="11">
        <f t="shared" si="25"/>
        <v>162.33063116666665</v>
      </c>
    </row>
    <row r="798" spans="1:21" hidden="1" x14ac:dyDescent="0.3">
      <c r="A798" s="7" t="s">
        <v>1773</v>
      </c>
      <c r="B798" s="7" t="s">
        <v>3746</v>
      </c>
      <c r="C798" s="7" t="s">
        <v>1774</v>
      </c>
      <c r="D798" s="7" t="s">
        <v>3747</v>
      </c>
      <c r="E798" s="7" t="s">
        <v>1775</v>
      </c>
      <c r="F798" s="7" t="s">
        <v>34</v>
      </c>
      <c r="G798" s="7" t="s">
        <v>46</v>
      </c>
      <c r="H798" s="7" t="s">
        <v>1516</v>
      </c>
      <c r="I798" s="8">
        <v>50</v>
      </c>
      <c r="J798" s="8">
        <v>0</v>
      </c>
      <c r="K798" s="8">
        <v>50</v>
      </c>
      <c r="L798" s="10">
        <v>1</v>
      </c>
      <c r="M798" s="9">
        <v>17.5</v>
      </c>
      <c r="N798" s="9">
        <v>17.5</v>
      </c>
      <c r="O798" s="9">
        <v>12.6</v>
      </c>
      <c r="P798" s="7" t="s">
        <v>14</v>
      </c>
      <c r="Q798" s="7" t="s">
        <v>3596</v>
      </c>
      <c r="R798" s="7" t="s">
        <v>805</v>
      </c>
      <c r="S798" s="10">
        <v>678</v>
      </c>
      <c r="T798" s="6">
        <f t="shared" si="24"/>
        <v>2.2330729166666665</v>
      </c>
      <c r="U798" s="11">
        <f t="shared" si="25"/>
        <v>111.65364583333333</v>
      </c>
    </row>
    <row r="799" spans="1:21" hidden="1" x14ac:dyDescent="0.3">
      <c r="A799" s="7" t="s">
        <v>1776</v>
      </c>
      <c r="B799" s="7" t="s">
        <v>3748</v>
      </c>
      <c r="C799" s="7" t="s">
        <v>1777</v>
      </c>
      <c r="D799" s="7" t="s">
        <v>3749</v>
      </c>
      <c r="E799" s="7" t="s">
        <v>1778</v>
      </c>
      <c r="F799" s="7" t="s">
        <v>1779</v>
      </c>
      <c r="G799" s="7" t="s">
        <v>46</v>
      </c>
      <c r="H799" s="7" t="s">
        <v>1516</v>
      </c>
      <c r="I799" s="8">
        <v>91</v>
      </c>
      <c r="J799" s="8">
        <v>0</v>
      </c>
      <c r="K799" s="8">
        <v>91</v>
      </c>
      <c r="L799" s="10">
        <v>1</v>
      </c>
      <c r="M799" s="9">
        <v>28.74</v>
      </c>
      <c r="N799" s="9">
        <v>28.74</v>
      </c>
      <c r="O799" s="9">
        <v>11.22</v>
      </c>
      <c r="P799" s="7" t="s">
        <v>14</v>
      </c>
      <c r="Q799" s="7" t="s">
        <v>3596</v>
      </c>
      <c r="R799" s="7" t="s">
        <v>805</v>
      </c>
      <c r="S799" s="10">
        <v>678</v>
      </c>
      <c r="T799" s="6">
        <f t="shared" si="24"/>
        <v>5.3631833750000002</v>
      </c>
      <c r="U799" s="11">
        <f t="shared" si="25"/>
        <v>488.04968712499999</v>
      </c>
    </row>
    <row r="800" spans="1:21" hidden="1" x14ac:dyDescent="0.3">
      <c r="A800" s="7" t="s">
        <v>1780</v>
      </c>
      <c r="B800" s="7" t="s">
        <v>3750</v>
      </c>
      <c r="C800" s="7" t="s">
        <v>1781</v>
      </c>
      <c r="D800" s="7" t="s">
        <v>3751</v>
      </c>
      <c r="E800" s="7" t="s">
        <v>1782</v>
      </c>
      <c r="F800" s="7" t="s">
        <v>290</v>
      </c>
      <c r="G800" s="7" t="s">
        <v>46</v>
      </c>
      <c r="H800" s="7" t="s">
        <v>1516</v>
      </c>
      <c r="I800" s="8">
        <v>27</v>
      </c>
      <c r="J800" s="8">
        <v>0</v>
      </c>
      <c r="K800" s="8">
        <v>27</v>
      </c>
      <c r="L800" s="10">
        <v>1</v>
      </c>
      <c r="M800" s="9">
        <v>25.98</v>
      </c>
      <c r="N800" s="9">
        <v>25.98</v>
      </c>
      <c r="O800" s="9">
        <v>13.39</v>
      </c>
      <c r="P800" s="7" t="s">
        <v>14</v>
      </c>
      <c r="Q800" s="7" t="s">
        <v>3596</v>
      </c>
      <c r="R800" s="7" t="s">
        <v>805</v>
      </c>
      <c r="S800" s="10">
        <v>678</v>
      </c>
      <c r="T800" s="6">
        <f t="shared" si="24"/>
        <v>5.2301618958333336</v>
      </c>
      <c r="U800" s="11">
        <f t="shared" si="25"/>
        <v>141.21437118750001</v>
      </c>
    </row>
    <row r="801" spans="1:21" hidden="1" x14ac:dyDescent="0.3">
      <c r="A801" s="7" t="s">
        <v>1783</v>
      </c>
      <c r="B801" s="7" t="s">
        <v>3752</v>
      </c>
      <c r="C801" s="7" t="s">
        <v>1784</v>
      </c>
      <c r="D801" s="7" t="s">
        <v>3753</v>
      </c>
      <c r="E801" s="7" t="s">
        <v>1785</v>
      </c>
      <c r="F801" s="7" t="s">
        <v>1786</v>
      </c>
      <c r="G801" s="7" t="s">
        <v>46</v>
      </c>
      <c r="H801" s="7" t="s">
        <v>1516</v>
      </c>
      <c r="I801" s="8">
        <v>96</v>
      </c>
      <c r="J801" s="8">
        <v>0</v>
      </c>
      <c r="K801" s="8">
        <v>96</v>
      </c>
      <c r="L801" s="10">
        <v>1</v>
      </c>
      <c r="M801" s="9">
        <v>43</v>
      </c>
      <c r="N801" s="9">
        <v>18</v>
      </c>
      <c r="O801" s="9">
        <v>12</v>
      </c>
      <c r="P801" s="7" t="s">
        <v>14</v>
      </c>
      <c r="Q801" s="7" t="s">
        <v>3596</v>
      </c>
      <c r="R801" s="7" t="s">
        <v>805</v>
      </c>
      <c r="S801" s="10">
        <v>678</v>
      </c>
      <c r="T801" s="6">
        <f t="shared" si="24"/>
        <v>5.375</v>
      </c>
      <c r="U801" s="11">
        <f t="shared" si="25"/>
        <v>516</v>
      </c>
    </row>
    <row r="802" spans="1:21" hidden="1" x14ac:dyDescent="0.3">
      <c r="A802" s="7" t="s">
        <v>1787</v>
      </c>
      <c r="B802" s="7" t="s">
        <v>3754</v>
      </c>
      <c r="C802" s="7" t="s">
        <v>1788</v>
      </c>
      <c r="D802" s="7" t="s">
        <v>3755</v>
      </c>
      <c r="E802" s="7" t="s">
        <v>1789</v>
      </c>
      <c r="F802" s="7" t="s">
        <v>59</v>
      </c>
      <c r="G802" s="7" t="s">
        <v>46</v>
      </c>
      <c r="H802" s="7" t="s">
        <v>1516</v>
      </c>
      <c r="I802" s="8">
        <v>25</v>
      </c>
      <c r="J802" s="8">
        <v>0</v>
      </c>
      <c r="K802" s="8">
        <v>25</v>
      </c>
      <c r="L802" s="10">
        <v>1</v>
      </c>
      <c r="M802" s="9">
        <v>21</v>
      </c>
      <c r="N802" s="9">
        <v>18.2</v>
      </c>
      <c r="O802" s="9">
        <v>9</v>
      </c>
      <c r="P802" s="7" t="s">
        <v>14</v>
      </c>
      <c r="Q802" s="7" t="s">
        <v>3596</v>
      </c>
      <c r="R802" s="7" t="s">
        <v>805</v>
      </c>
      <c r="S802" s="10">
        <v>678</v>
      </c>
      <c r="T802" s="6">
        <f t="shared" si="24"/>
        <v>1.9906249999999999</v>
      </c>
      <c r="U802" s="11">
        <f t="shared" si="25"/>
        <v>49.765625</v>
      </c>
    </row>
    <row r="803" spans="1:21" hidden="1" x14ac:dyDescent="0.3">
      <c r="A803" s="7" t="s">
        <v>1790</v>
      </c>
      <c r="B803" s="7" t="s">
        <v>3756</v>
      </c>
      <c r="C803" s="7" t="s">
        <v>1791</v>
      </c>
      <c r="D803" s="7" t="s">
        <v>3757</v>
      </c>
      <c r="E803" s="7" t="s">
        <v>1792</v>
      </c>
      <c r="F803" s="7" t="s">
        <v>1327</v>
      </c>
      <c r="G803" s="7" t="s">
        <v>46</v>
      </c>
      <c r="H803" s="7" t="s">
        <v>1516</v>
      </c>
      <c r="I803" s="8">
        <v>152</v>
      </c>
      <c r="J803" s="8">
        <v>0</v>
      </c>
      <c r="K803" s="8">
        <v>152</v>
      </c>
      <c r="L803" s="10">
        <v>1</v>
      </c>
      <c r="M803" s="9">
        <v>14.17</v>
      </c>
      <c r="N803" s="9">
        <v>12.2</v>
      </c>
      <c r="O803" s="9">
        <v>12.2</v>
      </c>
      <c r="P803" s="7" t="s">
        <v>14</v>
      </c>
      <c r="Q803" s="7" t="s">
        <v>3758</v>
      </c>
      <c r="R803" s="7" t="s">
        <v>805</v>
      </c>
      <c r="S803" s="10">
        <v>678</v>
      </c>
      <c r="T803" s="6">
        <f t="shared" si="24"/>
        <v>1.2205224537037036</v>
      </c>
      <c r="U803" s="11">
        <f t="shared" si="25"/>
        <v>185.51941296296295</v>
      </c>
    </row>
    <row r="804" spans="1:21" hidden="1" x14ac:dyDescent="0.3">
      <c r="A804" s="7" t="s">
        <v>1794</v>
      </c>
      <c r="B804" s="7" t="s">
        <v>3759</v>
      </c>
      <c r="C804" s="7" t="s">
        <v>1793</v>
      </c>
      <c r="D804" s="7" t="s">
        <v>3760</v>
      </c>
      <c r="E804" s="7" t="s">
        <v>1795</v>
      </c>
      <c r="F804" s="7" t="s">
        <v>1796</v>
      </c>
      <c r="G804" s="7" t="s">
        <v>116</v>
      </c>
      <c r="H804" s="7" t="s">
        <v>1516</v>
      </c>
      <c r="I804" s="8">
        <v>5</v>
      </c>
      <c r="J804" s="8">
        <v>0</v>
      </c>
      <c r="K804" s="8">
        <v>5</v>
      </c>
      <c r="L804" s="10">
        <v>1</v>
      </c>
      <c r="M804" s="9">
        <v>26.5</v>
      </c>
      <c r="N804" s="9">
        <v>9.25</v>
      </c>
      <c r="O804" s="9">
        <v>12.5</v>
      </c>
      <c r="P804" s="7" t="s">
        <v>14</v>
      </c>
      <c r="Q804" s="7" t="s">
        <v>3601</v>
      </c>
      <c r="R804" s="7" t="s">
        <v>805</v>
      </c>
      <c r="S804" s="10">
        <v>678</v>
      </c>
      <c r="T804" s="6">
        <f t="shared" si="24"/>
        <v>1.7731843171296295</v>
      </c>
      <c r="U804" s="11">
        <f t="shared" si="25"/>
        <v>8.865921585648147</v>
      </c>
    </row>
    <row r="805" spans="1:21" hidden="1" x14ac:dyDescent="0.3">
      <c r="A805" s="7" t="s">
        <v>1799</v>
      </c>
      <c r="B805" s="7" t="s">
        <v>3761</v>
      </c>
      <c r="C805" s="7" t="s">
        <v>1800</v>
      </c>
      <c r="D805" s="7" t="s">
        <v>3762</v>
      </c>
      <c r="E805" s="7" t="s">
        <v>1801</v>
      </c>
      <c r="F805" s="7" t="s">
        <v>1802</v>
      </c>
      <c r="G805" s="7" t="s">
        <v>153</v>
      </c>
      <c r="H805" s="7" t="s">
        <v>1516</v>
      </c>
      <c r="I805" s="8">
        <v>250</v>
      </c>
      <c r="J805" s="8">
        <v>0</v>
      </c>
      <c r="K805" s="8">
        <v>250</v>
      </c>
      <c r="L805" s="10">
        <v>1</v>
      </c>
      <c r="M805" s="9">
        <v>63.75</v>
      </c>
      <c r="N805" s="9">
        <v>31.5</v>
      </c>
      <c r="O805" s="9">
        <v>7</v>
      </c>
      <c r="P805" s="7" t="s">
        <v>14</v>
      </c>
      <c r="Q805" s="7" t="s">
        <v>3591</v>
      </c>
      <c r="R805" s="7" t="s">
        <v>1517</v>
      </c>
      <c r="S805" s="10">
        <v>679</v>
      </c>
      <c r="T805" s="6">
        <f t="shared" si="24"/>
        <v>8.134765625</v>
      </c>
      <c r="U805" s="11">
        <f t="shared" si="25"/>
        <v>2033.69140625</v>
      </c>
    </row>
    <row r="806" spans="1:21" hidden="1" x14ac:dyDescent="0.3">
      <c r="A806" s="7" t="s">
        <v>1804</v>
      </c>
      <c r="B806" s="7" t="s">
        <v>3763</v>
      </c>
      <c r="C806" s="7" t="s">
        <v>1805</v>
      </c>
      <c r="D806" s="7" t="s">
        <v>3764</v>
      </c>
      <c r="E806" s="7" t="s">
        <v>1806</v>
      </c>
      <c r="F806" s="7" t="s">
        <v>864</v>
      </c>
      <c r="G806" s="7" t="s">
        <v>116</v>
      </c>
      <c r="H806" s="7" t="s">
        <v>1516</v>
      </c>
      <c r="I806" s="8">
        <v>3</v>
      </c>
      <c r="J806" s="8">
        <v>0</v>
      </c>
      <c r="K806" s="8">
        <v>3</v>
      </c>
      <c r="L806" s="10">
        <v>1</v>
      </c>
      <c r="M806" s="9">
        <v>32</v>
      </c>
      <c r="N806" s="9">
        <v>28.5</v>
      </c>
      <c r="O806" s="9">
        <v>28.5</v>
      </c>
      <c r="P806" s="7" t="s">
        <v>14</v>
      </c>
      <c r="Q806" s="7" t="s">
        <v>3572</v>
      </c>
      <c r="R806" s="7" t="s">
        <v>1517</v>
      </c>
      <c r="S806" s="10">
        <v>679</v>
      </c>
      <c r="T806" s="6">
        <f t="shared" si="24"/>
        <v>15.041666666666666</v>
      </c>
      <c r="U806" s="11">
        <f t="shared" si="25"/>
        <v>45.125</v>
      </c>
    </row>
    <row r="807" spans="1:21" hidden="1" x14ac:dyDescent="0.3">
      <c r="A807" s="7" t="s">
        <v>1811</v>
      </c>
      <c r="B807" s="7" t="s">
        <v>3765</v>
      </c>
      <c r="C807" s="7" t="s">
        <v>1807</v>
      </c>
      <c r="D807" s="7" t="s">
        <v>3766</v>
      </c>
      <c r="E807" s="7" t="s">
        <v>1808</v>
      </c>
      <c r="F807" s="7" t="s">
        <v>919</v>
      </c>
      <c r="G807" s="7" t="s">
        <v>666</v>
      </c>
      <c r="H807" s="7" t="s">
        <v>1516</v>
      </c>
      <c r="I807" s="8">
        <v>4</v>
      </c>
      <c r="J807" s="8">
        <v>0</v>
      </c>
      <c r="K807" s="8">
        <v>4</v>
      </c>
      <c r="L807" s="10">
        <v>1</v>
      </c>
      <c r="M807" s="9">
        <v>29</v>
      </c>
      <c r="N807" s="9">
        <v>28</v>
      </c>
      <c r="O807" s="9">
        <v>22.5</v>
      </c>
      <c r="P807" s="7" t="s">
        <v>14</v>
      </c>
      <c r="Q807" s="7" t="s">
        <v>3572</v>
      </c>
      <c r="R807" s="7" t="s">
        <v>1517</v>
      </c>
      <c r="S807" s="10">
        <v>679</v>
      </c>
      <c r="T807" s="6">
        <f t="shared" si="24"/>
        <v>10.572916666666666</v>
      </c>
      <c r="U807" s="11">
        <f t="shared" si="25"/>
        <v>42.291666666666664</v>
      </c>
    </row>
    <row r="808" spans="1:21" hidden="1" x14ac:dyDescent="0.3">
      <c r="A808" s="7" t="s">
        <v>1812</v>
      </c>
      <c r="B808" s="7" t="s">
        <v>3767</v>
      </c>
      <c r="C808" s="7" t="s">
        <v>1813</v>
      </c>
      <c r="D808" s="7" t="s">
        <v>3768</v>
      </c>
      <c r="E808" s="7" t="s">
        <v>1814</v>
      </c>
      <c r="F808" s="7" t="s">
        <v>21</v>
      </c>
      <c r="G808" s="7" t="s">
        <v>1815</v>
      </c>
      <c r="H808" s="7" t="s">
        <v>1516</v>
      </c>
      <c r="I808" s="8">
        <v>3</v>
      </c>
      <c r="J808" s="8">
        <v>0</v>
      </c>
      <c r="K808" s="8">
        <v>3</v>
      </c>
      <c r="L808" s="10">
        <v>1</v>
      </c>
      <c r="M808" s="9">
        <v>32</v>
      </c>
      <c r="N808" s="9">
        <v>31</v>
      </c>
      <c r="O808" s="9">
        <v>27.5</v>
      </c>
      <c r="P808" s="7" t="s">
        <v>14</v>
      </c>
      <c r="Q808" s="7" t="s">
        <v>3572</v>
      </c>
      <c r="R808" s="7" t="s">
        <v>1517</v>
      </c>
      <c r="S808" s="10">
        <v>679</v>
      </c>
      <c r="T808" s="6">
        <f t="shared" si="24"/>
        <v>15.787037037037036</v>
      </c>
      <c r="U808" s="11">
        <f t="shared" si="25"/>
        <v>47.361111111111107</v>
      </c>
    </row>
    <row r="809" spans="1:21" hidden="1" x14ac:dyDescent="0.3">
      <c r="A809" s="7" t="s">
        <v>1817</v>
      </c>
      <c r="B809" s="7" t="s">
        <v>3769</v>
      </c>
      <c r="C809" s="7" t="s">
        <v>1818</v>
      </c>
      <c r="D809" s="7" t="s">
        <v>3770</v>
      </c>
      <c r="E809" s="7" t="s">
        <v>1819</v>
      </c>
      <c r="F809" s="7" t="s">
        <v>889</v>
      </c>
      <c r="G809" s="7" t="s">
        <v>116</v>
      </c>
      <c r="H809" s="7" t="s">
        <v>1516</v>
      </c>
      <c r="I809" s="8">
        <v>87</v>
      </c>
      <c r="J809" s="8">
        <v>1</v>
      </c>
      <c r="K809" s="8">
        <v>86</v>
      </c>
      <c r="L809" s="10">
        <v>1</v>
      </c>
      <c r="M809" s="9">
        <v>94.49</v>
      </c>
      <c r="N809" s="9">
        <v>5</v>
      </c>
      <c r="O809" s="9">
        <v>5</v>
      </c>
      <c r="P809" s="7" t="s">
        <v>14</v>
      </c>
      <c r="Q809" s="7" t="s">
        <v>3607</v>
      </c>
      <c r="R809" s="7" t="s">
        <v>1572</v>
      </c>
      <c r="S809" s="10">
        <v>134</v>
      </c>
      <c r="T809" s="6">
        <f t="shared" si="24"/>
        <v>1.3670428240740742</v>
      </c>
      <c r="U809" s="11">
        <f t="shared" si="25"/>
        <v>117.56568287037038</v>
      </c>
    </row>
    <row r="810" spans="1:21" hidden="1" x14ac:dyDescent="0.3">
      <c r="A810" s="7" t="s">
        <v>1820</v>
      </c>
      <c r="B810" s="7" t="s">
        <v>3771</v>
      </c>
      <c r="C810" s="7" t="s">
        <v>1818</v>
      </c>
      <c r="D810" s="7" t="s">
        <v>3770</v>
      </c>
      <c r="E810" s="7" t="s">
        <v>1821</v>
      </c>
      <c r="F810" s="7" t="s">
        <v>889</v>
      </c>
      <c r="G810" s="7" t="s">
        <v>116</v>
      </c>
      <c r="H810" s="7" t="s">
        <v>1516</v>
      </c>
      <c r="I810" s="8">
        <v>132</v>
      </c>
      <c r="J810" s="8">
        <v>0</v>
      </c>
      <c r="K810" s="8">
        <v>132</v>
      </c>
      <c r="L810" s="10">
        <v>1</v>
      </c>
      <c r="M810" s="9">
        <v>31.5</v>
      </c>
      <c r="N810" s="9">
        <v>4.53</v>
      </c>
      <c r="O810" s="9">
        <v>4.53</v>
      </c>
      <c r="P810" s="7" t="s">
        <v>14</v>
      </c>
      <c r="Q810" s="7" t="s">
        <v>3607</v>
      </c>
      <c r="R810" s="7" t="s">
        <v>1572</v>
      </c>
      <c r="S810" s="10">
        <v>134</v>
      </c>
      <c r="T810" s="6">
        <f t="shared" si="24"/>
        <v>0.37407890625000007</v>
      </c>
      <c r="U810" s="11">
        <f t="shared" si="25"/>
        <v>49.378415625000009</v>
      </c>
    </row>
    <row r="811" spans="1:21" hidden="1" x14ac:dyDescent="0.3">
      <c r="A811" s="7" t="s">
        <v>1822</v>
      </c>
      <c r="B811" s="7" t="s">
        <v>3772</v>
      </c>
      <c r="C811" s="7" t="s">
        <v>1823</v>
      </c>
      <c r="D811" s="7" t="s">
        <v>3773</v>
      </c>
      <c r="E811" s="7" t="s">
        <v>1824</v>
      </c>
      <c r="F811" s="7" t="s">
        <v>1825</v>
      </c>
      <c r="G811" s="7" t="s">
        <v>153</v>
      </c>
      <c r="H811" s="7" t="s">
        <v>1516</v>
      </c>
      <c r="I811" s="8">
        <v>15</v>
      </c>
      <c r="J811" s="8">
        <v>0</v>
      </c>
      <c r="K811" s="8">
        <v>15</v>
      </c>
      <c r="L811" s="10">
        <v>1</v>
      </c>
      <c r="M811" s="9">
        <v>96</v>
      </c>
      <c r="N811" s="9">
        <v>9.8000000000000007</v>
      </c>
      <c r="O811" s="9">
        <v>9.8000000000000007</v>
      </c>
      <c r="P811" s="7" t="s">
        <v>14</v>
      </c>
      <c r="Q811" s="7" t="s">
        <v>3607</v>
      </c>
      <c r="R811" s="7" t="s">
        <v>1572</v>
      </c>
      <c r="S811" s="10">
        <v>134</v>
      </c>
      <c r="T811" s="6">
        <f t="shared" si="24"/>
        <v>5.3355555555555565</v>
      </c>
      <c r="U811" s="11">
        <f t="shared" si="25"/>
        <v>80.033333333333346</v>
      </c>
    </row>
    <row r="812" spans="1:21" hidden="1" x14ac:dyDescent="0.3">
      <c r="A812" s="7" t="s">
        <v>1826</v>
      </c>
      <c r="B812" s="7" t="s">
        <v>3774</v>
      </c>
      <c r="C812" s="7" t="s">
        <v>1827</v>
      </c>
      <c r="D812" s="7" t="s">
        <v>3775</v>
      </c>
      <c r="E812" s="7" t="s">
        <v>1828</v>
      </c>
      <c r="F812" s="7" t="s">
        <v>1829</v>
      </c>
      <c r="G812" s="7" t="s">
        <v>153</v>
      </c>
      <c r="H812" s="7" t="s">
        <v>1516</v>
      </c>
      <c r="I812" s="8">
        <v>85</v>
      </c>
      <c r="J812" s="8">
        <v>0</v>
      </c>
      <c r="K812" s="8">
        <v>85</v>
      </c>
      <c r="L812" s="10">
        <v>1</v>
      </c>
      <c r="M812" s="9">
        <v>78.739999999999995</v>
      </c>
      <c r="N812" s="9">
        <v>9.06</v>
      </c>
      <c r="O812" s="9">
        <v>9.06</v>
      </c>
      <c r="P812" s="7" t="s">
        <v>14</v>
      </c>
      <c r="Q812" s="7" t="s">
        <v>3607</v>
      </c>
      <c r="R812" s="7" t="s">
        <v>1572</v>
      </c>
      <c r="S812" s="10">
        <v>134</v>
      </c>
      <c r="T812" s="6">
        <f t="shared" si="24"/>
        <v>3.7403140416666671</v>
      </c>
      <c r="U812" s="11">
        <f t="shared" si="25"/>
        <v>317.92669354166668</v>
      </c>
    </row>
    <row r="813" spans="1:21" hidden="1" x14ac:dyDescent="0.3">
      <c r="A813" s="7" t="s">
        <v>1830</v>
      </c>
      <c r="B813" s="7" t="s">
        <v>3776</v>
      </c>
      <c r="C813" s="7" t="s">
        <v>1827</v>
      </c>
      <c r="D813" s="7" t="s">
        <v>3775</v>
      </c>
      <c r="E813" s="7" t="s">
        <v>1824</v>
      </c>
      <c r="F813" s="7" t="s">
        <v>1825</v>
      </c>
      <c r="G813" s="7" t="s">
        <v>153</v>
      </c>
      <c r="H813" s="7" t="s">
        <v>1516</v>
      </c>
      <c r="I813" s="8">
        <v>38</v>
      </c>
      <c r="J813" s="8">
        <v>0</v>
      </c>
      <c r="K813" s="8">
        <v>38</v>
      </c>
      <c r="L813" s="10">
        <v>1</v>
      </c>
      <c r="M813" s="9">
        <v>96</v>
      </c>
      <c r="N813" s="9">
        <v>9.8000000000000007</v>
      </c>
      <c r="O813" s="9">
        <v>9.8000000000000007</v>
      </c>
      <c r="P813" s="7" t="s">
        <v>14</v>
      </c>
      <c r="Q813" s="7" t="s">
        <v>3607</v>
      </c>
      <c r="R813" s="7" t="s">
        <v>1572</v>
      </c>
      <c r="S813" s="10">
        <v>134</v>
      </c>
      <c r="T813" s="6">
        <f t="shared" si="24"/>
        <v>5.3355555555555565</v>
      </c>
      <c r="U813" s="11">
        <f t="shared" si="25"/>
        <v>202.75111111111116</v>
      </c>
    </row>
    <row r="814" spans="1:21" hidden="1" x14ac:dyDescent="0.3">
      <c r="A814" s="7" t="s">
        <v>1831</v>
      </c>
      <c r="B814" s="7" t="s">
        <v>3777</v>
      </c>
      <c r="C814" s="7" t="s">
        <v>1832</v>
      </c>
      <c r="D814" s="7" t="s">
        <v>3778</v>
      </c>
      <c r="E814" s="7" t="s">
        <v>1833</v>
      </c>
      <c r="F814" s="7" t="s">
        <v>1825</v>
      </c>
      <c r="G814" s="7" t="s">
        <v>1834</v>
      </c>
      <c r="H814" s="7" t="s">
        <v>1516</v>
      </c>
      <c r="I814" s="8">
        <v>26</v>
      </c>
      <c r="J814" s="8">
        <v>0</v>
      </c>
      <c r="K814" s="8">
        <v>26</v>
      </c>
      <c r="L814" s="10">
        <v>1</v>
      </c>
      <c r="M814" s="9">
        <v>62.99</v>
      </c>
      <c r="N814" s="9">
        <v>6.3</v>
      </c>
      <c r="O814" s="9">
        <v>6.3</v>
      </c>
      <c r="P814" s="7" t="s">
        <v>14</v>
      </c>
      <c r="Q814" s="7" t="s">
        <v>3607</v>
      </c>
      <c r="R814" s="7" t="s">
        <v>1572</v>
      </c>
      <c r="S814" s="10">
        <v>134</v>
      </c>
      <c r="T814" s="6">
        <f t="shared" si="24"/>
        <v>1.4468015625000001</v>
      </c>
      <c r="U814" s="11">
        <f t="shared" si="25"/>
        <v>37.616840625000002</v>
      </c>
    </row>
    <row r="815" spans="1:21" hidden="1" x14ac:dyDescent="0.3">
      <c r="A815" s="7" t="s">
        <v>1835</v>
      </c>
      <c r="B815" s="7" t="s">
        <v>3779</v>
      </c>
      <c r="C815" s="7" t="s">
        <v>1836</v>
      </c>
      <c r="D815" s="7" t="s">
        <v>3780</v>
      </c>
      <c r="E815" s="7" t="s">
        <v>1581</v>
      </c>
      <c r="F815" s="7" t="s">
        <v>435</v>
      </c>
      <c r="G815" s="7" t="s">
        <v>162</v>
      </c>
      <c r="H815" s="7" t="s">
        <v>1516</v>
      </c>
      <c r="I815" s="8">
        <v>11</v>
      </c>
      <c r="J815" s="8">
        <v>0</v>
      </c>
      <c r="K815" s="8">
        <v>11</v>
      </c>
      <c r="L815" s="10">
        <v>1</v>
      </c>
      <c r="M815" s="9">
        <v>62.988199999999999</v>
      </c>
      <c r="N815" s="9">
        <v>5.9093999999999998</v>
      </c>
      <c r="O815" s="9">
        <v>5.9093999999999998</v>
      </c>
      <c r="P815" s="7" t="s">
        <v>14</v>
      </c>
      <c r="Q815" s="7" t="s">
        <v>3607</v>
      </c>
      <c r="R815" s="7" t="s">
        <v>1572</v>
      </c>
      <c r="S815" s="10">
        <v>134</v>
      </c>
      <c r="T815" s="6">
        <f t="shared" si="24"/>
        <v>1.2729232979058749</v>
      </c>
      <c r="U815" s="11">
        <f t="shared" si="25"/>
        <v>14.002156276964623</v>
      </c>
    </row>
    <row r="816" spans="1:21" hidden="1" x14ac:dyDescent="0.3">
      <c r="A816" s="7" t="s">
        <v>1837</v>
      </c>
      <c r="B816" s="7" t="s">
        <v>3781</v>
      </c>
      <c r="C816" s="7" t="s">
        <v>1836</v>
      </c>
      <c r="D816" s="7" t="s">
        <v>3780</v>
      </c>
      <c r="E816" s="7" t="s">
        <v>1838</v>
      </c>
      <c r="F816" s="7" t="s">
        <v>435</v>
      </c>
      <c r="G816" s="7" t="s">
        <v>162</v>
      </c>
      <c r="H816" s="7" t="s">
        <v>1516</v>
      </c>
      <c r="I816" s="8">
        <v>15</v>
      </c>
      <c r="J816" s="8">
        <v>0</v>
      </c>
      <c r="K816" s="8">
        <v>15</v>
      </c>
      <c r="L816" s="10">
        <v>1</v>
      </c>
      <c r="M816" s="9">
        <v>78.740200000000002</v>
      </c>
      <c r="N816" s="9">
        <v>6.6890000000000001</v>
      </c>
      <c r="O816" s="9">
        <v>6.6890000000000001</v>
      </c>
      <c r="P816" s="7" t="s">
        <v>14</v>
      </c>
      <c r="Q816" s="7" t="s">
        <v>3607</v>
      </c>
      <c r="R816" s="7" t="s">
        <v>1572</v>
      </c>
      <c r="S816" s="10">
        <v>134</v>
      </c>
      <c r="T816" s="6">
        <f t="shared" si="24"/>
        <v>2.038802546345023</v>
      </c>
      <c r="U816" s="11">
        <f t="shared" si="25"/>
        <v>30.582038195175343</v>
      </c>
    </row>
    <row r="817" spans="1:21" hidden="1" x14ac:dyDescent="0.3">
      <c r="A817" s="7" t="s">
        <v>1840</v>
      </c>
      <c r="B817" s="7" t="s">
        <v>3782</v>
      </c>
      <c r="C817" s="7" t="s">
        <v>1678</v>
      </c>
      <c r="D817" s="7" t="s">
        <v>3783</v>
      </c>
      <c r="E817" s="7" t="s">
        <v>1841</v>
      </c>
      <c r="F817" s="7" t="s">
        <v>1842</v>
      </c>
      <c r="G817" s="7" t="s">
        <v>116</v>
      </c>
      <c r="H817" s="7" t="s">
        <v>1516</v>
      </c>
      <c r="I817" s="8">
        <v>173</v>
      </c>
      <c r="J817" s="8">
        <v>0</v>
      </c>
      <c r="K817" s="8">
        <v>173</v>
      </c>
      <c r="L817" s="10">
        <v>1</v>
      </c>
      <c r="M817" s="9">
        <v>96.46</v>
      </c>
      <c r="N817" s="9">
        <v>6.69</v>
      </c>
      <c r="O817" s="9">
        <v>6.69</v>
      </c>
      <c r="P817" s="7" t="s">
        <v>14</v>
      </c>
      <c r="Q817" s="7" t="s">
        <v>3607</v>
      </c>
      <c r="R817" s="7" t="s">
        <v>1572</v>
      </c>
      <c r="S817" s="10">
        <v>134</v>
      </c>
      <c r="T817" s="6">
        <f t="shared" si="24"/>
        <v>2.4983642395833336</v>
      </c>
      <c r="U817" s="11">
        <f t="shared" si="25"/>
        <v>432.21701344791671</v>
      </c>
    </row>
    <row r="818" spans="1:21" hidden="1" x14ac:dyDescent="0.3">
      <c r="A818" s="7" t="s">
        <v>1843</v>
      </c>
      <c r="B818" s="7" t="s">
        <v>3784</v>
      </c>
      <c r="C818" s="7" t="s">
        <v>1844</v>
      </c>
      <c r="D818" s="7" t="s">
        <v>3785</v>
      </c>
      <c r="E818" s="7" t="s">
        <v>1576</v>
      </c>
      <c r="F818" s="7" t="s">
        <v>40</v>
      </c>
      <c r="G818" s="7" t="s">
        <v>116</v>
      </c>
      <c r="H818" s="7" t="s">
        <v>1516</v>
      </c>
      <c r="I818" s="8">
        <v>39</v>
      </c>
      <c r="J818" s="8">
        <v>1</v>
      </c>
      <c r="K818" s="8">
        <v>38</v>
      </c>
      <c r="L818" s="10">
        <v>1</v>
      </c>
      <c r="M818" s="9">
        <v>62.99</v>
      </c>
      <c r="N818" s="9">
        <v>6.3</v>
      </c>
      <c r="O818" s="9">
        <v>6.3</v>
      </c>
      <c r="P818" s="7" t="s">
        <v>14</v>
      </c>
      <c r="Q818" s="7" t="s">
        <v>3607</v>
      </c>
      <c r="R818" s="7" t="s">
        <v>1572</v>
      </c>
      <c r="S818" s="10">
        <v>134</v>
      </c>
      <c r="T818" s="6">
        <f t="shared" si="24"/>
        <v>1.4468015625000001</v>
      </c>
      <c r="U818" s="11">
        <f t="shared" si="25"/>
        <v>54.978459375000007</v>
      </c>
    </row>
    <row r="819" spans="1:21" hidden="1" x14ac:dyDescent="0.3">
      <c r="A819" s="7" t="s">
        <v>1845</v>
      </c>
      <c r="B819" s="7" t="s">
        <v>3786</v>
      </c>
      <c r="C819" s="7" t="s">
        <v>1844</v>
      </c>
      <c r="D819" s="7" t="s">
        <v>3785</v>
      </c>
      <c r="E819" s="7" t="s">
        <v>3787</v>
      </c>
      <c r="F819" s="7" t="s">
        <v>40</v>
      </c>
      <c r="G819" s="7" t="s">
        <v>116</v>
      </c>
      <c r="H819" s="7" t="s">
        <v>1516</v>
      </c>
      <c r="I819" s="8">
        <v>20</v>
      </c>
      <c r="J819" s="8">
        <v>2</v>
      </c>
      <c r="K819" s="8">
        <v>18</v>
      </c>
      <c r="L819" s="10">
        <v>1</v>
      </c>
      <c r="M819" s="9">
        <v>94.49</v>
      </c>
      <c r="N819" s="9">
        <v>6.3</v>
      </c>
      <c r="O819" s="9">
        <v>6.3</v>
      </c>
      <c r="P819" s="7" t="s">
        <v>14</v>
      </c>
      <c r="Q819" s="7" t="s">
        <v>3607</v>
      </c>
      <c r="R819" s="7" t="s">
        <v>1572</v>
      </c>
      <c r="S819" s="10">
        <v>134</v>
      </c>
      <c r="T819" s="6">
        <f t="shared" si="24"/>
        <v>2.1703171874999998</v>
      </c>
      <c r="U819" s="11">
        <f t="shared" si="25"/>
        <v>39.065709374999997</v>
      </c>
    </row>
    <row r="820" spans="1:21" hidden="1" x14ac:dyDescent="0.3">
      <c r="A820" s="7" t="s">
        <v>1846</v>
      </c>
      <c r="B820" s="7" t="s">
        <v>3788</v>
      </c>
      <c r="C820" s="7" t="s">
        <v>1847</v>
      </c>
      <c r="D820" s="7" t="s">
        <v>3789</v>
      </c>
      <c r="E820" s="7" t="s">
        <v>1848</v>
      </c>
      <c r="F820" s="7" t="s">
        <v>1849</v>
      </c>
      <c r="G820" s="7" t="s">
        <v>1850</v>
      </c>
      <c r="H820" s="7" t="s">
        <v>1516</v>
      </c>
      <c r="I820" s="8">
        <v>2</v>
      </c>
      <c r="J820" s="8">
        <v>0</v>
      </c>
      <c r="K820" s="8">
        <v>2</v>
      </c>
      <c r="L820" s="10">
        <v>1</v>
      </c>
      <c r="M820" s="9">
        <v>89</v>
      </c>
      <c r="N820" s="9">
        <v>8</v>
      </c>
      <c r="O820" s="9">
        <v>15.13</v>
      </c>
      <c r="P820" s="7" t="s">
        <v>2754</v>
      </c>
      <c r="Q820" s="7" t="s">
        <v>3579</v>
      </c>
      <c r="R820" s="7" t="s">
        <v>1517</v>
      </c>
      <c r="S820" s="10">
        <v>679</v>
      </c>
      <c r="T820" s="6">
        <f t="shared" si="24"/>
        <v>6.2341203703703707</v>
      </c>
      <c r="U820" s="11">
        <f t="shared" si="25"/>
        <v>12.468240740740741</v>
      </c>
    </row>
    <row r="821" spans="1:21" hidden="1" x14ac:dyDescent="0.3">
      <c r="A821" s="7" t="s">
        <v>1851</v>
      </c>
      <c r="B821" s="7" t="s">
        <v>3790</v>
      </c>
      <c r="C821" s="7" t="s">
        <v>1847</v>
      </c>
      <c r="D821" s="7" t="s">
        <v>3791</v>
      </c>
      <c r="E821" s="7" t="s">
        <v>1852</v>
      </c>
      <c r="F821" s="7" t="s">
        <v>1849</v>
      </c>
      <c r="G821" s="7" t="s">
        <v>145</v>
      </c>
      <c r="H821" s="7" t="s">
        <v>1516</v>
      </c>
      <c r="I821" s="8">
        <v>1</v>
      </c>
      <c r="J821" s="8">
        <v>0</v>
      </c>
      <c r="K821" s="8">
        <v>1</v>
      </c>
      <c r="L821" s="10">
        <v>1</v>
      </c>
      <c r="M821" s="9">
        <v>61</v>
      </c>
      <c r="N821" s="9">
        <v>24.75</v>
      </c>
      <c r="O821" s="9">
        <v>42.13</v>
      </c>
      <c r="P821" s="7" t="s">
        <v>2754</v>
      </c>
      <c r="Q821" s="7" t="s">
        <v>3792</v>
      </c>
      <c r="R821" s="7" t="s">
        <v>1517</v>
      </c>
      <c r="S821" s="10">
        <v>679</v>
      </c>
      <c r="T821" s="6">
        <f t="shared" si="24"/>
        <v>36.808893229166671</v>
      </c>
      <c r="U821" s="11">
        <f t="shared" si="25"/>
        <v>36.808893229166671</v>
      </c>
    </row>
    <row r="822" spans="1:21" hidden="1" x14ac:dyDescent="0.3">
      <c r="A822" s="7" t="s">
        <v>624</v>
      </c>
      <c r="B822" s="7" t="s">
        <v>2809</v>
      </c>
      <c r="C822" s="7" t="s">
        <v>572</v>
      </c>
      <c r="D822" s="7" t="s">
        <v>2810</v>
      </c>
      <c r="E822" s="7" t="s">
        <v>621</v>
      </c>
      <c r="F822" s="7" t="s">
        <v>59</v>
      </c>
      <c r="G822" s="7" t="s">
        <v>255</v>
      </c>
      <c r="H822" s="7" t="s">
        <v>1516</v>
      </c>
      <c r="I822" s="8">
        <v>60</v>
      </c>
      <c r="J822" s="8">
        <v>0</v>
      </c>
      <c r="K822" s="8">
        <v>60</v>
      </c>
      <c r="L822" s="10">
        <v>1</v>
      </c>
      <c r="M822" s="9">
        <v>15.747999999999999</v>
      </c>
      <c r="N822" s="9">
        <v>12.992100000000001</v>
      </c>
      <c r="O822" s="9">
        <v>6.2991999999999999</v>
      </c>
      <c r="P822" s="7" t="s">
        <v>14</v>
      </c>
      <c r="Q822" s="7" t="s">
        <v>2415</v>
      </c>
      <c r="R822" s="7" t="s">
        <v>90</v>
      </c>
      <c r="S822" s="10">
        <v>950</v>
      </c>
      <c r="T822" s="6">
        <f t="shared" si="24"/>
        <v>0.74584128609222233</v>
      </c>
      <c r="U822" s="11">
        <f t="shared" si="25"/>
        <v>44.75047716553334</v>
      </c>
    </row>
    <row r="823" spans="1:21" hidden="1" x14ac:dyDescent="0.3">
      <c r="A823" s="7" t="s">
        <v>1853</v>
      </c>
      <c r="B823" s="7" t="s">
        <v>3793</v>
      </c>
      <c r="C823" s="7" t="s">
        <v>1854</v>
      </c>
      <c r="D823" s="7" t="s">
        <v>3794</v>
      </c>
      <c r="E823" s="7" t="s">
        <v>1855</v>
      </c>
      <c r="F823" s="7" t="s">
        <v>40</v>
      </c>
      <c r="G823" s="7" t="s">
        <v>31</v>
      </c>
      <c r="H823" s="7" t="s">
        <v>1516</v>
      </c>
      <c r="I823" s="8">
        <v>2</v>
      </c>
      <c r="J823" s="8">
        <v>0</v>
      </c>
      <c r="K823" s="8">
        <v>2</v>
      </c>
      <c r="L823" s="10">
        <v>1</v>
      </c>
      <c r="M823" s="9">
        <v>20</v>
      </c>
      <c r="N823" s="9">
        <v>3.74</v>
      </c>
      <c r="O823" s="9">
        <v>19.690000000000001</v>
      </c>
      <c r="P823" s="7" t="s">
        <v>14</v>
      </c>
      <c r="Q823" s="7" t="s">
        <v>3795</v>
      </c>
      <c r="R823" s="7" t="s">
        <v>1122</v>
      </c>
      <c r="S823" s="10">
        <v>678</v>
      </c>
      <c r="T823" s="6">
        <f t="shared" si="24"/>
        <v>0.85232175925925946</v>
      </c>
      <c r="U823" s="11">
        <f t="shared" si="25"/>
        <v>1.7046435185185189</v>
      </c>
    </row>
    <row r="824" spans="1:21" hidden="1" x14ac:dyDescent="0.3">
      <c r="A824" s="7" t="s">
        <v>1856</v>
      </c>
      <c r="B824" s="7" t="s">
        <v>3796</v>
      </c>
      <c r="C824" s="7" t="s">
        <v>1857</v>
      </c>
      <c r="D824" s="7" t="s">
        <v>3797</v>
      </c>
      <c r="E824" s="7" t="s">
        <v>1858</v>
      </c>
      <c r="F824" s="7" t="s">
        <v>66</v>
      </c>
      <c r="G824" s="7" t="s">
        <v>666</v>
      </c>
      <c r="H824" s="7" t="s">
        <v>1516</v>
      </c>
      <c r="I824" s="8">
        <v>2</v>
      </c>
      <c r="J824" s="8">
        <v>0</v>
      </c>
      <c r="K824" s="8">
        <v>2</v>
      </c>
      <c r="L824" s="10">
        <v>1</v>
      </c>
      <c r="M824" s="9">
        <v>41.5</v>
      </c>
      <c r="N824" s="9">
        <v>19</v>
      </c>
      <c r="O824" s="9">
        <v>13.25</v>
      </c>
      <c r="P824" s="7" t="s">
        <v>14</v>
      </c>
      <c r="Q824" s="7" t="s">
        <v>3798</v>
      </c>
      <c r="R824" s="7" t="s">
        <v>1517</v>
      </c>
      <c r="S824" s="10">
        <v>679</v>
      </c>
      <c r="T824" s="6">
        <f t="shared" si="24"/>
        <v>6.0460792824074074</v>
      </c>
      <c r="U824" s="11">
        <f t="shared" si="25"/>
        <v>12.092158564814815</v>
      </c>
    </row>
    <row r="825" spans="1:21" hidden="1" x14ac:dyDescent="0.3">
      <c r="A825" s="7" t="s">
        <v>1859</v>
      </c>
      <c r="B825" s="7" t="s">
        <v>3799</v>
      </c>
      <c r="C825" s="7" t="s">
        <v>1860</v>
      </c>
      <c r="D825" s="7" t="s">
        <v>3800</v>
      </c>
      <c r="E825" s="7" t="s">
        <v>1861</v>
      </c>
      <c r="F825" s="7" t="s">
        <v>21</v>
      </c>
      <c r="G825" s="7" t="s">
        <v>1862</v>
      </c>
      <c r="H825" s="7" t="s">
        <v>1516</v>
      </c>
      <c r="I825" s="8">
        <v>11</v>
      </c>
      <c r="J825" s="8">
        <v>0</v>
      </c>
      <c r="K825" s="8">
        <v>11</v>
      </c>
      <c r="L825" s="10">
        <v>1</v>
      </c>
      <c r="M825" s="9">
        <v>28.75</v>
      </c>
      <c r="N825" s="9">
        <v>9.5</v>
      </c>
      <c r="O825" s="9">
        <v>25.79</v>
      </c>
      <c r="P825" s="7" t="s">
        <v>14</v>
      </c>
      <c r="Q825" s="7" t="s">
        <v>3572</v>
      </c>
      <c r="R825" s="7" t="s">
        <v>1517</v>
      </c>
      <c r="S825" s="10">
        <v>415</v>
      </c>
      <c r="T825" s="6">
        <f t="shared" si="24"/>
        <v>4.0763274016203708</v>
      </c>
      <c r="U825" s="11">
        <f t="shared" si="25"/>
        <v>44.839601417824078</v>
      </c>
    </row>
    <row r="826" spans="1:21" hidden="1" x14ac:dyDescent="0.3">
      <c r="A826" s="7" t="s">
        <v>1863</v>
      </c>
      <c r="B826" s="7" t="s">
        <v>3801</v>
      </c>
      <c r="C826" s="7" t="s">
        <v>1864</v>
      </c>
      <c r="D826" s="7" t="s">
        <v>3802</v>
      </c>
      <c r="E826" s="7" t="s">
        <v>1865</v>
      </c>
      <c r="F826" s="7" t="s">
        <v>1866</v>
      </c>
      <c r="G826" s="7" t="s">
        <v>1867</v>
      </c>
      <c r="H826" s="7" t="s">
        <v>1516</v>
      </c>
      <c r="I826" s="8">
        <v>1</v>
      </c>
      <c r="J826" s="8">
        <v>0</v>
      </c>
      <c r="K826" s="8">
        <v>1</v>
      </c>
      <c r="L826" s="10">
        <v>1</v>
      </c>
      <c r="M826" s="9">
        <v>19.5</v>
      </c>
      <c r="N826" s="9">
        <v>19.5</v>
      </c>
      <c r="O826" s="9">
        <v>9</v>
      </c>
      <c r="P826" s="7" t="s">
        <v>14</v>
      </c>
      <c r="Q826" s="7" t="s">
        <v>3803</v>
      </c>
      <c r="R826" s="7" t="s">
        <v>1517</v>
      </c>
      <c r="S826" s="10">
        <v>679</v>
      </c>
      <c r="T826" s="6">
        <f t="shared" si="24"/>
        <v>1.98046875</v>
      </c>
      <c r="U826" s="11">
        <f t="shared" si="25"/>
        <v>1.98046875</v>
      </c>
    </row>
    <row r="827" spans="1:21" hidden="1" x14ac:dyDescent="0.3">
      <c r="A827" s="7" t="s">
        <v>1869</v>
      </c>
      <c r="B827" s="7" t="s">
        <v>3804</v>
      </c>
      <c r="C827" s="7" t="s">
        <v>1870</v>
      </c>
      <c r="D827" s="7" t="s">
        <v>3805</v>
      </c>
      <c r="E827" s="7" t="s">
        <v>1871</v>
      </c>
      <c r="F827" s="7" t="s">
        <v>949</v>
      </c>
      <c r="G827" s="7" t="s">
        <v>1872</v>
      </c>
      <c r="H827" s="7" t="s">
        <v>1516</v>
      </c>
      <c r="I827" s="8">
        <v>94</v>
      </c>
      <c r="J827" s="8">
        <v>0</v>
      </c>
      <c r="K827" s="8">
        <v>94</v>
      </c>
      <c r="L827" s="10">
        <v>1</v>
      </c>
      <c r="M827" s="9">
        <v>26</v>
      </c>
      <c r="N827" s="9">
        <v>7.1</v>
      </c>
      <c r="O827" s="9">
        <v>18.899999999999999</v>
      </c>
      <c r="P827" s="7" t="s">
        <v>14</v>
      </c>
      <c r="Q827" s="7" t="s">
        <v>3806</v>
      </c>
      <c r="R827" s="7" t="s">
        <v>1517</v>
      </c>
      <c r="S827" s="10">
        <v>415</v>
      </c>
      <c r="T827" s="6">
        <f t="shared" si="24"/>
        <v>2.0190625</v>
      </c>
      <c r="U827" s="11">
        <f t="shared" si="25"/>
        <v>189.791875</v>
      </c>
    </row>
    <row r="828" spans="1:21" hidden="1" x14ac:dyDescent="0.3">
      <c r="A828" s="7" t="s">
        <v>1876</v>
      </c>
      <c r="B828" s="7" t="s">
        <v>3807</v>
      </c>
      <c r="C828" s="7" t="s">
        <v>1877</v>
      </c>
      <c r="D828" s="7" t="s">
        <v>3808</v>
      </c>
      <c r="E828" s="7" t="s">
        <v>1878</v>
      </c>
      <c r="F828" s="7" t="s">
        <v>1809</v>
      </c>
      <c r="G828" s="7" t="s">
        <v>116</v>
      </c>
      <c r="H828" s="7" t="s">
        <v>1516</v>
      </c>
      <c r="I828" s="8">
        <v>1</v>
      </c>
      <c r="J828" s="8">
        <v>0</v>
      </c>
      <c r="K828" s="8">
        <v>1</v>
      </c>
      <c r="L828" s="10">
        <v>1</v>
      </c>
      <c r="M828" s="9">
        <v>50</v>
      </c>
      <c r="N828" s="9">
        <v>39.5</v>
      </c>
      <c r="O828" s="9">
        <v>9.75</v>
      </c>
      <c r="P828" s="7" t="s">
        <v>14</v>
      </c>
      <c r="Q828" s="7" t="s">
        <v>3579</v>
      </c>
      <c r="R828" s="7" t="s">
        <v>1517</v>
      </c>
      <c r="S828" s="10">
        <v>679</v>
      </c>
      <c r="T828" s="6">
        <f t="shared" si="24"/>
        <v>11.143663194444445</v>
      </c>
      <c r="U828" s="11">
        <f t="shared" si="25"/>
        <v>11.143663194444445</v>
      </c>
    </row>
    <row r="829" spans="1:21" hidden="1" x14ac:dyDescent="0.3">
      <c r="A829" s="7" t="s">
        <v>1879</v>
      </c>
      <c r="B829" s="7" t="s">
        <v>3809</v>
      </c>
      <c r="C829" s="7" t="s">
        <v>1877</v>
      </c>
      <c r="D829" s="7" t="s">
        <v>3810</v>
      </c>
      <c r="E829" s="7" t="s">
        <v>1880</v>
      </c>
      <c r="F829" s="7" t="s">
        <v>1809</v>
      </c>
      <c r="G829" s="7" t="s">
        <v>116</v>
      </c>
      <c r="H829" s="7" t="s">
        <v>1516</v>
      </c>
      <c r="I829" s="8">
        <v>1</v>
      </c>
      <c r="J829" s="8">
        <v>0</v>
      </c>
      <c r="K829" s="8">
        <v>1</v>
      </c>
      <c r="L829" s="10">
        <v>1</v>
      </c>
      <c r="M829" s="9">
        <v>86.75</v>
      </c>
      <c r="N829" s="9">
        <v>12</v>
      </c>
      <c r="O829" s="9">
        <v>7</v>
      </c>
      <c r="P829" s="7" t="s">
        <v>14</v>
      </c>
      <c r="Q829" s="7" t="s">
        <v>3579</v>
      </c>
      <c r="R829" s="7" t="s">
        <v>1517</v>
      </c>
      <c r="S829" s="10">
        <v>679</v>
      </c>
      <c r="T829" s="6">
        <f t="shared" si="24"/>
        <v>4.2170138888888893</v>
      </c>
      <c r="U829" s="11">
        <f t="shared" si="25"/>
        <v>4.2170138888888893</v>
      </c>
    </row>
    <row r="830" spans="1:21" hidden="1" x14ac:dyDescent="0.3">
      <c r="A830" s="7" t="s">
        <v>1881</v>
      </c>
      <c r="B830" s="7" t="s">
        <v>3811</v>
      </c>
      <c r="C830" s="7" t="s">
        <v>1882</v>
      </c>
      <c r="D830" s="7" t="s">
        <v>3812</v>
      </c>
      <c r="E830" s="7" t="s">
        <v>1883</v>
      </c>
      <c r="F830" s="7" t="s">
        <v>1884</v>
      </c>
      <c r="G830" s="7" t="s">
        <v>1885</v>
      </c>
      <c r="H830" s="7" t="s">
        <v>1516</v>
      </c>
      <c r="I830" s="8">
        <v>37</v>
      </c>
      <c r="J830" s="8">
        <v>5</v>
      </c>
      <c r="K830" s="8">
        <v>32</v>
      </c>
      <c r="L830" s="10">
        <v>1</v>
      </c>
      <c r="M830" s="9">
        <v>36</v>
      </c>
      <c r="N830" s="9">
        <v>28.75</v>
      </c>
      <c r="O830" s="9">
        <v>9.5</v>
      </c>
      <c r="P830" s="7" t="s">
        <v>14</v>
      </c>
      <c r="Q830" s="7" t="s">
        <v>3579</v>
      </c>
      <c r="R830" s="7" t="s">
        <v>1517</v>
      </c>
      <c r="S830" s="10">
        <v>415</v>
      </c>
      <c r="T830" s="6">
        <f t="shared" si="24"/>
        <v>5.690104166666667</v>
      </c>
      <c r="U830" s="11">
        <f t="shared" si="25"/>
        <v>182.08333333333334</v>
      </c>
    </row>
    <row r="831" spans="1:21" hidden="1" x14ac:dyDescent="0.3">
      <c r="A831" s="7" t="s">
        <v>1886</v>
      </c>
      <c r="B831" s="7" t="s">
        <v>3813</v>
      </c>
      <c r="C831" s="7" t="s">
        <v>1882</v>
      </c>
      <c r="D831" s="7" t="s">
        <v>3814</v>
      </c>
      <c r="E831" s="7" t="s">
        <v>1887</v>
      </c>
      <c r="F831" s="7" t="s">
        <v>1884</v>
      </c>
      <c r="G831" s="7" t="s">
        <v>1885</v>
      </c>
      <c r="H831" s="7" t="s">
        <v>1516</v>
      </c>
      <c r="I831" s="8">
        <v>35</v>
      </c>
      <c r="J831" s="8">
        <v>5</v>
      </c>
      <c r="K831" s="8">
        <v>30</v>
      </c>
      <c r="L831" s="10">
        <v>1</v>
      </c>
      <c r="M831" s="9">
        <v>85.75</v>
      </c>
      <c r="N831" s="9">
        <v>21.75</v>
      </c>
      <c r="O831" s="9">
        <v>11.25</v>
      </c>
      <c r="P831" s="7" t="s">
        <v>14</v>
      </c>
      <c r="Q831" s="7" t="s">
        <v>3579</v>
      </c>
      <c r="R831" s="7" t="s">
        <v>1517</v>
      </c>
      <c r="S831" s="10">
        <v>415</v>
      </c>
      <c r="T831" s="6">
        <f t="shared" si="24"/>
        <v>12.142333984375</v>
      </c>
      <c r="U831" s="11">
        <f t="shared" si="25"/>
        <v>364.27001953125</v>
      </c>
    </row>
    <row r="832" spans="1:21" hidden="1" x14ac:dyDescent="0.3">
      <c r="A832" s="7" t="s">
        <v>1888</v>
      </c>
      <c r="B832" s="7" t="s">
        <v>3815</v>
      </c>
      <c r="C832" s="7" t="s">
        <v>1877</v>
      </c>
      <c r="D832" s="7" t="s">
        <v>3816</v>
      </c>
      <c r="E832" s="7" t="s">
        <v>1889</v>
      </c>
      <c r="F832" s="7" t="s">
        <v>1809</v>
      </c>
      <c r="G832" s="7" t="s">
        <v>31</v>
      </c>
      <c r="H832" s="7" t="s">
        <v>1516</v>
      </c>
      <c r="I832" s="8">
        <v>1</v>
      </c>
      <c r="J832" s="8">
        <v>0</v>
      </c>
      <c r="K832" s="8">
        <v>1</v>
      </c>
      <c r="L832" s="10">
        <v>1</v>
      </c>
      <c r="M832" s="9">
        <v>50</v>
      </c>
      <c r="N832" s="9">
        <v>48</v>
      </c>
      <c r="O832" s="9">
        <v>10</v>
      </c>
      <c r="P832" s="7" t="s">
        <v>14</v>
      </c>
      <c r="Q832" s="7" t="s">
        <v>3579</v>
      </c>
      <c r="R832" s="7" t="s">
        <v>1517</v>
      </c>
      <c r="S832" s="10">
        <v>679</v>
      </c>
      <c r="T832" s="6">
        <f t="shared" si="24"/>
        <v>13.888888888888889</v>
      </c>
      <c r="U832" s="11">
        <f t="shared" si="25"/>
        <v>13.888888888888889</v>
      </c>
    </row>
    <row r="833" spans="1:21" hidden="1" x14ac:dyDescent="0.3">
      <c r="A833" s="7" t="s">
        <v>1890</v>
      </c>
      <c r="B833" s="7" t="s">
        <v>3817</v>
      </c>
      <c r="C833" s="7" t="s">
        <v>1877</v>
      </c>
      <c r="D833" s="7" t="s">
        <v>3818</v>
      </c>
      <c r="E833" s="7" t="s">
        <v>1891</v>
      </c>
      <c r="F833" s="7" t="s">
        <v>1809</v>
      </c>
      <c r="G833" s="7" t="s">
        <v>31</v>
      </c>
      <c r="H833" s="7" t="s">
        <v>1516</v>
      </c>
      <c r="I833" s="8">
        <v>1</v>
      </c>
      <c r="J833" s="8">
        <v>0</v>
      </c>
      <c r="K833" s="8">
        <v>1</v>
      </c>
      <c r="L833" s="10">
        <v>1</v>
      </c>
      <c r="M833" s="9">
        <v>85</v>
      </c>
      <c r="N833" s="9">
        <v>20</v>
      </c>
      <c r="O833" s="9">
        <v>6.75</v>
      </c>
      <c r="P833" s="7" t="s">
        <v>14</v>
      </c>
      <c r="Q833" s="7" t="s">
        <v>3579</v>
      </c>
      <c r="R833" s="7" t="s">
        <v>1517</v>
      </c>
      <c r="S833" s="10">
        <v>679</v>
      </c>
      <c r="T833" s="6">
        <f t="shared" si="24"/>
        <v>6.640625</v>
      </c>
      <c r="U833" s="11">
        <f t="shared" si="25"/>
        <v>6.640625</v>
      </c>
    </row>
    <row r="834" spans="1:21" hidden="1" x14ac:dyDescent="0.3">
      <c r="A834" s="7" t="s">
        <v>1892</v>
      </c>
      <c r="B834" s="7" t="s">
        <v>3819</v>
      </c>
      <c r="C834" s="7" t="s">
        <v>1877</v>
      </c>
      <c r="D834" s="7" t="s">
        <v>3820</v>
      </c>
      <c r="E834" s="7" t="s">
        <v>1880</v>
      </c>
      <c r="F834" s="7" t="s">
        <v>1809</v>
      </c>
      <c r="G834" s="7" t="s">
        <v>31</v>
      </c>
      <c r="H834" s="7" t="s">
        <v>1516</v>
      </c>
      <c r="I834" s="8">
        <v>1</v>
      </c>
      <c r="J834" s="8">
        <v>0</v>
      </c>
      <c r="K834" s="8">
        <v>1</v>
      </c>
      <c r="L834" s="10">
        <v>1</v>
      </c>
      <c r="M834" s="9">
        <v>86.5</v>
      </c>
      <c r="N834" s="9">
        <v>12</v>
      </c>
      <c r="O834" s="9">
        <v>7</v>
      </c>
      <c r="P834" s="7" t="s">
        <v>14</v>
      </c>
      <c r="Q834" s="7" t="s">
        <v>3579</v>
      </c>
      <c r="R834" s="7" t="s">
        <v>1517</v>
      </c>
      <c r="S834" s="10">
        <v>679</v>
      </c>
      <c r="T834" s="6">
        <f t="shared" si="24"/>
        <v>4.2048611111111107</v>
      </c>
      <c r="U834" s="11">
        <f t="shared" si="25"/>
        <v>4.2048611111111107</v>
      </c>
    </row>
    <row r="835" spans="1:21" hidden="1" x14ac:dyDescent="0.3">
      <c r="A835" s="7" t="s">
        <v>1893</v>
      </c>
      <c r="B835" s="7" t="s">
        <v>3821</v>
      </c>
      <c r="C835" s="7" t="s">
        <v>1894</v>
      </c>
      <c r="D835" s="7" t="s">
        <v>3822</v>
      </c>
      <c r="E835" s="7" t="s">
        <v>1895</v>
      </c>
      <c r="F835" s="7" t="s">
        <v>66</v>
      </c>
      <c r="G835" s="7" t="s">
        <v>1896</v>
      </c>
      <c r="H835" s="7" t="s">
        <v>1516</v>
      </c>
      <c r="I835" s="8">
        <v>64</v>
      </c>
      <c r="J835" s="8">
        <v>0</v>
      </c>
      <c r="K835" s="8">
        <v>64</v>
      </c>
      <c r="L835" s="10">
        <v>1</v>
      </c>
      <c r="M835" s="9">
        <v>68</v>
      </c>
      <c r="N835" s="9">
        <v>33.5</v>
      </c>
      <c r="O835" s="9">
        <v>5.25</v>
      </c>
      <c r="P835" s="7" t="s">
        <v>14</v>
      </c>
      <c r="Q835" s="7" t="s">
        <v>3579</v>
      </c>
      <c r="R835" s="7" t="s">
        <v>1517</v>
      </c>
      <c r="S835" s="10">
        <v>415</v>
      </c>
      <c r="T835" s="6">
        <f t="shared" ref="T835:T898" si="26">M835*N835*O835/L835/1728</f>
        <v>6.9210069444444446</v>
      </c>
      <c r="U835" s="11">
        <f t="shared" ref="U835:U898" si="27">T835*K835</f>
        <v>442.94444444444446</v>
      </c>
    </row>
    <row r="836" spans="1:21" hidden="1" x14ac:dyDescent="0.3">
      <c r="A836" s="7" t="s">
        <v>1897</v>
      </c>
      <c r="B836" s="7" t="s">
        <v>3823</v>
      </c>
      <c r="C836" s="7" t="s">
        <v>1894</v>
      </c>
      <c r="D836" s="7" t="s">
        <v>3824</v>
      </c>
      <c r="E836" s="7" t="s">
        <v>1898</v>
      </c>
      <c r="F836" s="7" t="s">
        <v>66</v>
      </c>
      <c r="G836" s="7" t="s">
        <v>1896</v>
      </c>
      <c r="H836" s="7" t="s">
        <v>1516</v>
      </c>
      <c r="I836" s="8">
        <v>64</v>
      </c>
      <c r="J836" s="8">
        <v>0</v>
      </c>
      <c r="K836" s="8">
        <v>64</v>
      </c>
      <c r="L836" s="10">
        <v>1</v>
      </c>
      <c r="M836" s="9">
        <v>68</v>
      </c>
      <c r="N836" s="9">
        <v>18.25</v>
      </c>
      <c r="O836" s="9">
        <v>6.75</v>
      </c>
      <c r="P836" s="7" t="s">
        <v>14</v>
      </c>
      <c r="Q836" s="7" t="s">
        <v>3579</v>
      </c>
      <c r="R836" s="7" t="s">
        <v>1517</v>
      </c>
      <c r="S836" s="10">
        <v>415</v>
      </c>
      <c r="T836" s="6">
        <f t="shared" si="26"/>
        <v>4.84765625</v>
      </c>
      <c r="U836" s="11">
        <f t="shared" si="27"/>
        <v>310.25</v>
      </c>
    </row>
    <row r="837" spans="1:21" hidden="1" x14ac:dyDescent="0.3">
      <c r="A837" s="7" t="s">
        <v>1899</v>
      </c>
      <c r="B837" s="7" t="s">
        <v>3825</v>
      </c>
      <c r="C837" s="7" t="s">
        <v>1894</v>
      </c>
      <c r="D837" s="7" t="s">
        <v>3826</v>
      </c>
      <c r="E837" s="7" t="s">
        <v>1898</v>
      </c>
      <c r="F837" s="7" t="s">
        <v>66</v>
      </c>
      <c r="G837" s="7" t="s">
        <v>1896</v>
      </c>
      <c r="H837" s="7" t="s">
        <v>1516</v>
      </c>
      <c r="I837" s="8">
        <v>64</v>
      </c>
      <c r="J837" s="8">
        <v>0</v>
      </c>
      <c r="K837" s="8">
        <v>64</v>
      </c>
      <c r="L837" s="10">
        <v>1</v>
      </c>
      <c r="M837" s="9">
        <v>85.75</v>
      </c>
      <c r="N837" s="9">
        <v>12.75</v>
      </c>
      <c r="O837" s="9">
        <v>4.75</v>
      </c>
      <c r="P837" s="7" t="s">
        <v>14</v>
      </c>
      <c r="Q837" s="7" t="s">
        <v>3579</v>
      </c>
      <c r="R837" s="7" t="s">
        <v>1517</v>
      </c>
      <c r="S837" s="10">
        <v>415</v>
      </c>
      <c r="T837" s="6">
        <f t="shared" si="26"/>
        <v>3.0053439670138888</v>
      </c>
      <c r="U837" s="11">
        <f t="shared" si="27"/>
        <v>192.34201388888889</v>
      </c>
    </row>
    <row r="838" spans="1:21" hidden="1" x14ac:dyDescent="0.3">
      <c r="A838" s="7" t="s">
        <v>1900</v>
      </c>
      <c r="B838" s="7" t="s">
        <v>3827</v>
      </c>
      <c r="C838" s="7" t="s">
        <v>1901</v>
      </c>
      <c r="D838" s="7" t="s">
        <v>3828</v>
      </c>
      <c r="E838" s="7" t="s">
        <v>1902</v>
      </c>
      <c r="F838" s="7" t="s">
        <v>1903</v>
      </c>
      <c r="G838" s="7" t="s">
        <v>153</v>
      </c>
      <c r="H838" s="7" t="s">
        <v>1516</v>
      </c>
      <c r="I838" s="8">
        <v>10</v>
      </c>
      <c r="J838" s="8">
        <v>0</v>
      </c>
      <c r="K838" s="8">
        <v>10</v>
      </c>
      <c r="L838" s="10">
        <v>1</v>
      </c>
      <c r="M838" s="9">
        <v>63.779499999999999</v>
      </c>
      <c r="N838" s="9">
        <v>38.189</v>
      </c>
      <c r="O838" s="9">
        <v>4.3307000000000002</v>
      </c>
      <c r="P838" s="7" t="s">
        <v>14</v>
      </c>
      <c r="Q838" s="7" t="s">
        <v>3829</v>
      </c>
      <c r="R838" s="7" t="s">
        <v>1517</v>
      </c>
      <c r="S838" s="10">
        <v>679</v>
      </c>
      <c r="T838" s="6">
        <f t="shared" si="26"/>
        <v>6.1042703311011861</v>
      </c>
      <c r="U838" s="11">
        <f t="shared" si="27"/>
        <v>61.042703311011863</v>
      </c>
    </row>
    <row r="839" spans="1:21" hidden="1" x14ac:dyDescent="0.3">
      <c r="A839" s="7" t="s">
        <v>1904</v>
      </c>
      <c r="B839" s="7" t="s">
        <v>3830</v>
      </c>
      <c r="C839" s="7" t="s">
        <v>1905</v>
      </c>
      <c r="D839" s="7" t="s">
        <v>3831</v>
      </c>
      <c r="E839" s="7" t="s">
        <v>1906</v>
      </c>
      <c r="F839" s="7" t="s">
        <v>1907</v>
      </c>
      <c r="G839" s="7" t="s">
        <v>1908</v>
      </c>
      <c r="H839" s="7" t="s">
        <v>1516</v>
      </c>
      <c r="I839" s="8">
        <v>34</v>
      </c>
      <c r="J839" s="8">
        <v>0</v>
      </c>
      <c r="K839" s="8">
        <v>34</v>
      </c>
      <c r="L839" s="10">
        <v>1</v>
      </c>
      <c r="M839" s="9">
        <v>51.5</v>
      </c>
      <c r="N839" s="9">
        <v>27</v>
      </c>
      <c r="O839" s="9">
        <v>7.5</v>
      </c>
      <c r="P839" s="7" t="s">
        <v>14</v>
      </c>
      <c r="Q839" s="7" t="s">
        <v>3588</v>
      </c>
      <c r="R839" s="7" t="s">
        <v>1517</v>
      </c>
      <c r="S839" s="10">
        <v>679</v>
      </c>
      <c r="T839" s="6">
        <f t="shared" si="26"/>
        <v>6.03515625</v>
      </c>
      <c r="U839" s="11">
        <f t="shared" si="27"/>
        <v>205.1953125</v>
      </c>
    </row>
    <row r="840" spans="1:21" hidden="1" x14ac:dyDescent="0.3">
      <c r="A840" s="7" t="s">
        <v>1909</v>
      </c>
      <c r="B840" s="7" t="s">
        <v>3832</v>
      </c>
      <c r="C840" s="7" t="s">
        <v>1882</v>
      </c>
      <c r="D840" s="7" t="s">
        <v>3833</v>
      </c>
      <c r="E840" s="7" t="s">
        <v>1910</v>
      </c>
      <c r="F840" s="7" t="s">
        <v>59</v>
      </c>
      <c r="G840" s="7" t="s">
        <v>1885</v>
      </c>
      <c r="H840" s="7" t="s">
        <v>1516</v>
      </c>
      <c r="I840" s="8">
        <v>4</v>
      </c>
      <c r="J840" s="8">
        <v>0</v>
      </c>
      <c r="K840" s="8">
        <v>4</v>
      </c>
      <c r="L840" s="10">
        <v>1</v>
      </c>
      <c r="M840" s="9">
        <v>50</v>
      </c>
      <c r="N840" s="9">
        <v>27</v>
      </c>
      <c r="O840" s="9">
        <v>4</v>
      </c>
      <c r="P840" s="7" t="s">
        <v>14</v>
      </c>
      <c r="Q840" s="7" t="s">
        <v>3588</v>
      </c>
      <c r="R840" s="7" t="s">
        <v>1517</v>
      </c>
      <c r="S840" s="10">
        <v>679</v>
      </c>
      <c r="T840" s="6">
        <f t="shared" si="26"/>
        <v>3.125</v>
      </c>
      <c r="U840" s="11">
        <f t="shared" si="27"/>
        <v>12.5</v>
      </c>
    </row>
    <row r="841" spans="1:21" hidden="1" x14ac:dyDescent="0.3">
      <c r="A841" s="7" t="s">
        <v>1911</v>
      </c>
      <c r="B841" s="7" t="s">
        <v>3834</v>
      </c>
      <c r="C841" s="7" t="s">
        <v>1882</v>
      </c>
      <c r="D841" s="7" t="s">
        <v>3835</v>
      </c>
      <c r="E841" s="7" t="s">
        <v>1912</v>
      </c>
      <c r="F841" s="7" t="s">
        <v>59</v>
      </c>
      <c r="G841" s="7" t="s">
        <v>1885</v>
      </c>
      <c r="H841" s="7" t="s">
        <v>1516</v>
      </c>
      <c r="I841" s="8">
        <v>5</v>
      </c>
      <c r="J841" s="8">
        <v>0</v>
      </c>
      <c r="K841" s="8">
        <v>5</v>
      </c>
      <c r="L841" s="10">
        <v>1</v>
      </c>
      <c r="M841" s="9">
        <v>37.5</v>
      </c>
      <c r="N841" s="9">
        <v>17.5</v>
      </c>
      <c r="O841" s="9">
        <v>17.5</v>
      </c>
      <c r="P841" s="7" t="s">
        <v>14</v>
      </c>
      <c r="Q841" s="7" t="s">
        <v>3588</v>
      </c>
      <c r="R841" s="7" t="s">
        <v>1517</v>
      </c>
      <c r="S841" s="10">
        <v>679</v>
      </c>
      <c r="T841" s="6">
        <f t="shared" si="26"/>
        <v>6.6460503472222223</v>
      </c>
      <c r="U841" s="11">
        <f t="shared" si="27"/>
        <v>33.230251736111114</v>
      </c>
    </row>
    <row r="842" spans="1:21" hidden="1" x14ac:dyDescent="0.3">
      <c r="A842" s="7" t="s">
        <v>1914</v>
      </c>
      <c r="B842" s="7" t="s">
        <v>3836</v>
      </c>
      <c r="C842" s="7" t="s">
        <v>1868</v>
      </c>
      <c r="D842" s="7" t="s">
        <v>3837</v>
      </c>
      <c r="E842" s="7" t="s">
        <v>1915</v>
      </c>
      <c r="F842" s="7" t="s">
        <v>565</v>
      </c>
      <c r="G842" s="7" t="s">
        <v>116</v>
      </c>
      <c r="H842" s="7" t="s">
        <v>1516</v>
      </c>
      <c r="I842" s="8">
        <v>6</v>
      </c>
      <c r="J842" s="8">
        <v>0</v>
      </c>
      <c r="K842" s="8">
        <v>6</v>
      </c>
      <c r="L842" s="10">
        <v>1</v>
      </c>
      <c r="M842" s="9">
        <v>58</v>
      </c>
      <c r="N842" s="9">
        <v>30</v>
      </c>
      <c r="O842" s="9">
        <v>9</v>
      </c>
      <c r="P842" s="7" t="s">
        <v>14</v>
      </c>
      <c r="Q842" s="7" t="s">
        <v>3838</v>
      </c>
      <c r="R842" s="7" t="s">
        <v>1517</v>
      </c>
      <c r="S842" s="10">
        <v>679</v>
      </c>
      <c r="T842" s="6">
        <f t="shared" si="26"/>
        <v>9.0625</v>
      </c>
      <c r="U842" s="11">
        <f t="shared" si="27"/>
        <v>54.375</v>
      </c>
    </row>
    <row r="843" spans="1:21" hidden="1" x14ac:dyDescent="0.3">
      <c r="A843" s="7" t="s">
        <v>1916</v>
      </c>
      <c r="B843" s="7" t="s">
        <v>3839</v>
      </c>
      <c r="C843" s="7" t="s">
        <v>1873</v>
      </c>
      <c r="D843" s="7" t="s">
        <v>3840</v>
      </c>
      <c r="E843" s="7" t="s">
        <v>1913</v>
      </c>
      <c r="F843" s="7" t="s">
        <v>1874</v>
      </c>
      <c r="G843" s="7" t="s">
        <v>1917</v>
      </c>
      <c r="H843" s="7" t="s">
        <v>1516</v>
      </c>
      <c r="I843" s="8">
        <v>2</v>
      </c>
      <c r="J843" s="8">
        <v>0</v>
      </c>
      <c r="K843" s="8">
        <v>2</v>
      </c>
      <c r="L843" s="10">
        <v>1</v>
      </c>
      <c r="M843" s="9">
        <v>42</v>
      </c>
      <c r="N843" s="9">
        <v>40.5</v>
      </c>
      <c r="O843" s="9">
        <v>16.5</v>
      </c>
      <c r="P843" s="7" t="s">
        <v>14</v>
      </c>
      <c r="Q843" s="7" t="s">
        <v>3838</v>
      </c>
      <c r="R843" s="7" t="s">
        <v>1517</v>
      </c>
      <c r="S843" s="10">
        <v>679</v>
      </c>
      <c r="T843" s="6">
        <f t="shared" si="26"/>
        <v>16.2421875</v>
      </c>
      <c r="U843" s="11">
        <f t="shared" si="27"/>
        <v>32.484375</v>
      </c>
    </row>
    <row r="844" spans="1:21" hidden="1" x14ac:dyDescent="0.3">
      <c r="A844" s="7" t="s">
        <v>1918</v>
      </c>
      <c r="B844" s="7" t="s">
        <v>3841</v>
      </c>
      <c r="C844" s="7" t="s">
        <v>1873</v>
      </c>
      <c r="D844" s="7" t="s">
        <v>3840</v>
      </c>
      <c r="E844" s="7" t="s">
        <v>1913</v>
      </c>
      <c r="F844" s="7" t="s">
        <v>1802</v>
      </c>
      <c r="G844" s="7" t="s">
        <v>666</v>
      </c>
      <c r="H844" s="7" t="s">
        <v>1516</v>
      </c>
      <c r="I844" s="8">
        <v>1</v>
      </c>
      <c r="J844" s="8">
        <v>0</v>
      </c>
      <c r="K844" s="8">
        <v>1</v>
      </c>
      <c r="L844" s="10">
        <v>1</v>
      </c>
      <c r="M844" s="9">
        <v>42</v>
      </c>
      <c r="N844" s="9">
        <v>40.5</v>
      </c>
      <c r="O844" s="9">
        <v>16.5</v>
      </c>
      <c r="P844" s="7" t="s">
        <v>14</v>
      </c>
      <c r="Q844" s="7" t="s">
        <v>3838</v>
      </c>
      <c r="R844" s="7" t="s">
        <v>1517</v>
      </c>
      <c r="S844" s="10">
        <v>679</v>
      </c>
      <c r="T844" s="6">
        <f t="shared" si="26"/>
        <v>16.2421875</v>
      </c>
      <c r="U844" s="11">
        <f t="shared" si="27"/>
        <v>16.2421875</v>
      </c>
    </row>
    <row r="845" spans="1:21" hidden="1" x14ac:dyDescent="0.3">
      <c r="A845" s="7" t="s">
        <v>1919</v>
      </c>
      <c r="B845" s="7" t="s">
        <v>3842</v>
      </c>
      <c r="C845" s="7" t="s">
        <v>1920</v>
      </c>
      <c r="D845" s="7" t="s">
        <v>3843</v>
      </c>
      <c r="E845" s="7" t="s">
        <v>1921</v>
      </c>
      <c r="F845" s="7" t="s">
        <v>1803</v>
      </c>
      <c r="G845" s="7" t="s">
        <v>26</v>
      </c>
      <c r="H845" s="7" t="s">
        <v>1516</v>
      </c>
      <c r="I845" s="8">
        <v>14</v>
      </c>
      <c r="J845" s="8">
        <v>0</v>
      </c>
      <c r="K845" s="8">
        <v>14</v>
      </c>
      <c r="L845" s="10">
        <v>1</v>
      </c>
      <c r="M845" s="9">
        <v>62</v>
      </c>
      <c r="N845" s="9">
        <v>39.799999999999997</v>
      </c>
      <c r="O845" s="9">
        <v>7.5</v>
      </c>
      <c r="P845" s="7" t="s">
        <v>14</v>
      </c>
      <c r="Q845" s="7" t="s">
        <v>3838</v>
      </c>
      <c r="R845" s="7" t="s">
        <v>1517</v>
      </c>
      <c r="S845" s="10">
        <v>415</v>
      </c>
      <c r="T845" s="6">
        <f t="shared" si="26"/>
        <v>10.710069444444445</v>
      </c>
      <c r="U845" s="11">
        <f t="shared" si="27"/>
        <v>149.94097222222223</v>
      </c>
    </row>
    <row r="846" spans="1:21" hidden="1" x14ac:dyDescent="0.3">
      <c r="A846" s="7" t="s">
        <v>1922</v>
      </c>
      <c r="B846" s="7" t="s">
        <v>3844</v>
      </c>
      <c r="C846" s="7" t="s">
        <v>712</v>
      </c>
      <c r="D846" s="7" t="s">
        <v>3845</v>
      </c>
      <c r="E846" s="7" t="s">
        <v>707</v>
      </c>
      <c r="F846" s="7" t="s">
        <v>42</v>
      </c>
      <c r="G846" s="7" t="s">
        <v>1923</v>
      </c>
      <c r="H846" s="7" t="s">
        <v>1516</v>
      </c>
      <c r="I846" s="8">
        <v>277</v>
      </c>
      <c r="J846" s="8">
        <v>0</v>
      </c>
      <c r="K846" s="8">
        <v>277</v>
      </c>
      <c r="L846" s="10">
        <v>1</v>
      </c>
      <c r="M846" s="9">
        <v>16.14</v>
      </c>
      <c r="N846" s="9">
        <v>16.14</v>
      </c>
      <c r="O846" s="9">
        <v>13.78</v>
      </c>
      <c r="P846" s="7" t="s">
        <v>14</v>
      </c>
      <c r="Q846" s="7" t="s">
        <v>2647</v>
      </c>
      <c r="R846" s="7" t="s">
        <v>16</v>
      </c>
      <c r="S846" s="10">
        <v>34</v>
      </c>
      <c r="T846" s="6">
        <f t="shared" si="26"/>
        <v>2.0773637083333334</v>
      </c>
      <c r="U846" s="11">
        <f t="shared" si="27"/>
        <v>575.42974720833331</v>
      </c>
    </row>
    <row r="847" spans="1:21" hidden="1" x14ac:dyDescent="0.3">
      <c r="A847" s="7" t="s">
        <v>1924</v>
      </c>
      <c r="B847" s="7" t="s">
        <v>3846</v>
      </c>
      <c r="C847" s="7" t="s">
        <v>712</v>
      </c>
      <c r="D847" s="7" t="s">
        <v>3847</v>
      </c>
      <c r="E847" s="7" t="s">
        <v>713</v>
      </c>
      <c r="F847" s="7" t="s">
        <v>42</v>
      </c>
      <c r="G847" s="7" t="s">
        <v>1923</v>
      </c>
      <c r="H847" s="7" t="s">
        <v>1516</v>
      </c>
      <c r="I847" s="8">
        <v>300</v>
      </c>
      <c r="J847" s="8">
        <v>0</v>
      </c>
      <c r="K847" s="8">
        <v>300</v>
      </c>
      <c r="L847" s="10">
        <v>1</v>
      </c>
      <c r="M847" s="9">
        <v>16.14</v>
      </c>
      <c r="N847" s="9">
        <v>16.14</v>
      </c>
      <c r="O847" s="9">
        <v>17.72</v>
      </c>
      <c r="P847" s="7" t="s">
        <v>14</v>
      </c>
      <c r="Q847" s="7" t="s">
        <v>2647</v>
      </c>
      <c r="R847" s="7" t="s">
        <v>16</v>
      </c>
      <c r="S847" s="10">
        <v>34</v>
      </c>
      <c r="T847" s="6">
        <f t="shared" si="26"/>
        <v>2.6713269166666667</v>
      </c>
      <c r="U847" s="11">
        <f t="shared" si="27"/>
        <v>801.39807499999995</v>
      </c>
    </row>
    <row r="848" spans="1:21" hidden="1" x14ac:dyDescent="0.3">
      <c r="A848" s="7" t="s">
        <v>1925</v>
      </c>
      <c r="B848" s="7" t="s">
        <v>3848</v>
      </c>
      <c r="C848" s="7" t="s">
        <v>1926</v>
      </c>
      <c r="D848" s="7" t="s">
        <v>3849</v>
      </c>
      <c r="E848" s="7" t="s">
        <v>1927</v>
      </c>
      <c r="F848" s="7" t="s">
        <v>21</v>
      </c>
      <c r="G848" s="7" t="s">
        <v>1928</v>
      </c>
      <c r="H848" s="7" t="s">
        <v>1516</v>
      </c>
      <c r="I848" s="8">
        <v>16</v>
      </c>
      <c r="J848" s="8">
        <v>0</v>
      </c>
      <c r="K848" s="8">
        <v>16</v>
      </c>
      <c r="L848" s="10">
        <v>1</v>
      </c>
      <c r="M848" s="9">
        <v>28</v>
      </c>
      <c r="N848" s="9">
        <v>21.5</v>
      </c>
      <c r="O848" s="9">
        <v>22</v>
      </c>
      <c r="P848" s="7" t="s">
        <v>14</v>
      </c>
      <c r="Q848" s="7" t="s">
        <v>3850</v>
      </c>
      <c r="R848" s="7" t="s">
        <v>1517</v>
      </c>
      <c r="S848" s="10">
        <v>679</v>
      </c>
      <c r="T848" s="6">
        <f t="shared" si="26"/>
        <v>7.6643518518518521</v>
      </c>
      <c r="U848" s="11">
        <f t="shared" si="27"/>
        <v>122.62962962962963</v>
      </c>
    </row>
    <row r="849" spans="1:21" hidden="1" x14ac:dyDescent="0.3">
      <c r="A849" s="7" t="s">
        <v>1931</v>
      </c>
      <c r="B849" s="7" t="s">
        <v>3851</v>
      </c>
      <c r="C849" s="7" t="s">
        <v>1929</v>
      </c>
      <c r="D849" s="7" t="s">
        <v>3852</v>
      </c>
      <c r="E849" s="7" t="s">
        <v>1930</v>
      </c>
      <c r="F849" s="7" t="s">
        <v>1932</v>
      </c>
      <c r="G849" s="7" t="s">
        <v>116</v>
      </c>
      <c r="H849" s="7" t="s">
        <v>1516</v>
      </c>
      <c r="I849" s="8">
        <v>15</v>
      </c>
      <c r="J849" s="8">
        <v>0</v>
      </c>
      <c r="K849" s="8">
        <v>15</v>
      </c>
      <c r="L849" s="10">
        <v>1</v>
      </c>
      <c r="M849" s="9">
        <v>28</v>
      </c>
      <c r="N849" s="9">
        <v>25.6</v>
      </c>
      <c r="O849" s="9">
        <v>14.8</v>
      </c>
      <c r="P849" s="7" t="s">
        <v>14</v>
      </c>
      <c r="Q849" s="7" t="s">
        <v>3596</v>
      </c>
      <c r="R849" s="7" t="s">
        <v>805</v>
      </c>
      <c r="S849" s="10">
        <v>678</v>
      </c>
      <c r="T849" s="6">
        <f t="shared" si="26"/>
        <v>6.1392592592592603</v>
      </c>
      <c r="U849" s="11">
        <f t="shared" si="27"/>
        <v>92.088888888888903</v>
      </c>
    </row>
    <row r="850" spans="1:21" hidden="1" x14ac:dyDescent="0.3">
      <c r="A850" s="7" t="s">
        <v>1933</v>
      </c>
      <c r="B850" s="7" t="s">
        <v>3853</v>
      </c>
      <c r="C850" s="7" t="s">
        <v>1934</v>
      </c>
      <c r="D850" s="7" t="s">
        <v>3854</v>
      </c>
      <c r="E850" s="7" t="s">
        <v>1935</v>
      </c>
      <c r="F850" s="7" t="s">
        <v>1932</v>
      </c>
      <c r="G850" s="7" t="s">
        <v>116</v>
      </c>
      <c r="H850" s="7" t="s">
        <v>1516</v>
      </c>
      <c r="I850" s="8">
        <v>7</v>
      </c>
      <c r="J850" s="8">
        <v>0</v>
      </c>
      <c r="K850" s="8">
        <v>7</v>
      </c>
      <c r="L850" s="10">
        <v>1</v>
      </c>
      <c r="M850" s="9">
        <v>53</v>
      </c>
      <c r="N850" s="9">
        <v>15</v>
      </c>
      <c r="O850" s="9">
        <v>9</v>
      </c>
      <c r="P850" s="7" t="s">
        <v>14</v>
      </c>
      <c r="Q850" s="7" t="s">
        <v>3596</v>
      </c>
      <c r="R850" s="7" t="s">
        <v>805</v>
      </c>
      <c r="S850" s="10">
        <v>678</v>
      </c>
      <c r="T850" s="6">
        <f t="shared" si="26"/>
        <v>4.140625</v>
      </c>
      <c r="U850" s="11">
        <f t="shared" si="27"/>
        <v>28.984375</v>
      </c>
    </row>
    <row r="851" spans="1:21" hidden="1" x14ac:dyDescent="0.3">
      <c r="A851" s="7" t="s">
        <v>1936</v>
      </c>
      <c r="B851" s="7" t="s">
        <v>3855</v>
      </c>
      <c r="C851" s="7" t="s">
        <v>1937</v>
      </c>
      <c r="D851" s="7" t="s">
        <v>3856</v>
      </c>
      <c r="E851" s="7" t="s">
        <v>1938</v>
      </c>
      <c r="F851" s="7" t="s">
        <v>1772</v>
      </c>
      <c r="G851" s="7" t="s">
        <v>46</v>
      </c>
      <c r="H851" s="7" t="s">
        <v>1516</v>
      </c>
      <c r="I851" s="8">
        <v>31</v>
      </c>
      <c r="J851" s="8">
        <v>0</v>
      </c>
      <c r="K851" s="8">
        <v>31</v>
      </c>
      <c r="L851" s="10">
        <v>1</v>
      </c>
      <c r="M851" s="9">
        <v>24.8</v>
      </c>
      <c r="N851" s="9">
        <v>13.78</v>
      </c>
      <c r="O851" s="9">
        <v>9.84</v>
      </c>
      <c r="P851" s="7" t="s">
        <v>14</v>
      </c>
      <c r="Q851" s="7" t="s">
        <v>3596</v>
      </c>
      <c r="R851" s="7" t="s">
        <v>805</v>
      </c>
      <c r="S851" s="10">
        <v>678</v>
      </c>
      <c r="T851" s="6">
        <f t="shared" si="26"/>
        <v>1.946042222222222</v>
      </c>
      <c r="U851" s="11">
        <f t="shared" si="27"/>
        <v>60.327308888888879</v>
      </c>
    </row>
    <row r="852" spans="1:21" hidden="1" x14ac:dyDescent="0.3">
      <c r="A852" s="7" t="s">
        <v>1940</v>
      </c>
      <c r="B852" s="7" t="s">
        <v>3857</v>
      </c>
      <c r="C852" s="7" t="s">
        <v>1941</v>
      </c>
      <c r="D852" s="7" t="s">
        <v>3858</v>
      </c>
      <c r="E852" s="7" t="s">
        <v>1942</v>
      </c>
      <c r="F852" s="7" t="s">
        <v>1943</v>
      </c>
      <c r="G852" s="7" t="s">
        <v>46</v>
      </c>
      <c r="H852" s="7" t="s">
        <v>1516</v>
      </c>
      <c r="I852" s="8">
        <v>92</v>
      </c>
      <c r="J852" s="8">
        <v>0</v>
      </c>
      <c r="K852" s="8">
        <v>92</v>
      </c>
      <c r="L852" s="10">
        <v>1</v>
      </c>
      <c r="M852" s="9">
        <v>24.5</v>
      </c>
      <c r="N852" s="9">
        <v>24.5</v>
      </c>
      <c r="O852" s="9">
        <v>9.5</v>
      </c>
      <c r="P852" s="7" t="s">
        <v>14</v>
      </c>
      <c r="Q852" s="7" t="s">
        <v>3596</v>
      </c>
      <c r="R852" s="7" t="s">
        <v>805</v>
      </c>
      <c r="S852" s="10">
        <v>678</v>
      </c>
      <c r="T852" s="6">
        <f t="shared" si="26"/>
        <v>3.2999855324074074</v>
      </c>
      <c r="U852" s="11">
        <f t="shared" si="27"/>
        <v>303.59866898148147</v>
      </c>
    </row>
    <row r="853" spans="1:21" hidden="1" x14ac:dyDescent="0.3">
      <c r="A853" s="7" t="s">
        <v>1944</v>
      </c>
      <c r="B853" s="7" t="s">
        <v>3859</v>
      </c>
      <c r="C853" s="7" t="s">
        <v>1945</v>
      </c>
      <c r="D853" s="7" t="s">
        <v>3860</v>
      </c>
      <c r="E853" s="7" t="s">
        <v>1946</v>
      </c>
      <c r="F853" s="7" t="s">
        <v>1947</v>
      </c>
      <c r="G853" s="7" t="s">
        <v>46</v>
      </c>
      <c r="H853" s="7" t="s">
        <v>1516</v>
      </c>
      <c r="I853" s="8">
        <v>68</v>
      </c>
      <c r="J853" s="8">
        <v>0</v>
      </c>
      <c r="K853" s="8">
        <v>68</v>
      </c>
      <c r="L853" s="10">
        <v>1</v>
      </c>
      <c r="M853" s="9">
        <v>25</v>
      </c>
      <c r="N853" s="9">
        <v>9</v>
      </c>
      <c r="O853" s="9">
        <v>12</v>
      </c>
      <c r="P853" s="7" t="s">
        <v>14</v>
      </c>
      <c r="Q853" s="7" t="s">
        <v>3596</v>
      </c>
      <c r="R853" s="7" t="s">
        <v>805</v>
      </c>
      <c r="S853" s="10">
        <v>678</v>
      </c>
      <c r="T853" s="6">
        <f t="shared" si="26"/>
        <v>1.5625</v>
      </c>
      <c r="U853" s="11">
        <f t="shared" si="27"/>
        <v>106.25</v>
      </c>
    </row>
    <row r="854" spans="1:21" hidden="1" x14ac:dyDescent="0.3">
      <c r="A854" s="7" t="s">
        <v>1948</v>
      </c>
      <c r="B854" s="7" t="s">
        <v>3861</v>
      </c>
      <c r="C854" s="7" t="s">
        <v>1949</v>
      </c>
      <c r="D854" s="7" t="s">
        <v>3862</v>
      </c>
      <c r="E854" s="7" t="s">
        <v>1950</v>
      </c>
      <c r="F854" s="7" t="s">
        <v>1951</v>
      </c>
      <c r="G854" s="7" t="s">
        <v>46</v>
      </c>
      <c r="H854" s="7" t="s">
        <v>1516</v>
      </c>
      <c r="I854" s="8">
        <v>85</v>
      </c>
      <c r="J854" s="8">
        <v>0</v>
      </c>
      <c r="K854" s="8">
        <v>85</v>
      </c>
      <c r="L854" s="10">
        <v>1</v>
      </c>
      <c r="M854" s="9">
        <v>14</v>
      </c>
      <c r="N854" s="9">
        <v>14</v>
      </c>
      <c r="O854" s="9">
        <v>14</v>
      </c>
      <c r="P854" s="7" t="s">
        <v>14</v>
      </c>
      <c r="Q854" s="7" t="s">
        <v>3596</v>
      </c>
      <c r="R854" s="7" t="s">
        <v>805</v>
      </c>
      <c r="S854" s="10">
        <v>678</v>
      </c>
      <c r="T854" s="6">
        <f t="shared" si="26"/>
        <v>1.587962962962963</v>
      </c>
      <c r="U854" s="11">
        <f t="shared" si="27"/>
        <v>134.97685185185185</v>
      </c>
    </row>
    <row r="855" spans="1:21" hidden="1" x14ac:dyDescent="0.3">
      <c r="A855" s="7" t="s">
        <v>1952</v>
      </c>
      <c r="B855" s="7" t="s">
        <v>3863</v>
      </c>
      <c r="C855" s="7" t="s">
        <v>757</v>
      </c>
      <c r="D855" s="7" t="s">
        <v>3864</v>
      </c>
      <c r="E855" s="7" t="s">
        <v>1953</v>
      </c>
      <c r="F855" s="7" t="s">
        <v>1954</v>
      </c>
      <c r="G855" s="7" t="s">
        <v>46</v>
      </c>
      <c r="H855" s="7" t="s">
        <v>1516</v>
      </c>
      <c r="I855" s="8">
        <v>176</v>
      </c>
      <c r="J855" s="8">
        <v>0</v>
      </c>
      <c r="K855" s="8">
        <v>176</v>
      </c>
      <c r="L855" s="10">
        <v>1</v>
      </c>
      <c r="M855" s="9">
        <v>19.25</v>
      </c>
      <c r="N855" s="9">
        <v>19.25</v>
      </c>
      <c r="O855" s="9">
        <v>19</v>
      </c>
      <c r="P855" s="7" t="s">
        <v>14</v>
      </c>
      <c r="Q855" s="7" t="s">
        <v>3758</v>
      </c>
      <c r="R855" s="7" t="s">
        <v>805</v>
      </c>
      <c r="S855" s="10">
        <v>678</v>
      </c>
      <c r="T855" s="6">
        <f t="shared" si="26"/>
        <v>4.0744719328703702</v>
      </c>
      <c r="U855" s="11">
        <f t="shared" si="27"/>
        <v>717.10706018518522</v>
      </c>
    </row>
    <row r="856" spans="1:21" hidden="1" x14ac:dyDescent="0.3">
      <c r="A856" s="7" t="s">
        <v>1955</v>
      </c>
      <c r="B856" s="7" t="s">
        <v>3865</v>
      </c>
      <c r="C856" s="7" t="s">
        <v>1956</v>
      </c>
      <c r="D856" s="7" t="s">
        <v>3866</v>
      </c>
      <c r="E856" s="7" t="s">
        <v>1957</v>
      </c>
      <c r="F856" s="7" t="s">
        <v>1907</v>
      </c>
      <c r="G856" s="7" t="s">
        <v>46</v>
      </c>
      <c r="H856" s="7" t="s">
        <v>1516</v>
      </c>
      <c r="I856" s="8">
        <v>94</v>
      </c>
      <c r="J856" s="8">
        <v>0</v>
      </c>
      <c r="K856" s="8">
        <v>94</v>
      </c>
      <c r="L856" s="10">
        <v>1</v>
      </c>
      <c r="M856" s="9">
        <v>12.5</v>
      </c>
      <c r="N856" s="9">
        <v>12.5</v>
      </c>
      <c r="O856" s="9">
        <v>9.5</v>
      </c>
      <c r="P856" s="7" t="s">
        <v>14</v>
      </c>
      <c r="Q856" s="7" t="s">
        <v>3758</v>
      </c>
      <c r="R856" s="7" t="s">
        <v>805</v>
      </c>
      <c r="S856" s="10">
        <v>678</v>
      </c>
      <c r="T856" s="6">
        <f t="shared" si="26"/>
        <v>0.85901331018518523</v>
      </c>
      <c r="U856" s="11">
        <f t="shared" si="27"/>
        <v>80.747251157407405</v>
      </c>
    </row>
    <row r="857" spans="1:21" hidden="1" x14ac:dyDescent="0.3">
      <c r="A857" s="7" t="s">
        <v>1958</v>
      </c>
      <c r="B857" s="7" t="s">
        <v>3867</v>
      </c>
      <c r="C857" s="7" t="s">
        <v>1959</v>
      </c>
      <c r="D857" s="7" t="s">
        <v>3868</v>
      </c>
      <c r="E857" s="7" t="s">
        <v>1960</v>
      </c>
      <c r="F857" s="7" t="s">
        <v>1961</v>
      </c>
      <c r="G857" s="7" t="s">
        <v>46</v>
      </c>
      <c r="H857" s="7" t="s">
        <v>1516</v>
      </c>
      <c r="I857" s="8">
        <v>100</v>
      </c>
      <c r="J857" s="8">
        <v>0</v>
      </c>
      <c r="K857" s="8">
        <v>100</v>
      </c>
      <c r="L857" s="10">
        <v>1</v>
      </c>
      <c r="M857" s="9">
        <v>12.5</v>
      </c>
      <c r="N857" s="9">
        <v>12.5</v>
      </c>
      <c r="O857" s="9">
        <v>6.7</v>
      </c>
      <c r="P857" s="7" t="s">
        <v>14</v>
      </c>
      <c r="Q857" s="7" t="s">
        <v>3758</v>
      </c>
      <c r="R857" s="7" t="s">
        <v>805</v>
      </c>
      <c r="S857" s="10">
        <v>678</v>
      </c>
      <c r="T857" s="6">
        <f t="shared" si="26"/>
        <v>0.60583043981481477</v>
      </c>
      <c r="U857" s="11">
        <f t="shared" si="27"/>
        <v>60.583043981481474</v>
      </c>
    </row>
    <row r="858" spans="1:21" hidden="1" x14ac:dyDescent="0.3">
      <c r="A858" s="7" t="s">
        <v>1962</v>
      </c>
      <c r="B858" s="7" t="s">
        <v>3869</v>
      </c>
      <c r="C858" s="7" t="s">
        <v>1963</v>
      </c>
      <c r="D858" s="7" t="s">
        <v>3870</v>
      </c>
      <c r="E858" s="7" t="s">
        <v>1964</v>
      </c>
      <c r="F858" s="7" t="s">
        <v>1965</v>
      </c>
      <c r="G858" s="7" t="s">
        <v>46</v>
      </c>
      <c r="H858" s="7" t="s">
        <v>1516</v>
      </c>
      <c r="I858" s="8">
        <v>134</v>
      </c>
      <c r="J858" s="8">
        <v>0</v>
      </c>
      <c r="K858" s="8">
        <v>134</v>
      </c>
      <c r="L858" s="10">
        <v>1</v>
      </c>
      <c r="M858" s="9">
        <v>15.55</v>
      </c>
      <c r="N858" s="9">
        <v>15.55</v>
      </c>
      <c r="O858" s="9">
        <v>4.92</v>
      </c>
      <c r="P858" s="7" t="s">
        <v>14</v>
      </c>
      <c r="Q858" s="7" t="s">
        <v>3758</v>
      </c>
      <c r="R858" s="7" t="s">
        <v>805</v>
      </c>
      <c r="S858" s="10">
        <v>678</v>
      </c>
      <c r="T858" s="6">
        <f t="shared" si="26"/>
        <v>0.68846545138888893</v>
      </c>
      <c r="U858" s="11">
        <f t="shared" si="27"/>
        <v>92.254370486111114</v>
      </c>
    </row>
    <row r="859" spans="1:21" hidden="1" x14ac:dyDescent="0.3">
      <c r="A859" s="7" t="s">
        <v>1966</v>
      </c>
      <c r="B859" s="7" t="s">
        <v>3871</v>
      </c>
      <c r="C859" s="7" t="s">
        <v>1967</v>
      </c>
      <c r="D859" s="7" t="s">
        <v>3872</v>
      </c>
      <c r="E859" s="7" t="s">
        <v>1968</v>
      </c>
      <c r="F859" s="7" t="s">
        <v>290</v>
      </c>
      <c r="G859" s="7" t="s">
        <v>46</v>
      </c>
      <c r="H859" s="7" t="s">
        <v>1516</v>
      </c>
      <c r="I859" s="8">
        <v>58</v>
      </c>
      <c r="J859" s="8">
        <v>0</v>
      </c>
      <c r="K859" s="8">
        <v>58</v>
      </c>
      <c r="L859" s="10">
        <v>1</v>
      </c>
      <c r="M859" s="9">
        <v>21.2</v>
      </c>
      <c r="N859" s="9">
        <v>12.6</v>
      </c>
      <c r="O859" s="9">
        <v>12.6</v>
      </c>
      <c r="P859" s="7" t="s">
        <v>14</v>
      </c>
      <c r="Q859" s="7" t="s">
        <v>3596</v>
      </c>
      <c r="R859" s="7" t="s">
        <v>805</v>
      </c>
      <c r="S859" s="10">
        <v>678</v>
      </c>
      <c r="T859" s="6">
        <f t="shared" si="26"/>
        <v>1.9477500000000001</v>
      </c>
      <c r="U859" s="11">
        <f t="shared" si="27"/>
        <v>112.96950000000001</v>
      </c>
    </row>
    <row r="860" spans="1:21" hidden="1" x14ac:dyDescent="0.3">
      <c r="A860" s="7" t="s">
        <v>1969</v>
      </c>
      <c r="B860" s="7" t="s">
        <v>3873</v>
      </c>
      <c r="C860" s="7" t="s">
        <v>1970</v>
      </c>
      <c r="D860" s="7" t="s">
        <v>3874</v>
      </c>
      <c r="E860" s="7" t="s">
        <v>1971</v>
      </c>
      <c r="F860" s="7" t="s">
        <v>147</v>
      </c>
      <c r="G860" s="7" t="s">
        <v>46</v>
      </c>
      <c r="H860" s="7" t="s">
        <v>1516</v>
      </c>
      <c r="I860" s="8">
        <v>46</v>
      </c>
      <c r="J860" s="8">
        <v>2</v>
      </c>
      <c r="K860" s="8">
        <v>44</v>
      </c>
      <c r="L860" s="10">
        <v>1</v>
      </c>
      <c r="M860" s="9">
        <v>20</v>
      </c>
      <c r="N860" s="9">
        <v>20</v>
      </c>
      <c r="O860" s="9">
        <v>9.5</v>
      </c>
      <c r="P860" s="7" t="s">
        <v>14</v>
      </c>
      <c r="Q860" s="7" t="s">
        <v>3758</v>
      </c>
      <c r="R860" s="7" t="s">
        <v>805</v>
      </c>
      <c r="S860" s="10">
        <v>678</v>
      </c>
      <c r="T860" s="6">
        <f t="shared" si="26"/>
        <v>2.199074074074074</v>
      </c>
      <c r="U860" s="11">
        <f t="shared" si="27"/>
        <v>96.759259259259252</v>
      </c>
    </row>
    <row r="861" spans="1:21" x14ac:dyDescent="0.3">
      <c r="A861" s="7" t="s">
        <v>1972</v>
      </c>
      <c r="B861" s="7" t="s">
        <v>3875</v>
      </c>
      <c r="C861" s="7" t="s">
        <v>1973</v>
      </c>
      <c r="D861" s="7" t="s">
        <v>3876</v>
      </c>
      <c r="E861" s="7" t="s">
        <v>1974</v>
      </c>
      <c r="F861" s="7" t="s">
        <v>147</v>
      </c>
      <c r="G861" s="7" t="s">
        <v>46</v>
      </c>
      <c r="H861" s="7" t="s">
        <v>1516</v>
      </c>
      <c r="I861" s="8">
        <v>18</v>
      </c>
      <c r="J861" s="8">
        <v>0</v>
      </c>
      <c r="K861" s="8">
        <v>18</v>
      </c>
      <c r="L861" s="10">
        <v>1</v>
      </c>
      <c r="M861" s="9">
        <v>15</v>
      </c>
      <c r="N861" s="9">
        <v>15</v>
      </c>
      <c r="O861" s="9">
        <v>13.8</v>
      </c>
      <c r="P861" s="7" t="s">
        <v>14</v>
      </c>
      <c r="Q861" s="7" t="s">
        <v>3758</v>
      </c>
      <c r="R861" s="7" t="s">
        <v>805</v>
      </c>
      <c r="S861" s="10">
        <v>678</v>
      </c>
      <c r="T861" s="6">
        <f t="shared" si="26"/>
        <v>1.796875</v>
      </c>
      <c r="U861" s="11">
        <f t="shared" si="27"/>
        <v>32.34375</v>
      </c>
    </row>
    <row r="862" spans="1:21" hidden="1" x14ac:dyDescent="0.3">
      <c r="A862" s="7" t="s">
        <v>1975</v>
      </c>
      <c r="B862" s="7" t="s">
        <v>3877</v>
      </c>
      <c r="C862" s="7" t="s">
        <v>1976</v>
      </c>
      <c r="D862" s="7" t="s">
        <v>3878</v>
      </c>
      <c r="E862" s="7" t="s">
        <v>1977</v>
      </c>
      <c r="F862" s="7" t="s">
        <v>147</v>
      </c>
      <c r="G862" s="7" t="s">
        <v>46</v>
      </c>
      <c r="H862" s="7" t="s">
        <v>1516</v>
      </c>
      <c r="I862" s="8">
        <v>74</v>
      </c>
      <c r="J862" s="8">
        <v>0</v>
      </c>
      <c r="K862" s="8">
        <v>74</v>
      </c>
      <c r="L862" s="10">
        <v>1</v>
      </c>
      <c r="M862" s="9">
        <v>21</v>
      </c>
      <c r="N862" s="9">
        <v>21</v>
      </c>
      <c r="O862" s="9">
        <v>17.5</v>
      </c>
      <c r="P862" s="7" t="s">
        <v>14</v>
      </c>
      <c r="Q862" s="7" t="s">
        <v>3758</v>
      </c>
      <c r="R862" s="7" t="s">
        <v>805</v>
      </c>
      <c r="S862" s="10">
        <v>678</v>
      </c>
      <c r="T862" s="6">
        <f t="shared" si="26"/>
        <v>4.466145833333333</v>
      </c>
      <c r="U862" s="11">
        <f t="shared" si="27"/>
        <v>330.49479166666663</v>
      </c>
    </row>
    <row r="863" spans="1:21" hidden="1" x14ac:dyDescent="0.3">
      <c r="A863" s="7" t="s">
        <v>1978</v>
      </c>
      <c r="B863" s="7" t="s">
        <v>3879</v>
      </c>
      <c r="C863" s="7" t="s">
        <v>1979</v>
      </c>
      <c r="D863" s="7" t="s">
        <v>3880</v>
      </c>
      <c r="E863" s="7" t="s">
        <v>1980</v>
      </c>
      <c r="F863" s="7" t="s">
        <v>1981</v>
      </c>
      <c r="G863" s="7" t="s">
        <v>46</v>
      </c>
      <c r="H863" s="7" t="s">
        <v>1516</v>
      </c>
      <c r="I863" s="8">
        <v>81</v>
      </c>
      <c r="J863" s="8">
        <v>0</v>
      </c>
      <c r="K863" s="8">
        <v>81</v>
      </c>
      <c r="L863" s="10">
        <v>1</v>
      </c>
      <c r="M863" s="9">
        <v>14.3</v>
      </c>
      <c r="N863" s="9">
        <v>9</v>
      </c>
      <c r="O863" s="9">
        <v>9</v>
      </c>
      <c r="P863" s="7" t="s">
        <v>14</v>
      </c>
      <c r="Q863" s="7" t="s">
        <v>3758</v>
      </c>
      <c r="R863" s="7" t="s">
        <v>805</v>
      </c>
      <c r="S863" s="10">
        <v>678</v>
      </c>
      <c r="T863" s="6">
        <f t="shared" si="26"/>
        <v>0.67031250000000009</v>
      </c>
      <c r="U863" s="11">
        <f t="shared" si="27"/>
        <v>54.295312500000009</v>
      </c>
    </row>
    <row r="864" spans="1:21" hidden="1" x14ac:dyDescent="0.3">
      <c r="A864" s="7" t="s">
        <v>1982</v>
      </c>
      <c r="B864" s="7" t="s">
        <v>3881</v>
      </c>
      <c r="C864" s="7" t="s">
        <v>1983</v>
      </c>
      <c r="D864" s="7" t="s">
        <v>3882</v>
      </c>
      <c r="E864" s="7" t="s">
        <v>1984</v>
      </c>
      <c r="F864" s="7" t="s">
        <v>34</v>
      </c>
      <c r="G864" s="7" t="s">
        <v>1985</v>
      </c>
      <c r="H864" s="7" t="s">
        <v>1516</v>
      </c>
      <c r="I864" s="8">
        <v>57</v>
      </c>
      <c r="J864" s="8">
        <v>0</v>
      </c>
      <c r="K864" s="8">
        <v>57</v>
      </c>
      <c r="L864" s="10">
        <v>1</v>
      </c>
      <c r="M864" s="9">
        <v>25.98</v>
      </c>
      <c r="N864" s="9">
        <v>25.98</v>
      </c>
      <c r="O864" s="9">
        <v>4.72</v>
      </c>
      <c r="P864" s="7" t="s">
        <v>14</v>
      </c>
      <c r="Q864" s="7" t="s">
        <v>3588</v>
      </c>
      <c r="R864" s="7" t="s">
        <v>1517</v>
      </c>
      <c r="S864" s="10">
        <v>679</v>
      </c>
      <c r="T864" s="6">
        <f t="shared" si="26"/>
        <v>1.8436418333333333</v>
      </c>
      <c r="U864" s="11">
        <f t="shared" si="27"/>
        <v>105.08758450000001</v>
      </c>
    </row>
    <row r="865" spans="1:21" hidden="1" x14ac:dyDescent="0.3">
      <c r="A865" s="7" t="s">
        <v>1986</v>
      </c>
      <c r="B865" s="7" t="s">
        <v>3883</v>
      </c>
      <c r="C865" s="7" t="s">
        <v>1983</v>
      </c>
      <c r="D865" s="7" t="s">
        <v>3884</v>
      </c>
      <c r="E865" s="7" t="s">
        <v>1987</v>
      </c>
      <c r="F865" s="7" t="s">
        <v>147</v>
      </c>
      <c r="G865" s="7" t="s">
        <v>1985</v>
      </c>
      <c r="H865" s="7" t="s">
        <v>1516</v>
      </c>
      <c r="I865" s="8">
        <v>60</v>
      </c>
      <c r="J865" s="8">
        <v>0</v>
      </c>
      <c r="K865" s="8">
        <v>60</v>
      </c>
      <c r="L865" s="10">
        <v>1</v>
      </c>
      <c r="M865" s="9">
        <v>19.09</v>
      </c>
      <c r="N865" s="9">
        <v>6.1</v>
      </c>
      <c r="O865" s="9">
        <v>2.75</v>
      </c>
      <c r="P865" s="7" t="s">
        <v>14</v>
      </c>
      <c r="Q865" s="7" t="s">
        <v>3588</v>
      </c>
      <c r="R865" s="7" t="s">
        <v>1517</v>
      </c>
      <c r="S865" s="10">
        <v>679</v>
      </c>
      <c r="T865" s="6">
        <f t="shared" si="26"/>
        <v>0.18532103587962964</v>
      </c>
      <c r="U865" s="11">
        <f t="shared" si="27"/>
        <v>11.119262152777779</v>
      </c>
    </row>
    <row r="866" spans="1:21" hidden="1" x14ac:dyDescent="0.3">
      <c r="A866" s="7" t="s">
        <v>1988</v>
      </c>
      <c r="B866" s="7" t="s">
        <v>3885</v>
      </c>
      <c r="C866" s="7" t="s">
        <v>1989</v>
      </c>
      <c r="D866" s="7" t="s">
        <v>3886</v>
      </c>
      <c r="E866" s="7" t="s">
        <v>1990</v>
      </c>
      <c r="F866" s="7" t="s">
        <v>1991</v>
      </c>
      <c r="G866" s="7" t="s">
        <v>116</v>
      </c>
      <c r="H866" s="7" t="s">
        <v>1516</v>
      </c>
      <c r="I866" s="8">
        <v>4</v>
      </c>
      <c r="J866" s="8">
        <v>0</v>
      </c>
      <c r="K866" s="8">
        <v>4</v>
      </c>
      <c r="L866" s="10">
        <v>1</v>
      </c>
      <c r="M866" s="9">
        <v>44.5</v>
      </c>
      <c r="N866" s="9">
        <v>29.75</v>
      </c>
      <c r="O866" s="9">
        <v>12.5</v>
      </c>
      <c r="P866" s="7" t="s">
        <v>14</v>
      </c>
      <c r="Q866" s="7" t="s">
        <v>3572</v>
      </c>
      <c r="R866" s="7" t="s">
        <v>1517</v>
      </c>
      <c r="S866" s="10">
        <v>679</v>
      </c>
      <c r="T866" s="6">
        <f t="shared" si="26"/>
        <v>9.5766420717592595</v>
      </c>
      <c r="U866" s="11">
        <f t="shared" si="27"/>
        <v>38.306568287037038</v>
      </c>
    </row>
    <row r="867" spans="1:21" hidden="1" x14ac:dyDescent="0.3">
      <c r="A867" s="7" t="s">
        <v>1993</v>
      </c>
      <c r="B867" s="7" t="s">
        <v>3887</v>
      </c>
      <c r="C867" s="7" t="s">
        <v>1992</v>
      </c>
      <c r="D867" s="7" t="s">
        <v>3888</v>
      </c>
      <c r="E867" s="7" t="s">
        <v>1994</v>
      </c>
      <c r="F867" s="7" t="s">
        <v>1803</v>
      </c>
      <c r="G867" s="7" t="s">
        <v>1995</v>
      </c>
      <c r="H867" s="7" t="s">
        <v>1516</v>
      </c>
      <c r="I867" s="8">
        <v>1</v>
      </c>
      <c r="J867" s="8">
        <v>0</v>
      </c>
      <c r="K867" s="8">
        <v>1</v>
      </c>
      <c r="L867" s="10">
        <v>1</v>
      </c>
      <c r="M867" s="9">
        <v>48</v>
      </c>
      <c r="N867" s="9">
        <v>48</v>
      </c>
      <c r="O867" s="9">
        <v>6.25</v>
      </c>
      <c r="P867" s="7" t="s">
        <v>14</v>
      </c>
      <c r="Q867" s="7" t="s">
        <v>3838</v>
      </c>
      <c r="R867" s="7" t="s">
        <v>1517</v>
      </c>
      <c r="S867" s="10">
        <v>679</v>
      </c>
      <c r="T867" s="6">
        <f t="shared" si="26"/>
        <v>8.3333333333333339</v>
      </c>
      <c r="U867" s="11">
        <f t="shared" si="27"/>
        <v>8.3333333333333339</v>
      </c>
    </row>
    <row r="868" spans="1:21" hidden="1" x14ac:dyDescent="0.3">
      <c r="A868" s="7" t="s">
        <v>1996</v>
      </c>
      <c r="B868" s="7" t="s">
        <v>3889</v>
      </c>
      <c r="C868" s="7" t="s">
        <v>1997</v>
      </c>
      <c r="D868" s="7" t="s">
        <v>3890</v>
      </c>
      <c r="E868" s="7" t="s">
        <v>1998</v>
      </c>
      <c r="F868" s="7" t="s">
        <v>1999</v>
      </c>
      <c r="G868" s="7" t="s">
        <v>145</v>
      </c>
      <c r="H868" s="7" t="s">
        <v>1516</v>
      </c>
      <c r="I868" s="8">
        <v>2</v>
      </c>
      <c r="J868" s="8">
        <v>0</v>
      </c>
      <c r="K868" s="8">
        <v>2</v>
      </c>
      <c r="L868" s="10">
        <v>3</v>
      </c>
      <c r="M868" s="9">
        <v>5.5</v>
      </c>
      <c r="N868" s="9">
        <v>6.75</v>
      </c>
      <c r="O868" s="9">
        <v>7</v>
      </c>
      <c r="P868" s="7" t="s">
        <v>14</v>
      </c>
      <c r="Q868" s="7" t="s">
        <v>2929</v>
      </c>
      <c r="R868" s="7" t="s">
        <v>102</v>
      </c>
      <c r="S868" s="10">
        <v>964</v>
      </c>
      <c r="T868" s="6">
        <f t="shared" si="26"/>
        <v>5.0130208333333336E-2</v>
      </c>
      <c r="U868" s="11">
        <f t="shared" si="27"/>
        <v>0.10026041666666667</v>
      </c>
    </row>
    <row r="869" spans="1:21" hidden="1" x14ac:dyDescent="0.3">
      <c r="A869" s="7" t="s">
        <v>2000</v>
      </c>
      <c r="B869" s="7" t="s">
        <v>3891</v>
      </c>
      <c r="C869" s="7" t="s">
        <v>2001</v>
      </c>
      <c r="D869" s="7" t="s">
        <v>3892</v>
      </c>
      <c r="E869" s="7" t="s">
        <v>126</v>
      </c>
      <c r="F869" s="7" t="s">
        <v>2002</v>
      </c>
      <c r="G869" s="7" t="s">
        <v>145</v>
      </c>
      <c r="H869" s="7" t="s">
        <v>1516</v>
      </c>
      <c r="I869" s="8">
        <v>1</v>
      </c>
      <c r="J869" s="8">
        <v>0</v>
      </c>
      <c r="K869" s="8">
        <v>1</v>
      </c>
      <c r="L869" s="10">
        <v>1</v>
      </c>
      <c r="M869" s="9">
        <v>14.370100000000001</v>
      </c>
      <c r="N869" s="9">
        <v>13.3858</v>
      </c>
      <c r="O869" s="9">
        <v>5.7087000000000003</v>
      </c>
      <c r="P869" s="7" t="s">
        <v>14</v>
      </c>
      <c r="Q869" s="7" t="s">
        <v>2551</v>
      </c>
      <c r="R869" s="7" t="s">
        <v>90</v>
      </c>
      <c r="S869" s="10">
        <v>1049</v>
      </c>
      <c r="T869" s="6">
        <f t="shared" si="26"/>
        <v>0.63547373442236477</v>
      </c>
      <c r="U869" s="11">
        <f t="shared" si="27"/>
        <v>0.63547373442236477</v>
      </c>
    </row>
    <row r="870" spans="1:21" hidden="1" x14ac:dyDescent="0.3">
      <c r="A870" s="7" t="s">
        <v>2003</v>
      </c>
      <c r="B870" s="7" t="s">
        <v>3893</v>
      </c>
      <c r="C870" s="7" t="s">
        <v>2004</v>
      </c>
      <c r="D870" s="7" t="s">
        <v>2004</v>
      </c>
      <c r="E870" s="7" t="s">
        <v>126</v>
      </c>
      <c r="F870" s="7" t="s">
        <v>2005</v>
      </c>
      <c r="G870" s="7" t="s">
        <v>145</v>
      </c>
      <c r="H870" s="7" t="s">
        <v>1516</v>
      </c>
      <c r="I870" s="8">
        <v>4</v>
      </c>
      <c r="J870" s="8">
        <v>0</v>
      </c>
      <c r="K870" s="8">
        <v>4</v>
      </c>
      <c r="L870" s="10">
        <v>4</v>
      </c>
      <c r="M870" s="9">
        <v>15.3543</v>
      </c>
      <c r="N870" s="9">
        <v>13.779500000000001</v>
      </c>
      <c r="O870" s="9">
        <v>24.803100000000001</v>
      </c>
      <c r="P870" s="7" t="s">
        <v>14</v>
      </c>
      <c r="Q870" s="7" t="s">
        <v>2551</v>
      </c>
      <c r="R870" s="7" t="s">
        <v>90</v>
      </c>
      <c r="S870" s="10">
        <v>979</v>
      </c>
      <c r="T870" s="6">
        <f t="shared" si="26"/>
        <v>0.75921663586056642</v>
      </c>
      <c r="U870" s="11">
        <f t="shared" si="27"/>
        <v>3.0368665434422657</v>
      </c>
    </row>
    <row r="871" spans="1:21" hidden="1" x14ac:dyDescent="0.3">
      <c r="A871" s="7" t="s">
        <v>2006</v>
      </c>
      <c r="B871" s="7" t="s">
        <v>3894</v>
      </c>
      <c r="C871" s="7" t="s">
        <v>2007</v>
      </c>
      <c r="D871" s="7" t="s">
        <v>2007</v>
      </c>
      <c r="E871" s="7" t="s">
        <v>1104</v>
      </c>
      <c r="F871" s="7" t="s">
        <v>40</v>
      </c>
      <c r="G871" s="7" t="s">
        <v>758</v>
      </c>
      <c r="H871" s="7" t="s">
        <v>1516</v>
      </c>
      <c r="I871" s="8">
        <v>3</v>
      </c>
      <c r="J871" s="8">
        <v>1</v>
      </c>
      <c r="K871" s="8">
        <v>2</v>
      </c>
      <c r="L871" s="10">
        <v>3</v>
      </c>
      <c r="M871" s="9">
        <v>20.4724</v>
      </c>
      <c r="N871" s="9">
        <v>16.535399999999999</v>
      </c>
      <c r="O871" s="9">
        <v>7.0865999999999998</v>
      </c>
      <c r="P871" s="7" t="s">
        <v>14</v>
      </c>
      <c r="Q871" s="7" t="s">
        <v>2439</v>
      </c>
      <c r="R871" s="7" t="s">
        <v>90</v>
      </c>
      <c r="S871" s="10">
        <v>979</v>
      </c>
      <c r="T871" s="6">
        <f t="shared" si="26"/>
        <v>0.46276061614358333</v>
      </c>
      <c r="U871" s="11">
        <f t="shared" si="27"/>
        <v>0.92552123228716665</v>
      </c>
    </row>
    <row r="872" spans="1:21" hidden="1" x14ac:dyDescent="0.3">
      <c r="A872" s="7" t="s">
        <v>2008</v>
      </c>
      <c r="B872" s="7" t="s">
        <v>3895</v>
      </c>
      <c r="C872" s="7" t="s">
        <v>2009</v>
      </c>
      <c r="D872" s="7" t="s">
        <v>3896</v>
      </c>
      <c r="E872" s="7" t="s">
        <v>284</v>
      </c>
      <c r="F872" s="7" t="s">
        <v>13</v>
      </c>
      <c r="G872" s="7" t="s">
        <v>145</v>
      </c>
      <c r="H872" s="7" t="s">
        <v>1516</v>
      </c>
      <c r="I872" s="8">
        <v>4</v>
      </c>
      <c r="J872" s="8">
        <v>0</v>
      </c>
      <c r="K872" s="8">
        <v>4</v>
      </c>
      <c r="L872" s="10">
        <v>3</v>
      </c>
      <c r="M872" s="9">
        <v>10.83</v>
      </c>
      <c r="N872" s="9">
        <v>10.24</v>
      </c>
      <c r="O872" s="9">
        <v>6.69</v>
      </c>
      <c r="P872" s="7" t="s">
        <v>14</v>
      </c>
      <c r="Q872" s="7" t="s">
        <v>2531</v>
      </c>
      <c r="R872" s="7" t="s">
        <v>53</v>
      </c>
      <c r="S872" s="10">
        <v>953</v>
      </c>
      <c r="T872" s="6">
        <f t="shared" si="26"/>
        <v>0.14311644444444449</v>
      </c>
      <c r="U872" s="11">
        <f t="shared" si="27"/>
        <v>0.57246577777777796</v>
      </c>
    </row>
    <row r="873" spans="1:21" hidden="1" x14ac:dyDescent="0.3">
      <c r="A873" s="7" t="s">
        <v>2010</v>
      </c>
      <c r="B873" s="7" t="s">
        <v>3897</v>
      </c>
      <c r="C873" s="7" t="s">
        <v>2011</v>
      </c>
      <c r="D873" s="7" t="s">
        <v>3898</v>
      </c>
      <c r="E873" s="7" t="s">
        <v>284</v>
      </c>
      <c r="F873" s="7" t="s">
        <v>21</v>
      </c>
      <c r="G873" s="7" t="s">
        <v>145</v>
      </c>
      <c r="H873" s="7" t="s">
        <v>1516</v>
      </c>
      <c r="I873" s="8">
        <v>1</v>
      </c>
      <c r="J873" s="8">
        <v>0</v>
      </c>
      <c r="K873" s="8">
        <v>1</v>
      </c>
      <c r="L873" s="10">
        <v>3</v>
      </c>
      <c r="M873" s="9">
        <v>11.811</v>
      </c>
      <c r="N873" s="9">
        <v>9.8424999999999994</v>
      </c>
      <c r="O873" s="9">
        <v>4.7244000000000002</v>
      </c>
      <c r="P873" s="7" t="s">
        <v>14</v>
      </c>
      <c r="Q873" s="7" t="s">
        <v>2531</v>
      </c>
      <c r="R873" s="7" t="s">
        <v>53</v>
      </c>
      <c r="S873" s="10">
        <v>953</v>
      </c>
      <c r="T873" s="6">
        <f t="shared" si="26"/>
        <v>0.1059433645017361</v>
      </c>
      <c r="U873" s="11">
        <f t="shared" si="27"/>
        <v>0.1059433645017361</v>
      </c>
    </row>
    <row r="874" spans="1:21" hidden="1" x14ac:dyDescent="0.3">
      <c r="A874" s="7" t="s">
        <v>2012</v>
      </c>
      <c r="B874" s="7" t="s">
        <v>3899</v>
      </c>
      <c r="C874" s="7" t="s">
        <v>2013</v>
      </c>
      <c r="D874" s="7" t="s">
        <v>3900</v>
      </c>
      <c r="E874" s="7" t="s">
        <v>2014</v>
      </c>
      <c r="F874" s="7" t="s">
        <v>2015</v>
      </c>
      <c r="G874" s="7" t="s">
        <v>145</v>
      </c>
      <c r="H874" s="7" t="s">
        <v>1516</v>
      </c>
      <c r="I874" s="8">
        <v>6</v>
      </c>
      <c r="J874" s="8">
        <v>0</v>
      </c>
      <c r="K874" s="8">
        <v>6</v>
      </c>
      <c r="L874" s="10">
        <v>6</v>
      </c>
      <c r="M874" s="9">
        <v>14.960599999999999</v>
      </c>
      <c r="N874" s="9">
        <v>8.2676999999999996</v>
      </c>
      <c r="O874" s="9">
        <v>3.9369999999999998</v>
      </c>
      <c r="P874" s="7" t="s">
        <v>14</v>
      </c>
      <c r="Q874" s="7" t="s">
        <v>2513</v>
      </c>
      <c r="R874" s="7" t="s">
        <v>53</v>
      </c>
      <c r="S874" s="10">
        <v>953</v>
      </c>
      <c r="T874" s="6">
        <f t="shared" si="26"/>
        <v>4.6968224929103006E-2</v>
      </c>
      <c r="U874" s="11">
        <f t="shared" si="27"/>
        <v>0.28180934957461801</v>
      </c>
    </row>
    <row r="875" spans="1:21" hidden="1" x14ac:dyDescent="0.3">
      <c r="A875" s="7" t="s">
        <v>2016</v>
      </c>
      <c r="B875" s="7" t="s">
        <v>3901</v>
      </c>
      <c r="C875" s="7" t="s">
        <v>2017</v>
      </c>
      <c r="D875" s="7" t="s">
        <v>3902</v>
      </c>
      <c r="E875" s="7" t="s">
        <v>2018</v>
      </c>
      <c r="F875" s="7" t="s">
        <v>34</v>
      </c>
      <c r="G875" s="7" t="s">
        <v>145</v>
      </c>
      <c r="H875" s="7" t="s">
        <v>1516</v>
      </c>
      <c r="I875" s="8">
        <v>14</v>
      </c>
      <c r="J875" s="8">
        <v>0</v>
      </c>
      <c r="K875" s="8">
        <v>14</v>
      </c>
      <c r="L875" s="10">
        <v>2</v>
      </c>
      <c r="M875" s="9">
        <v>18.5</v>
      </c>
      <c r="N875" s="9">
        <v>14.96</v>
      </c>
      <c r="O875" s="9">
        <v>10.63</v>
      </c>
      <c r="P875" s="7" t="s">
        <v>14</v>
      </c>
      <c r="Q875" s="7" t="s">
        <v>2429</v>
      </c>
      <c r="R875" s="7" t="s">
        <v>109</v>
      </c>
      <c r="S875" s="10">
        <v>979</v>
      </c>
      <c r="T875" s="6">
        <f t="shared" si="26"/>
        <v>0.8512612268518519</v>
      </c>
      <c r="U875" s="11">
        <f t="shared" si="27"/>
        <v>11.917657175925926</v>
      </c>
    </row>
    <row r="876" spans="1:21" hidden="1" x14ac:dyDescent="0.3">
      <c r="A876" s="7" t="s">
        <v>2019</v>
      </c>
      <c r="B876" s="7" t="s">
        <v>3903</v>
      </c>
      <c r="C876" s="7" t="s">
        <v>14</v>
      </c>
      <c r="D876" s="7" t="s">
        <v>3904</v>
      </c>
      <c r="E876" s="7" t="s">
        <v>2020</v>
      </c>
      <c r="F876" s="7" t="s">
        <v>34</v>
      </c>
      <c r="G876" s="7" t="s">
        <v>145</v>
      </c>
      <c r="H876" s="7" t="s">
        <v>1516</v>
      </c>
      <c r="I876" s="8">
        <v>5</v>
      </c>
      <c r="J876" s="8">
        <v>0</v>
      </c>
      <c r="K876" s="8">
        <v>5</v>
      </c>
      <c r="L876" s="10">
        <v>6</v>
      </c>
      <c r="M876" s="9">
        <v>12.75</v>
      </c>
      <c r="N876" s="9">
        <v>9.75</v>
      </c>
      <c r="O876" s="9">
        <v>5</v>
      </c>
      <c r="P876" s="7" t="s">
        <v>14</v>
      </c>
      <c r="Q876" s="7" t="s">
        <v>2929</v>
      </c>
      <c r="R876" s="7" t="s">
        <v>109</v>
      </c>
      <c r="S876" s="10">
        <v>979</v>
      </c>
      <c r="T876" s="6">
        <f t="shared" si="26"/>
        <v>5.9950086805555552E-2</v>
      </c>
      <c r="U876" s="11">
        <f t="shared" si="27"/>
        <v>0.29975043402777779</v>
      </c>
    </row>
    <row r="877" spans="1:21" hidden="1" x14ac:dyDescent="0.3">
      <c r="A877" s="7" t="s">
        <v>2021</v>
      </c>
      <c r="B877" s="7" t="s">
        <v>3905</v>
      </c>
      <c r="C877" s="7" t="s">
        <v>2022</v>
      </c>
      <c r="D877" s="7" t="s">
        <v>2022</v>
      </c>
      <c r="E877" s="7" t="s">
        <v>130</v>
      </c>
      <c r="F877" s="7" t="s">
        <v>42</v>
      </c>
      <c r="G877" s="7" t="s">
        <v>145</v>
      </c>
      <c r="H877" s="7" t="s">
        <v>1516</v>
      </c>
      <c r="I877" s="8">
        <v>4</v>
      </c>
      <c r="J877" s="8">
        <v>0</v>
      </c>
      <c r="K877" s="8">
        <v>4</v>
      </c>
      <c r="L877" s="10">
        <v>2</v>
      </c>
      <c r="M877" s="9">
        <v>16.14</v>
      </c>
      <c r="N877" s="9">
        <v>13.39</v>
      </c>
      <c r="O877" s="9">
        <v>7.48</v>
      </c>
      <c r="P877" s="7" t="s">
        <v>14</v>
      </c>
      <c r="Q877" s="7" t="s">
        <v>2439</v>
      </c>
      <c r="R877" s="7" t="s">
        <v>90</v>
      </c>
      <c r="S877" s="10">
        <v>979</v>
      </c>
      <c r="T877" s="6">
        <f t="shared" si="26"/>
        <v>0.46774803472222226</v>
      </c>
      <c r="U877" s="11">
        <f t="shared" si="27"/>
        <v>1.870992138888889</v>
      </c>
    </row>
    <row r="878" spans="1:21" hidden="1" x14ac:dyDescent="0.3">
      <c r="A878" s="7" t="s">
        <v>2023</v>
      </c>
      <c r="B878" s="7" t="s">
        <v>3906</v>
      </c>
      <c r="C878" s="7" t="s">
        <v>2013</v>
      </c>
      <c r="D878" s="7" t="s">
        <v>3907</v>
      </c>
      <c r="E878" s="7" t="s">
        <v>2024</v>
      </c>
      <c r="F878" s="7" t="s">
        <v>2015</v>
      </c>
      <c r="G878" s="7" t="s">
        <v>145</v>
      </c>
      <c r="H878" s="7" t="s">
        <v>1516</v>
      </c>
      <c r="I878" s="8">
        <v>36</v>
      </c>
      <c r="J878" s="8">
        <v>0</v>
      </c>
      <c r="K878" s="8">
        <v>36</v>
      </c>
      <c r="L878" s="10">
        <v>6</v>
      </c>
      <c r="M878" s="9">
        <v>9.8424999999999994</v>
      </c>
      <c r="N878" s="9">
        <v>9.0550999999999995</v>
      </c>
      <c r="O878" s="9">
        <v>4.7244000000000002</v>
      </c>
      <c r="P878" s="7" t="s">
        <v>14</v>
      </c>
      <c r="Q878" s="7" t="s">
        <v>2513</v>
      </c>
      <c r="R878" s="7" t="s">
        <v>53</v>
      </c>
      <c r="S878" s="10">
        <v>953</v>
      </c>
      <c r="T878" s="6">
        <f t="shared" si="26"/>
        <v>4.061162305899884E-2</v>
      </c>
      <c r="U878" s="11">
        <f t="shared" si="27"/>
        <v>1.4620184301239583</v>
      </c>
    </row>
    <row r="879" spans="1:21" hidden="1" x14ac:dyDescent="0.3">
      <c r="A879" s="7" t="s">
        <v>2025</v>
      </c>
      <c r="B879" s="7" t="s">
        <v>3908</v>
      </c>
      <c r="C879" s="7" t="s">
        <v>2026</v>
      </c>
      <c r="D879" s="7" t="s">
        <v>3909</v>
      </c>
      <c r="E879" s="7" t="s">
        <v>2027</v>
      </c>
      <c r="F879" s="7" t="s">
        <v>25</v>
      </c>
      <c r="G879" s="7" t="s">
        <v>145</v>
      </c>
      <c r="H879" s="7" t="s">
        <v>1516</v>
      </c>
      <c r="I879" s="8">
        <v>6</v>
      </c>
      <c r="J879" s="8">
        <v>0</v>
      </c>
      <c r="K879" s="8">
        <v>6</v>
      </c>
      <c r="L879" s="10">
        <v>6</v>
      </c>
      <c r="M879" s="9">
        <v>17.32</v>
      </c>
      <c r="N879" s="9">
        <v>12.99</v>
      </c>
      <c r="O879" s="9">
        <v>11.02</v>
      </c>
      <c r="P879" s="7" t="s">
        <v>14</v>
      </c>
      <c r="Q879" s="7" t="s">
        <v>2846</v>
      </c>
      <c r="R879" s="7" t="s">
        <v>53</v>
      </c>
      <c r="S879" s="10">
        <v>953</v>
      </c>
      <c r="T879" s="6">
        <f t="shared" si="26"/>
        <v>0.23913527546296298</v>
      </c>
      <c r="U879" s="11">
        <f t="shared" si="27"/>
        <v>1.4348116527777779</v>
      </c>
    </row>
    <row r="880" spans="1:21" hidden="1" x14ac:dyDescent="0.3">
      <c r="A880" s="7" t="s">
        <v>2028</v>
      </c>
      <c r="B880" s="7" t="s">
        <v>3910</v>
      </c>
      <c r="C880" s="7" t="s">
        <v>2029</v>
      </c>
      <c r="D880" s="7" t="s">
        <v>3911</v>
      </c>
      <c r="E880" s="7" t="s">
        <v>2030</v>
      </c>
      <c r="F880" s="7" t="s">
        <v>25</v>
      </c>
      <c r="G880" s="7" t="s">
        <v>145</v>
      </c>
      <c r="H880" s="7" t="s">
        <v>1516</v>
      </c>
      <c r="I880" s="8">
        <v>6</v>
      </c>
      <c r="J880" s="8">
        <v>0</v>
      </c>
      <c r="K880" s="8">
        <v>6</v>
      </c>
      <c r="L880" s="10">
        <v>6</v>
      </c>
      <c r="M880" s="9">
        <v>12.99</v>
      </c>
      <c r="N880" s="9">
        <v>6.69</v>
      </c>
      <c r="O880" s="9">
        <v>5.51</v>
      </c>
      <c r="P880" s="7" t="s">
        <v>14</v>
      </c>
      <c r="Q880" s="7" t="s">
        <v>2846</v>
      </c>
      <c r="R880" s="7" t="s">
        <v>53</v>
      </c>
      <c r="S880" s="10">
        <v>953</v>
      </c>
      <c r="T880" s="6">
        <f t="shared" si="26"/>
        <v>4.6184035590277783E-2</v>
      </c>
      <c r="U880" s="11">
        <f t="shared" si="27"/>
        <v>0.2771042135416667</v>
      </c>
    </row>
    <row r="881" spans="1:21" hidden="1" x14ac:dyDescent="0.3">
      <c r="A881" s="7" t="s">
        <v>2031</v>
      </c>
      <c r="B881" s="7" t="s">
        <v>3912</v>
      </c>
      <c r="C881" s="7" t="s">
        <v>2029</v>
      </c>
      <c r="D881" s="7" t="s">
        <v>3911</v>
      </c>
      <c r="E881" s="7" t="s">
        <v>2030</v>
      </c>
      <c r="F881" s="7" t="s">
        <v>2829</v>
      </c>
      <c r="G881" s="7" t="s">
        <v>145</v>
      </c>
      <c r="H881" s="7" t="s">
        <v>1516</v>
      </c>
      <c r="I881" s="8">
        <v>6</v>
      </c>
      <c r="J881" s="8">
        <v>0</v>
      </c>
      <c r="K881" s="8">
        <v>6</v>
      </c>
      <c r="L881" s="10">
        <v>6</v>
      </c>
      <c r="M881" s="9">
        <v>12.99</v>
      </c>
      <c r="N881" s="9">
        <v>6.69</v>
      </c>
      <c r="O881" s="9">
        <v>5.51</v>
      </c>
      <c r="P881" s="7" t="s">
        <v>14</v>
      </c>
      <c r="Q881" s="7" t="s">
        <v>2846</v>
      </c>
      <c r="R881" s="7" t="s">
        <v>53</v>
      </c>
      <c r="S881" s="10">
        <v>953</v>
      </c>
      <c r="T881" s="6">
        <f t="shared" si="26"/>
        <v>4.6184035590277783E-2</v>
      </c>
      <c r="U881" s="11">
        <f t="shared" si="27"/>
        <v>0.2771042135416667</v>
      </c>
    </row>
    <row r="882" spans="1:21" hidden="1" x14ac:dyDescent="0.3">
      <c r="A882" s="7" t="s">
        <v>2032</v>
      </c>
      <c r="B882" s="7" t="s">
        <v>3913</v>
      </c>
      <c r="C882" s="7" t="s">
        <v>2033</v>
      </c>
      <c r="D882" s="7" t="s">
        <v>3914</v>
      </c>
      <c r="E882" s="7" t="s">
        <v>284</v>
      </c>
      <c r="F882" s="7" t="s">
        <v>40</v>
      </c>
      <c r="G882" s="7" t="s">
        <v>145</v>
      </c>
      <c r="H882" s="7" t="s">
        <v>1516</v>
      </c>
      <c r="I882" s="8">
        <v>3</v>
      </c>
      <c r="J882" s="8">
        <v>0</v>
      </c>
      <c r="K882" s="8">
        <v>3</v>
      </c>
      <c r="L882" s="10">
        <v>3</v>
      </c>
      <c r="M882" s="9">
        <v>9.8424999999999994</v>
      </c>
      <c r="N882" s="9">
        <v>8.2676999999999996</v>
      </c>
      <c r="O882" s="9">
        <v>8.2676999999999996</v>
      </c>
      <c r="P882" s="7" t="s">
        <v>14</v>
      </c>
      <c r="Q882" s="7" t="s">
        <v>2531</v>
      </c>
      <c r="R882" s="7" t="s">
        <v>53</v>
      </c>
      <c r="S882" s="10">
        <v>953</v>
      </c>
      <c r="T882" s="6">
        <f t="shared" si="26"/>
        <v>0.12978062151462672</v>
      </c>
      <c r="U882" s="11">
        <f t="shared" si="27"/>
        <v>0.38934186454388015</v>
      </c>
    </row>
    <row r="883" spans="1:21" hidden="1" x14ac:dyDescent="0.3">
      <c r="A883" s="7" t="s">
        <v>2034</v>
      </c>
      <c r="B883" s="7" t="s">
        <v>3915</v>
      </c>
      <c r="C883" s="7" t="s">
        <v>2035</v>
      </c>
      <c r="D883" s="7" t="s">
        <v>3916</v>
      </c>
      <c r="E883" s="7" t="s">
        <v>284</v>
      </c>
      <c r="F883" s="7" t="s">
        <v>2036</v>
      </c>
      <c r="G883" s="7" t="s">
        <v>145</v>
      </c>
      <c r="H883" s="7" t="s">
        <v>1516</v>
      </c>
      <c r="I883" s="8">
        <v>3</v>
      </c>
      <c r="J883" s="8">
        <v>0</v>
      </c>
      <c r="K883" s="8">
        <v>3</v>
      </c>
      <c r="L883" s="10">
        <v>3</v>
      </c>
      <c r="M883" s="9">
        <v>9.8424999999999994</v>
      </c>
      <c r="N883" s="9">
        <v>8.2676999999999996</v>
      </c>
      <c r="O883" s="9">
        <v>8.2676999999999996</v>
      </c>
      <c r="P883" s="7" t="s">
        <v>14</v>
      </c>
      <c r="Q883" s="7" t="s">
        <v>2531</v>
      </c>
      <c r="R883" s="7" t="s">
        <v>53</v>
      </c>
      <c r="S883" s="10">
        <v>953</v>
      </c>
      <c r="T883" s="6">
        <f t="shared" si="26"/>
        <v>0.12978062151462672</v>
      </c>
      <c r="U883" s="11">
        <f t="shared" si="27"/>
        <v>0.38934186454388015</v>
      </c>
    </row>
    <row r="884" spans="1:21" hidden="1" x14ac:dyDescent="0.3">
      <c r="A884" s="7" t="s">
        <v>847</v>
      </c>
      <c r="B884" s="7" t="s">
        <v>2988</v>
      </c>
      <c r="C884" s="7" t="s">
        <v>845</v>
      </c>
      <c r="D884" s="7" t="s">
        <v>2989</v>
      </c>
      <c r="E884" s="7" t="s">
        <v>848</v>
      </c>
      <c r="F884" s="7" t="s">
        <v>21</v>
      </c>
      <c r="G884" s="7" t="s">
        <v>70</v>
      </c>
      <c r="H884" s="7" t="s">
        <v>1516</v>
      </c>
      <c r="I884" s="8">
        <v>19</v>
      </c>
      <c r="J884" s="8">
        <v>0</v>
      </c>
      <c r="K884" s="8">
        <v>19</v>
      </c>
      <c r="L884" s="10">
        <v>1</v>
      </c>
      <c r="M884" s="9">
        <v>23.622</v>
      </c>
      <c r="N884" s="9">
        <v>18.897600000000001</v>
      </c>
      <c r="O884" s="9">
        <v>11.417299999999999</v>
      </c>
      <c r="P884" s="7" t="s">
        <v>14</v>
      </c>
      <c r="Q884" s="7" t="s">
        <v>2392</v>
      </c>
      <c r="R884" s="7" t="s">
        <v>16</v>
      </c>
      <c r="S884" s="10">
        <v>601</v>
      </c>
      <c r="T884" s="6">
        <f t="shared" si="26"/>
        <v>2.949463267728333</v>
      </c>
      <c r="U884" s="11">
        <f t="shared" si="27"/>
        <v>56.039802086838328</v>
      </c>
    </row>
    <row r="885" spans="1:21" hidden="1" x14ac:dyDescent="0.3">
      <c r="A885" s="7" t="s">
        <v>2037</v>
      </c>
      <c r="B885" s="7" t="s">
        <v>3917</v>
      </c>
      <c r="C885" s="7" t="s">
        <v>2038</v>
      </c>
      <c r="D885" s="7" t="s">
        <v>3918</v>
      </c>
      <c r="E885" s="7" t="s">
        <v>346</v>
      </c>
      <c r="F885" s="7" t="s">
        <v>91</v>
      </c>
      <c r="G885" s="7" t="s">
        <v>541</v>
      </c>
      <c r="H885" s="7" t="s">
        <v>1516</v>
      </c>
      <c r="I885" s="8">
        <v>1</v>
      </c>
      <c r="J885" s="8">
        <v>0</v>
      </c>
      <c r="K885" s="8">
        <v>1</v>
      </c>
      <c r="L885" s="10">
        <v>1</v>
      </c>
      <c r="M885" s="9">
        <v>22.834599999999998</v>
      </c>
      <c r="N885" s="9">
        <v>21.653500000000001</v>
      </c>
      <c r="O885" s="9">
        <v>11.811</v>
      </c>
      <c r="P885" s="7" t="s">
        <v>14</v>
      </c>
      <c r="Q885" s="7" t="s">
        <v>2392</v>
      </c>
      <c r="R885" s="7" t="s">
        <v>16</v>
      </c>
      <c r="S885" s="10">
        <v>601</v>
      </c>
      <c r="T885" s="6">
        <f t="shared" si="26"/>
        <v>3.3795933276053822</v>
      </c>
      <c r="U885" s="11">
        <f t="shared" si="27"/>
        <v>3.3795933276053822</v>
      </c>
    </row>
    <row r="886" spans="1:21" hidden="1" x14ac:dyDescent="0.3">
      <c r="A886" s="7" t="s">
        <v>2039</v>
      </c>
      <c r="B886" s="7" t="s">
        <v>3919</v>
      </c>
      <c r="C886" s="7" t="s">
        <v>929</v>
      </c>
      <c r="D886" s="7" t="s">
        <v>3920</v>
      </c>
      <c r="E886" s="7" t="s">
        <v>711</v>
      </c>
      <c r="F886" s="7" t="s">
        <v>42</v>
      </c>
      <c r="G886" s="7" t="s">
        <v>2040</v>
      </c>
      <c r="H886" s="7" t="s">
        <v>1516</v>
      </c>
      <c r="I886" s="8">
        <v>1</v>
      </c>
      <c r="J886" s="8">
        <v>0</v>
      </c>
      <c r="K886" s="8">
        <v>1</v>
      </c>
      <c r="L886" s="10">
        <v>1</v>
      </c>
      <c r="M886" s="9">
        <v>24.02</v>
      </c>
      <c r="N886" s="9">
        <v>19.684999999999999</v>
      </c>
      <c r="O886" s="9">
        <v>10.629899999999999</v>
      </c>
      <c r="P886" s="7" t="s">
        <v>14</v>
      </c>
      <c r="Q886" s="7" t="s">
        <v>2392</v>
      </c>
      <c r="R886" s="7" t="s">
        <v>16</v>
      </c>
      <c r="S886" s="10">
        <v>601</v>
      </c>
      <c r="T886" s="6">
        <f t="shared" si="26"/>
        <v>2.9086660576562497</v>
      </c>
      <c r="U886" s="11">
        <f t="shared" si="27"/>
        <v>2.9086660576562497</v>
      </c>
    </row>
    <row r="887" spans="1:21" hidden="1" x14ac:dyDescent="0.3">
      <c r="A887" s="7" t="s">
        <v>879</v>
      </c>
      <c r="B887" s="7" t="s">
        <v>3020</v>
      </c>
      <c r="C887" s="7" t="s">
        <v>861</v>
      </c>
      <c r="D887" s="7" t="s">
        <v>3021</v>
      </c>
      <c r="E887" s="7" t="s">
        <v>18</v>
      </c>
      <c r="F887" s="7" t="s">
        <v>91</v>
      </c>
      <c r="G887" s="7" t="s">
        <v>26</v>
      </c>
      <c r="H887" s="7" t="s">
        <v>1516</v>
      </c>
      <c r="I887" s="8">
        <v>40</v>
      </c>
      <c r="J887" s="8">
        <v>0</v>
      </c>
      <c r="K887" s="8">
        <v>40</v>
      </c>
      <c r="L887" s="10">
        <v>1</v>
      </c>
      <c r="M887" s="9">
        <v>23.62</v>
      </c>
      <c r="N887" s="9">
        <v>19.690000000000001</v>
      </c>
      <c r="O887" s="9">
        <v>16.929099999999998</v>
      </c>
      <c r="P887" s="7" t="s">
        <v>14</v>
      </c>
      <c r="Q887" s="7" t="s">
        <v>2392</v>
      </c>
      <c r="R887" s="7" t="s">
        <v>16</v>
      </c>
      <c r="S887" s="10">
        <v>601</v>
      </c>
      <c r="T887" s="6">
        <f t="shared" si="26"/>
        <v>4.5563359860995369</v>
      </c>
      <c r="U887" s="11">
        <f t="shared" si="27"/>
        <v>182.25343944398148</v>
      </c>
    </row>
    <row r="888" spans="1:21" hidden="1" x14ac:dyDescent="0.3">
      <c r="A888" s="7" t="s">
        <v>2359</v>
      </c>
      <c r="B888" s="7" t="s">
        <v>3921</v>
      </c>
      <c r="C888" s="7" t="s">
        <v>3922</v>
      </c>
      <c r="D888" s="7" t="s">
        <v>3923</v>
      </c>
      <c r="E888" s="7" t="s">
        <v>3924</v>
      </c>
      <c r="F888" s="7" t="s">
        <v>45</v>
      </c>
      <c r="G888" s="7" t="s">
        <v>153</v>
      </c>
      <c r="H888" s="7" t="s">
        <v>1516</v>
      </c>
      <c r="I888" s="8">
        <v>1</v>
      </c>
      <c r="J888" s="8">
        <v>0</v>
      </c>
      <c r="K888" s="8">
        <v>1</v>
      </c>
      <c r="L888" s="10">
        <v>1</v>
      </c>
      <c r="M888" s="9">
        <v>26.37</v>
      </c>
      <c r="N888" s="9">
        <v>31.1</v>
      </c>
      <c r="O888" s="9">
        <v>30.9</v>
      </c>
      <c r="P888" s="7" t="s">
        <v>14</v>
      </c>
      <c r="Q888" s="7" t="s">
        <v>3572</v>
      </c>
      <c r="R888" s="7" t="s">
        <v>1517</v>
      </c>
      <c r="S888" s="10">
        <v>679</v>
      </c>
      <c r="T888" s="6">
        <f t="shared" si="26"/>
        <v>14.665107812500001</v>
      </c>
      <c r="U888" s="11">
        <f t="shared" si="27"/>
        <v>14.665107812500001</v>
      </c>
    </row>
    <row r="889" spans="1:21" hidden="1" x14ac:dyDescent="0.3">
      <c r="A889" s="7" t="s">
        <v>2041</v>
      </c>
      <c r="B889" s="7" t="s">
        <v>3925</v>
      </c>
      <c r="C889" s="7" t="s">
        <v>2042</v>
      </c>
      <c r="D889" s="7" t="s">
        <v>3926</v>
      </c>
      <c r="E889" s="7" t="s">
        <v>2043</v>
      </c>
      <c r="F889" s="7" t="s">
        <v>876</v>
      </c>
      <c r="G889" s="7" t="s">
        <v>2044</v>
      </c>
      <c r="H889" s="7" t="s">
        <v>1516</v>
      </c>
      <c r="I889" s="8">
        <v>1</v>
      </c>
      <c r="J889" s="8">
        <v>0</v>
      </c>
      <c r="K889" s="8">
        <v>1</v>
      </c>
      <c r="L889" s="10">
        <v>1</v>
      </c>
      <c r="M889" s="9">
        <v>27.16</v>
      </c>
      <c r="N889" s="9">
        <v>25.6</v>
      </c>
      <c r="O889" s="9">
        <v>19.7</v>
      </c>
      <c r="P889" s="7" t="s">
        <v>14</v>
      </c>
      <c r="Q889" s="7" t="s">
        <v>3572</v>
      </c>
      <c r="R889" s="7" t="s">
        <v>1517</v>
      </c>
      <c r="S889" s="10">
        <v>679</v>
      </c>
      <c r="T889" s="6">
        <f t="shared" si="26"/>
        <v>7.9266962962962966</v>
      </c>
      <c r="U889" s="11">
        <f t="shared" si="27"/>
        <v>7.9266962962962966</v>
      </c>
    </row>
    <row r="890" spans="1:21" hidden="1" x14ac:dyDescent="0.3">
      <c r="A890" s="7" t="s">
        <v>2045</v>
      </c>
      <c r="B890" s="7" t="s">
        <v>3927</v>
      </c>
      <c r="C890" s="7" t="s">
        <v>2046</v>
      </c>
      <c r="D890" s="7" t="s">
        <v>3928</v>
      </c>
      <c r="E890" s="7" t="s">
        <v>2047</v>
      </c>
      <c r="F890" s="7" t="s">
        <v>25</v>
      </c>
      <c r="G890" s="7" t="s">
        <v>1872</v>
      </c>
      <c r="H890" s="7" t="s">
        <v>1516</v>
      </c>
      <c r="I890" s="8">
        <v>149</v>
      </c>
      <c r="J890" s="8">
        <v>0</v>
      </c>
      <c r="K890" s="8">
        <v>149</v>
      </c>
      <c r="L890" s="10">
        <v>1</v>
      </c>
      <c r="M890" s="9">
        <v>30.5</v>
      </c>
      <c r="N890" s="9">
        <v>30.5</v>
      </c>
      <c r="O890" s="9">
        <v>21</v>
      </c>
      <c r="P890" s="7" t="s">
        <v>14</v>
      </c>
      <c r="Q890" s="7" t="s">
        <v>3572</v>
      </c>
      <c r="R890" s="7" t="s">
        <v>1517</v>
      </c>
      <c r="S890" s="10">
        <v>415</v>
      </c>
      <c r="T890" s="6">
        <f t="shared" si="26"/>
        <v>11.305121527777779</v>
      </c>
      <c r="U890" s="11">
        <f t="shared" si="27"/>
        <v>1684.4631076388889</v>
      </c>
    </row>
    <row r="891" spans="1:21" hidden="1" x14ac:dyDescent="0.3">
      <c r="A891" s="7" t="s">
        <v>3929</v>
      </c>
      <c r="B891" s="7" t="s">
        <v>3930</v>
      </c>
      <c r="C891" s="7" t="s">
        <v>3931</v>
      </c>
      <c r="D891" s="7" t="s">
        <v>3932</v>
      </c>
      <c r="E891" s="7" t="s">
        <v>3933</v>
      </c>
      <c r="F891" s="7" t="s">
        <v>66</v>
      </c>
      <c r="G891" s="7" t="s">
        <v>26</v>
      </c>
      <c r="H891" s="7" t="s">
        <v>1516</v>
      </c>
      <c r="I891" s="8">
        <v>1</v>
      </c>
      <c r="J891" s="8">
        <v>0</v>
      </c>
      <c r="K891" s="8">
        <v>1</v>
      </c>
      <c r="L891" s="10">
        <v>1</v>
      </c>
      <c r="M891" s="9">
        <v>33.5</v>
      </c>
      <c r="N891" s="9">
        <v>25.75</v>
      </c>
      <c r="O891" s="9">
        <v>24</v>
      </c>
      <c r="P891" s="7" t="s">
        <v>14</v>
      </c>
      <c r="Q891" s="7" t="s">
        <v>3572</v>
      </c>
      <c r="R891" s="7" t="s">
        <v>1517</v>
      </c>
      <c r="S891" s="10">
        <v>415</v>
      </c>
      <c r="T891" s="6">
        <f t="shared" si="26"/>
        <v>11.980902777777779</v>
      </c>
      <c r="U891" s="11">
        <f t="shared" si="27"/>
        <v>11.980902777777779</v>
      </c>
    </row>
    <row r="892" spans="1:21" hidden="1" x14ac:dyDescent="0.3">
      <c r="A892" s="7" t="s">
        <v>2048</v>
      </c>
      <c r="B892" s="7" t="s">
        <v>3934</v>
      </c>
      <c r="C892" s="7" t="s">
        <v>2049</v>
      </c>
      <c r="D892" s="7" t="s">
        <v>3935</v>
      </c>
      <c r="E892" s="7" t="s">
        <v>2050</v>
      </c>
      <c r="F892" s="7" t="s">
        <v>66</v>
      </c>
      <c r="G892" s="7" t="s">
        <v>1872</v>
      </c>
      <c r="H892" s="7" t="s">
        <v>1516</v>
      </c>
      <c r="I892" s="8">
        <v>58</v>
      </c>
      <c r="J892" s="8">
        <v>0</v>
      </c>
      <c r="K892" s="8">
        <v>58</v>
      </c>
      <c r="L892" s="10">
        <v>1</v>
      </c>
      <c r="M892" s="9">
        <v>52.75</v>
      </c>
      <c r="N892" s="9">
        <v>27.95</v>
      </c>
      <c r="O892" s="9">
        <v>7.48</v>
      </c>
      <c r="P892" s="7" t="s">
        <v>14</v>
      </c>
      <c r="Q892" s="7" t="s">
        <v>3803</v>
      </c>
      <c r="R892" s="7" t="s">
        <v>1517</v>
      </c>
      <c r="S892" s="10">
        <v>415</v>
      </c>
      <c r="T892" s="6">
        <f t="shared" si="26"/>
        <v>6.3820784143518514</v>
      </c>
      <c r="U892" s="11">
        <f t="shared" si="27"/>
        <v>370.16054803240741</v>
      </c>
    </row>
    <row r="893" spans="1:21" hidden="1" x14ac:dyDescent="0.3">
      <c r="A893" s="7" t="s">
        <v>2051</v>
      </c>
      <c r="B893" s="7" t="s">
        <v>3936</v>
      </c>
      <c r="C893" s="7" t="s">
        <v>2052</v>
      </c>
      <c r="D893" s="7" t="s">
        <v>3937</v>
      </c>
      <c r="E893" s="7" t="s">
        <v>2053</v>
      </c>
      <c r="F893" s="7" t="s">
        <v>147</v>
      </c>
      <c r="G893" s="7" t="s">
        <v>1815</v>
      </c>
      <c r="H893" s="7" t="s">
        <v>1516</v>
      </c>
      <c r="I893" s="8">
        <v>2</v>
      </c>
      <c r="J893" s="8">
        <v>0</v>
      </c>
      <c r="K893" s="8">
        <v>2</v>
      </c>
      <c r="L893" s="10">
        <v>1</v>
      </c>
      <c r="M893" s="9">
        <v>34.25</v>
      </c>
      <c r="N893" s="9">
        <v>29.5</v>
      </c>
      <c r="O893" s="9">
        <v>32</v>
      </c>
      <c r="P893" s="7" t="s">
        <v>14</v>
      </c>
      <c r="Q893" s="7" t="s">
        <v>3938</v>
      </c>
      <c r="R893" s="7" t="s">
        <v>1517</v>
      </c>
      <c r="S893" s="10">
        <v>415</v>
      </c>
      <c r="T893" s="6">
        <f t="shared" si="26"/>
        <v>18.710648148148149</v>
      </c>
      <c r="U893" s="11">
        <f t="shared" si="27"/>
        <v>37.421296296296298</v>
      </c>
    </row>
    <row r="894" spans="1:21" hidden="1" x14ac:dyDescent="0.3">
      <c r="A894" s="7" t="s">
        <v>2056</v>
      </c>
      <c r="B894" s="7" t="s">
        <v>3939</v>
      </c>
      <c r="C894" s="7" t="s">
        <v>2055</v>
      </c>
      <c r="D894" s="7" t="s">
        <v>3940</v>
      </c>
      <c r="E894" s="7" t="s">
        <v>2057</v>
      </c>
      <c r="F894" s="7" t="s">
        <v>21</v>
      </c>
      <c r="G894" s="7" t="s">
        <v>1872</v>
      </c>
      <c r="H894" s="7" t="s">
        <v>1516</v>
      </c>
      <c r="I894" s="8">
        <v>6</v>
      </c>
      <c r="J894" s="8">
        <v>0</v>
      </c>
      <c r="K894" s="8">
        <v>6</v>
      </c>
      <c r="L894" s="10">
        <v>1</v>
      </c>
      <c r="M894" s="9">
        <v>34</v>
      </c>
      <c r="N894" s="9">
        <v>28.75</v>
      </c>
      <c r="O894" s="9">
        <v>33</v>
      </c>
      <c r="P894" s="7" t="s">
        <v>14</v>
      </c>
      <c r="Q894" s="7" t="s">
        <v>3938</v>
      </c>
      <c r="R894" s="7" t="s">
        <v>1517</v>
      </c>
      <c r="S894" s="10">
        <v>679</v>
      </c>
      <c r="T894" s="6">
        <f t="shared" si="26"/>
        <v>18.667534722222221</v>
      </c>
      <c r="U894" s="11">
        <f t="shared" si="27"/>
        <v>112.00520833333333</v>
      </c>
    </row>
    <row r="895" spans="1:21" hidden="1" x14ac:dyDescent="0.3">
      <c r="A895" s="7" t="s">
        <v>2060</v>
      </c>
      <c r="B895" s="7" t="s">
        <v>3941</v>
      </c>
      <c r="C895" s="7" t="s">
        <v>2061</v>
      </c>
      <c r="D895" s="7" t="s">
        <v>3942</v>
      </c>
      <c r="E895" s="7" t="s">
        <v>2062</v>
      </c>
      <c r="F895" s="7" t="s">
        <v>56</v>
      </c>
      <c r="G895" s="7" t="s">
        <v>1885</v>
      </c>
      <c r="H895" s="7" t="s">
        <v>1516</v>
      </c>
      <c r="I895" s="8">
        <v>82</v>
      </c>
      <c r="J895" s="8">
        <v>0</v>
      </c>
      <c r="K895" s="8">
        <v>82</v>
      </c>
      <c r="L895" s="10">
        <v>1</v>
      </c>
      <c r="M895" s="9">
        <v>34</v>
      </c>
      <c r="N895" s="9">
        <v>30.75</v>
      </c>
      <c r="O895" s="9">
        <v>31.25</v>
      </c>
      <c r="P895" s="7" t="s">
        <v>14</v>
      </c>
      <c r="Q895" s="7" t="s">
        <v>3938</v>
      </c>
      <c r="R895" s="7" t="s">
        <v>1517</v>
      </c>
      <c r="S895" s="10">
        <v>679</v>
      </c>
      <c r="T895" s="6">
        <f t="shared" si="26"/>
        <v>18.907335069444443</v>
      </c>
      <c r="U895" s="11">
        <f t="shared" si="27"/>
        <v>1550.4014756944443</v>
      </c>
    </row>
    <row r="896" spans="1:21" hidden="1" x14ac:dyDescent="0.3">
      <c r="A896" s="7" t="s">
        <v>2063</v>
      </c>
      <c r="B896" s="7" t="s">
        <v>3943</v>
      </c>
      <c r="C896" s="7" t="s">
        <v>2064</v>
      </c>
      <c r="D896" s="7" t="s">
        <v>3944</v>
      </c>
      <c r="E896" s="7" t="s">
        <v>2065</v>
      </c>
      <c r="F896" s="7" t="s">
        <v>21</v>
      </c>
      <c r="G896" s="7" t="s">
        <v>1872</v>
      </c>
      <c r="H896" s="7" t="s">
        <v>1516</v>
      </c>
      <c r="I896" s="8">
        <v>2</v>
      </c>
      <c r="J896" s="8">
        <v>1</v>
      </c>
      <c r="K896" s="8">
        <v>1</v>
      </c>
      <c r="L896" s="10">
        <v>1</v>
      </c>
      <c r="M896" s="9">
        <v>28.75</v>
      </c>
      <c r="N896" s="9">
        <v>29.75</v>
      </c>
      <c r="O896" s="9">
        <v>33.25</v>
      </c>
      <c r="P896" s="7" t="s">
        <v>14</v>
      </c>
      <c r="Q896" s="7" t="s">
        <v>3938</v>
      </c>
      <c r="R896" s="7" t="s">
        <v>1517</v>
      </c>
      <c r="S896" s="10">
        <v>415</v>
      </c>
      <c r="T896" s="6">
        <f t="shared" si="26"/>
        <v>16.457836009837962</v>
      </c>
      <c r="U896" s="11">
        <f t="shared" si="27"/>
        <v>16.457836009837962</v>
      </c>
    </row>
    <row r="897" spans="1:21" hidden="1" x14ac:dyDescent="0.3">
      <c r="A897" s="7" t="s">
        <v>2068</v>
      </c>
      <c r="B897" s="7" t="s">
        <v>3945</v>
      </c>
      <c r="C897" s="7" t="s">
        <v>2069</v>
      </c>
      <c r="D897" s="7" t="s">
        <v>3946</v>
      </c>
      <c r="E897" s="7" t="s">
        <v>2070</v>
      </c>
      <c r="F897" s="7" t="s">
        <v>67</v>
      </c>
      <c r="G897" s="7" t="s">
        <v>26</v>
      </c>
      <c r="H897" s="7" t="s">
        <v>1516</v>
      </c>
      <c r="I897" s="8">
        <v>3</v>
      </c>
      <c r="J897" s="8">
        <v>0</v>
      </c>
      <c r="K897" s="8">
        <v>3</v>
      </c>
      <c r="L897" s="10">
        <v>1</v>
      </c>
      <c r="M897" s="9">
        <v>32.75</v>
      </c>
      <c r="N897" s="9">
        <v>31</v>
      </c>
      <c r="O897" s="9">
        <v>30</v>
      </c>
      <c r="P897" s="7" t="s">
        <v>14</v>
      </c>
      <c r="Q897" s="7" t="s">
        <v>3938</v>
      </c>
      <c r="R897" s="7" t="s">
        <v>1517</v>
      </c>
      <c r="S897" s="10">
        <v>415</v>
      </c>
      <c r="T897" s="6">
        <f t="shared" si="26"/>
        <v>17.625868055555557</v>
      </c>
      <c r="U897" s="11">
        <f t="shared" si="27"/>
        <v>52.877604166666671</v>
      </c>
    </row>
    <row r="898" spans="1:21" hidden="1" x14ac:dyDescent="0.3">
      <c r="A898" s="7" t="s">
        <v>2072</v>
      </c>
      <c r="B898" s="7" t="s">
        <v>3947</v>
      </c>
      <c r="C898" s="7" t="s">
        <v>1810</v>
      </c>
      <c r="D898" s="7" t="s">
        <v>3948</v>
      </c>
      <c r="E898" s="7" t="s">
        <v>2073</v>
      </c>
      <c r="F898" s="7" t="s">
        <v>21</v>
      </c>
      <c r="G898" s="7" t="s">
        <v>26</v>
      </c>
      <c r="H898" s="7" t="s">
        <v>1516</v>
      </c>
      <c r="I898" s="8">
        <v>361</v>
      </c>
      <c r="J898" s="8">
        <v>0</v>
      </c>
      <c r="K898" s="8">
        <v>361</v>
      </c>
      <c r="L898" s="10">
        <v>1</v>
      </c>
      <c r="M898" s="9">
        <v>27</v>
      </c>
      <c r="N898" s="9">
        <v>24</v>
      </c>
      <c r="O898" s="9">
        <v>24</v>
      </c>
      <c r="P898" s="7" t="s">
        <v>14</v>
      </c>
      <c r="Q898" s="7" t="s">
        <v>3806</v>
      </c>
      <c r="R898" s="7" t="s">
        <v>1517</v>
      </c>
      <c r="S898" s="10">
        <v>679</v>
      </c>
      <c r="T898" s="6">
        <f t="shared" si="26"/>
        <v>9</v>
      </c>
      <c r="U898" s="11">
        <f t="shared" si="27"/>
        <v>3249</v>
      </c>
    </row>
    <row r="899" spans="1:21" hidden="1" x14ac:dyDescent="0.3">
      <c r="A899" s="7" t="s">
        <v>2074</v>
      </c>
      <c r="B899" s="7" t="s">
        <v>3949</v>
      </c>
      <c r="C899" s="7" t="s">
        <v>2075</v>
      </c>
      <c r="D899" s="7" t="s">
        <v>3950</v>
      </c>
      <c r="E899" s="7" t="s">
        <v>2076</v>
      </c>
      <c r="F899" s="7" t="s">
        <v>876</v>
      </c>
      <c r="G899" s="7" t="s">
        <v>2077</v>
      </c>
      <c r="H899" s="7" t="s">
        <v>1516</v>
      </c>
      <c r="I899" s="8">
        <v>36</v>
      </c>
      <c r="J899" s="8">
        <v>0</v>
      </c>
      <c r="K899" s="8">
        <v>36</v>
      </c>
      <c r="L899" s="10">
        <v>1</v>
      </c>
      <c r="M899" s="9">
        <v>27.17</v>
      </c>
      <c r="N899" s="9">
        <v>20.87</v>
      </c>
      <c r="O899" s="9">
        <v>14.57</v>
      </c>
      <c r="P899" s="7" t="s">
        <v>14</v>
      </c>
      <c r="Q899" s="7" t="s">
        <v>3806</v>
      </c>
      <c r="R899" s="7" t="s">
        <v>1517</v>
      </c>
      <c r="S899" s="10">
        <v>679</v>
      </c>
      <c r="T899" s="6">
        <f t="shared" ref="T899:T962" si="28">M899*N899*O899/L899/1728</f>
        <v>4.7811008119212959</v>
      </c>
      <c r="U899" s="11">
        <f t="shared" ref="U899:U962" si="29">T899*K899</f>
        <v>172.11962922916666</v>
      </c>
    </row>
    <row r="900" spans="1:21" hidden="1" x14ac:dyDescent="0.3">
      <c r="A900" s="7" t="s">
        <v>2078</v>
      </c>
      <c r="B900" s="7" t="s">
        <v>3951</v>
      </c>
      <c r="C900" s="7" t="s">
        <v>2071</v>
      </c>
      <c r="D900" s="7" t="s">
        <v>3952</v>
      </c>
      <c r="E900" s="7" t="s">
        <v>2079</v>
      </c>
      <c r="F900" s="7" t="s">
        <v>147</v>
      </c>
      <c r="G900" s="7" t="s">
        <v>1872</v>
      </c>
      <c r="H900" s="7" t="s">
        <v>1516</v>
      </c>
      <c r="I900" s="8">
        <v>181</v>
      </c>
      <c r="J900" s="8">
        <v>0</v>
      </c>
      <c r="K900" s="8">
        <v>181</v>
      </c>
      <c r="L900" s="10">
        <v>1</v>
      </c>
      <c r="M900" s="9">
        <v>25.75</v>
      </c>
      <c r="N900" s="9">
        <v>25.25</v>
      </c>
      <c r="O900" s="9">
        <v>21.75</v>
      </c>
      <c r="P900" s="7" t="s">
        <v>14</v>
      </c>
      <c r="Q900" s="7" t="s">
        <v>3806</v>
      </c>
      <c r="R900" s="7" t="s">
        <v>1517</v>
      </c>
      <c r="S900" s="10">
        <v>415</v>
      </c>
      <c r="T900" s="6">
        <f t="shared" si="28"/>
        <v>8.1837836371527786</v>
      </c>
      <c r="U900" s="11">
        <f t="shared" si="29"/>
        <v>1481.2648383246528</v>
      </c>
    </row>
    <row r="901" spans="1:21" hidden="1" x14ac:dyDescent="0.3">
      <c r="A901" s="7" t="s">
        <v>2080</v>
      </c>
      <c r="B901" s="7" t="s">
        <v>3953</v>
      </c>
      <c r="C901" s="7" t="s">
        <v>2081</v>
      </c>
      <c r="D901" s="7" t="s">
        <v>3954</v>
      </c>
      <c r="E901" s="7" t="s">
        <v>2082</v>
      </c>
      <c r="F901" s="7" t="s">
        <v>37</v>
      </c>
      <c r="G901" s="7" t="s">
        <v>46</v>
      </c>
      <c r="H901" s="7" t="s">
        <v>1516</v>
      </c>
      <c r="I901" s="8">
        <v>49</v>
      </c>
      <c r="J901" s="8">
        <v>4</v>
      </c>
      <c r="K901" s="8">
        <v>45</v>
      </c>
      <c r="L901" s="10">
        <v>1</v>
      </c>
      <c r="M901" s="9">
        <v>34.75</v>
      </c>
      <c r="N901" s="9">
        <v>26</v>
      </c>
      <c r="O901" s="9">
        <v>26.5</v>
      </c>
      <c r="P901" s="7" t="s">
        <v>14</v>
      </c>
      <c r="Q901" s="7" t="s">
        <v>3798</v>
      </c>
      <c r="R901" s="7" t="s">
        <v>1517</v>
      </c>
      <c r="S901" s="10">
        <v>679</v>
      </c>
      <c r="T901" s="6">
        <f t="shared" si="28"/>
        <v>13.855758101851851</v>
      </c>
      <c r="U901" s="11">
        <f t="shared" si="29"/>
        <v>623.50911458333326</v>
      </c>
    </row>
    <row r="902" spans="1:21" hidden="1" x14ac:dyDescent="0.3">
      <c r="A902" s="7" t="s">
        <v>2083</v>
      </c>
      <c r="B902" s="7" t="s">
        <v>3955</v>
      </c>
      <c r="C902" s="7" t="s">
        <v>2084</v>
      </c>
      <c r="D902" s="7" t="s">
        <v>3956</v>
      </c>
      <c r="E902" s="7" t="s">
        <v>2085</v>
      </c>
      <c r="F902" s="7" t="s">
        <v>37</v>
      </c>
      <c r="G902" s="7" t="s">
        <v>1872</v>
      </c>
      <c r="H902" s="7" t="s">
        <v>1516</v>
      </c>
      <c r="I902" s="8">
        <v>37</v>
      </c>
      <c r="J902" s="8">
        <v>0</v>
      </c>
      <c r="K902" s="8">
        <v>37</v>
      </c>
      <c r="L902" s="10">
        <v>1</v>
      </c>
      <c r="M902" s="9">
        <v>39.25</v>
      </c>
      <c r="N902" s="9">
        <v>19.75</v>
      </c>
      <c r="O902" s="9">
        <v>13.75</v>
      </c>
      <c r="P902" s="7" t="s">
        <v>14</v>
      </c>
      <c r="Q902" s="7" t="s">
        <v>3798</v>
      </c>
      <c r="R902" s="7" t="s">
        <v>1517</v>
      </c>
      <c r="S902" s="10">
        <v>415</v>
      </c>
      <c r="T902" s="6">
        <f t="shared" si="28"/>
        <v>6.1683033130787033</v>
      </c>
      <c r="U902" s="11">
        <f t="shared" si="29"/>
        <v>228.22722258391201</v>
      </c>
    </row>
    <row r="903" spans="1:21" hidden="1" x14ac:dyDescent="0.3">
      <c r="A903" s="7" t="s">
        <v>2086</v>
      </c>
      <c r="B903" s="7" t="s">
        <v>3957</v>
      </c>
      <c r="C903" s="7" t="s">
        <v>1800</v>
      </c>
      <c r="D903" s="7" t="s">
        <v>3958</v>
      </c>
      <c r="E903" s="7" t="s">
        <v>2087</v>
      </c>
      <c r="F903" s="7" t="s">
        <v>2088</v>
      </c>
      <c r="G903" s="7" t="s">
        <v>31</v>
      </c>
      <c r="H903" s="7" t="s">
        <v>1516</v>
      </c>
      <c r="I903" s="8">
        <v>1</v>
      </c>
      <c r="J903" s="8">
        <v>0</v>
      </c>
      <c r="K903" s="8">
        <v>1</v>
      </c>
      <c r="L903" s="10">
        <v>1</v>
      </c>
      <c r="M903" s="9">
        <v>23</v>
      </c>
      <c r="N903" s="9">
        <v>20.079999999999998</v>
      </c>
      <c r="O903" s="9">
        <v>20.079999999999998</v>
      </c>
      <c r="P903" s="7" t="s">
        <v>14</v>
      </c>
      <c r="Q903" s="7" t="s">
        <v>3588</v>
      </c>
      <c r="R903" s="7" t="s">
        <v>1517</v>
      </c>
      <c r="S903" s="10">
        <v>679</v>
      </c>
      <c r="T903" s="6">
        <f t="shared" si="28"/>
        <v>5.3667518518518511</v>
      </c>
      <c r="U903" s="11">
        <f t="shared" si="29"/>
        <v>5.3667518518518511</v>
      </c>
    </row>
    <row r="904" spans="1:21" hidden="1" x14ac:dyDescent="0.3">
      <c r="A904" s="7" t="s">
        <v>2089</v>
      </c>
      <c r="B904" s="7" t="s">
        <v>3959</v>
      </c>
      <c r="C904" s="7" t="s">
        <v>2090</v>
      </c>
      <c r="D904" s="7" t="s">
        <v>3960</v>
      </c>
      <c r="E904" s="7" t="s">
        <v>2091</v>
      </c>
      <c r="F904" s="7" t="s">
        <v>58</v>
      </c>
      <c r="G904" s="7" t="s">
        <v>2092</v>
      </c>
      <c r="H904" s="7" t="s">
        <v>1516</v>
      </c>
      <c r="I904" s="8">
        <v>1</v>
      </c>
      <c r="J904" s="8">
        <v>0</v>
      </c>
      <c r="K904" s="8">
        <v>1</v>
      </c>
      <c r="L904" s="10">
        <v>1</v>
      </c>
      <c r="M904" s="9">
        <v>22.83</v>
      </c>
      <c r="N904" s="9">
        <v>14.96</v>
      </c>
      <c r="O904" s="9">
        <v>14.96</v>
      </c>
      <c r="P904" s="7" t="s">
        <v>14</v>
      </c>
      <c r="Q904" s="7" t="s">
        <v>3961</v>
      </c>
      <c r="R904" s="7" t="s">
        <v>1517</v>
      </c>
      <c r="S904" s="10">
        <v>679</v>
      </c>
      <c r="T904" s="6">
        <f t="shared" si="28"/>
        <v>2.9568232222222224</v>
      </c>
      <c r="U904" s="11">
        <f t="shared" si="29"/>
        <v>2.9568232222222224</v>
      </c>
    </row>
    <row r="905" spans="1:21" hidden="1" x14ac:dyDescent="0.3">
      <c r="A905" s="7" t="s">
        <v>2093</v>
      </c>
      <c r="B905" s="7" t="s">
        <v>3962</v>
      </c>
      <c r="C905" s="7" t="s">
        <v>2094</v>
      </c>
      <c r="D905" s="7" t="s">
        <v>3963</v>
      </c>
      <c r="E905" s="7" t="s">
        <v>2095</v>
      </c>
      <c r="F905" s="7" t="s">
        <v>147</v>
      </c>
      <c r="G905" s="7" t="s">
        <v>2096</v>
      </c>
      <c r="H905" s="7" t="s">
        <v>1516</v>
      </c>
      <c r="I905" s="8">
        <v>12</v>
      </c>
      <c r="J905" s="8">
        <v>0</v>
      </c>
      <c r="K905" s="8">
        <v>12</v>
      </c>
      <c r="L905" s="10">
        <v>1</v>
      </c>
      <c r="M905" s="9">
        <v>38.25</v>
      </c>
      <c r="N905" s="9">
        <v>37</v>
      </c>
      <c r="O905" s="9">
        <v>5.375</v>
      </c>
      <c r="P905" s="7" t="s">
        <v>14</v>
      </c>
      <c r="Q905" s="7" t="s">
        <v>3588</v>
      </c>
      <c r="R905" s="7" t="s">
        <v>1517</v>
      </c>
      <c r="S905" s="10">
        <v>679</v>
      </c>
      <c r="T905" s="6">
        <f t="shared" si="28"/>
        <v>4.402180989583333</v>
      </c>
      <c r="U905" s="11">
        <f t="shared" si="29"/>
        <v>52.826171875</v>
      </c>
    </row>
    <row r="906" spans="1:21" hidden="1" x14ac:dyDescent="0.3">
      <c r="A906" s="7" t="s">
        <v>2097</v>
      </c>
      <c r="B906" s="7" t="s">
        <v>3964</v>
      </c>
      <c r="C906" s="7" t="s">
        <v>1816</v>
      </c>
      <c r="D906" s="7" t="s">
        <v>3965</v>
      </c>
      <c r="E906" s="7" t="s">
        <v>2098</v>
      </c>
      <c r="F906" s="7" t="s">
        <v>2099</v>
      </c>
      <c r="G906" s="7" t="s">
        <v>26</v>
      </c>
      <c r="H906" s="7" t="s">
        <v>1516</v>
      </c>
      <c r="I906" s="8">
        <v>62</v>
      </c>
      <c r="J906" s="8">
        <v>0</v>
      </c>
      <c r="K906" s="8">
        <v>62</v>
      </c>
      <c r="L906" s="10">
        <v>1</v>
      </c>
      <c r="M906" s="9">
        <v>59.5</v>
      </c>
      <c r="N906" s="9">
        <v>24</v>
      </c>
      <c r="O906" s="9">
        <v>14</v>
      </c>
      <c r="P906" s="7" t="s">
        <v>14</v>
      </c>
      <c r="Q906" s="7" t="s">
        <v>3588</v>
      </c>
      <c r="R906" s="7" t="s">
        <v>1517</v>
      </c>
      <c r="S906" s="10">
        <v>415</v>
      </c>
      <c r="T906" s="6">
        <f t="shared" si="28"/>
        <v>11.569444444444445</v>
      </c>
      <c r="U906" s="11">
        <f t="shared" si="29"/>
        <v>717.30555555555554</v>
      </c>
    </row>
    <row r="907" spans="1:21" hidden="1" x14ac:dyDescent="0.3">
      <c r="A907" s="7" t="s">
        <v>2101</v>
      </c>
      <c r="B907" s="7" t="s">
        <v>3966</v>
      </c>
      <c r="C907" s="7" t="s">
        <v>2102</v>
      </c>
      <c r="D907" s="7" t="s">
        <v>3967</v>
      </c>
      <c r="E907" s="7" t="s">
        <v>2103</v>
      </c>
      <c r="F907" s="7" t="s">
        <v>66</v>
      </c>
      <c r="G907" s="7" t="s">
        <v>1896</v>
      </c>
      <c r="H907" s="7" t="s">
        <v>1516</v>
      </c>
      <c r="I907" s="8">
        <v>61</v>
      </c>
      <c r="J907" s="8">
        <v>0</v>
      </c>
      <c r="K907" s="8">
        <v>61</v>
      </c>
      <c r="L907" s="10">
        <v>1</v>
      </c>
      <c r="M907" s="9">
        <v>42.5</v>
      </c>
      <c r="N907" s="9">
        <v>40.5</v>
      </c>
      <c r="O907" s="9">
        <v>9.25</v>
      </c>
      <c r="P907" s="7" t="s">
        <v>14</v>
      </c>
      <c r="Q907" s="7" t="s">
        <v>3838</v>
      </c>
      <c r="R907" s="7" t="s">
        <v>1517</v>
      </c>
      <c r="S907" s="10">
        <v>415</v>
      </c>
      <c r="T907" s="6">
        <f t="shared" si="28"/>
        <v>9.2138671875</v>
      </c>
      <c r="U907" s="11">
        <f t="shared" si="29"/>
        <v>562.0458984375</v>
      </c>
    </row>
    <row r="908" spans="1:21" hidden="1" x14ac:dyDescent="0.3">
      <c r="A908" s="7" t="s">
        <v>2104</v>
      </c>
      <c r="B908" s="7" t="s">
        <v>3968</v>
      </c>
      <c r="C908" s="7" t="s">
        <v>2102</v>
      </c>
      <c r="D908" s="7" t="s">
        <v>3967</v>
      </c>
      <c r="E908" s="7" t="s">
        <v>2105</v>
      </c>
      <c r="F908" s="7" t="s">
        <v>66</v>
      </c>
      <c r="G908" s="7" t="s">
        <v>1896</v>
      </c>
      <c r="H908" s="7" t="s">
        <v>1516</v>
      </c>
      <c r="I908" s="8">
        <v>60</v>
      </c>
      <c r="J908" s="8">
        <v>0</v>
      </c>
      <c r="K908" s="8">
        <v>60</v>
      </c>
      <c r="L908" s="10">
        <v>1</v>
      </c>
      <c r="M908" s="9">
        <v>30.5</v>
      </c>
      <c r="N908" s="9">
        <v>28.25</v>
      </c>
      <c r="O908" s="9">
        <v>9.5</v>
      </c>
      <c r="P908" s="7" t="s">
        <v>14</v>
      </c>
      <c r="Q908" s="7" t="s">
        <v>3838</v>
      </c>
      <c r="R908" s="7" t="s">
        <v>1517</v>
      </c>
      <c r="S908" s="10">
        <v>415</v>
      </c>
      <c r="T908" s="6">
        <f t="shared" si="28"/>
        <v>4.7369429976851851</v>
      </c>
      <c r="U908" s="11">
        <f t="shared" si="29"/>
        <v>284.21657986111109</v>
      </c>
    </row>
    <row r="909" spans="1:21" hidden="1" x14ac:dyDescent="0.3">
      <c r="A909" s="7" t="s">
        <v>2106</v>
      </c>
      <c r="B909" s="7" t="s">
        <v>3969</v>
      </c>
      <c r="C909" s="7" t="s">
        <v>2107</v>
      </c>
      <c r="D909" s="7" t="s">
        <v>3970</v>
      </c>
      <c r="E909" s="7" t="s">
        <v>2108</v>
      </c>
      <c r="F909" s="7" t="s">
        <v>1991</v>
      </c>
      <c r="G909" s="7" t="s">
        <v>116</v>
      </c>
      <c r="H909" s="7" t="s">
        <v>1516</v>
      </c>
      <c r="I909" s="8">
        <v>5</v>
      </c>
      <c r="J909" s="8">
        <v>0</v>
      </c>
      <c r="K909" s="8">
        <v>5</v>
      </c>
      <c r="L909" s="10">
        <v>1</v>
      </c>
      <c r="M909" s="9">
        <v>51.5</v>
      </c>
      <c r="N909" s="9">
        <v>19.75</v>
      </c>
      <c r="O909" s="9">
        <v>13.5</v>
      </c>
      <c r="P909" s="7" t="s">
        <v>14</v>
      </c>
      <c r="Q909" s="7" t="s">
        <v>3591</v>
      </c>
      <c r="R909" s="7" t="s">
        <v>1517</v>
      </c>
      <c r="S909" s="10">
        <v>679</v>
      </c>
      <c r="T909" s="6">
        <f t="shared" si="28"/>
        <v>7.9462890625</v>
      </c>
      <c r="U909" s="11">
        <f t="shared" si="29"/>
        <v>39.7314453125</v>
      </c>
    </row>
    <row r="910" spans="1:21" hidden="1" x14ac:dyDescent="0.3">
      <c r="A910" s="7" t="s">
        <v>2109</v>
      </c>
      <c r="B910" s="7" t="s">
        <v>3971</v>
      </c>
      <c r="C910" s="7" t="s">
        <v>2110</v>
      </c>
      <c r="D910" s="7" t="s">
        <v>3972</v>
      </c>
      <c r="E910" s="7" t="s">
        <v>2111</v>
      </c>
      <c r="F910" s="7" t="s">
        <v>1797</v>
      </c>
      <c r="G910" s="7" t="s">
        <v>2112</v>
      </c>
      <c r="H910" s="7" t="s">
        <v>1516</v>
      </c>
      <c r="I910" s="8">
        <v>171</v>
      </c>
      <c r="J910" s="8">
        <v>0</v>
      </c>
      <c r="K910" s="8">
        <v>171</v>
      </c>
      <c r="L910" s="10">
        <v>1</v>
      </c>
      <c r="M910" s="9">
        <v>52</v>
      </c>
      <c r="N910" s="9">
        <v>27</v>
      </c>
      <c r="O910" s="9">
        <v>11</v>
      </c>
      <c r="P910" s="7" t="s">
        <v>14</v>
      </c>
      <c r="Q910" s="7" t="s">
        <v>3591</v>
      </c>
      <c r="R910" s="7" t="s">
        <v>1517</v>
      </c>
      <c r="S910" s="10">
        <v>679</v>
      </c>
      <c r="T910" s="6">
        <f t="shared" si="28"/>
        <v>8.9375</v>
      </c>
      <c r="U910" s="11">
        <f t="shared" si="29"/>
        <v>1528.3125</v>
      </c>
    </row>
    <row r="911" spans="1:21" hidden="1" x14ac:dyDescent="0.3">
      <c r="A911" s="7" t="s">
        <v>2113</v>
      </c>
      <c r="B911" s="7" t="s">
        <v>3973</v>
      </c>
      <c r="C911" s="7" t="s">
        <v>2114</v>
      </c>
      <c r="D911" s="7" t="s">
        <v>3974</v>
      </c>
      <c r="E911" s="7" t="s">
        <v>2115</v>
      </c>
      <c r="F911" s="7" t="s">
        <v>1091</v>
      </c>
      <c r="G911" s="7" t="s">
        <v>1872</v>
      </c>
      <c r="H911" s="7" t="s">
        <v>1516</v>
      </c>
      <c r="I911" s="8">
        <v>176</v>
      </c>
      <c r="J911" s="8">
        <v>0</v>
      </c>
      <c r="K911" s="8">
        <v>176</v>
      </c>
      <c r="L911" s="10">
        <v>1</v>
      </c>
      <c r="M911" s="9">
        <v>53</v>
      </c>
      <c r="N911" s="9">
        <v>28.8</v>
      </c>
      <c r="O911" s="9">
        <v>15.5</v>
      </c>
      <c r="P911" s="7" t="s">
        <v>14</v>
      </c>
      <c r="Q911" s="7" t="s">
        <v>3591</v>
      </c>
      <c r="R911" s="7" t="s">
        <v>1517</v>
      </c>
      <c r="S911" s="10">
        <v>415</v>
      </c>
      <c r="T911" s="6">
        <f t="shared" si="28"/>
        <v>13.691666666666666</v>
      </c>
      <c r="U911" s="11">
        <f t="shared" si="29"/>
        <v>2409.7333333333331</v>
      </c>
    </row>
    <row r="912" spans="1:21" hidden="1" x14ac:dyDescent="0.3">
      <c r="A912" s="7" t="s">
        <v>2116</v>
      </c>
      <c r="B912" s="7" t="s">
        <v>3975</v>
      </c>
      <c r="C912" s="7" t="s">
        <v>2117</v>
      </c>
      <c r="D912" s="7" t="s">
        <v>3976</v>
      </c>
      <c r="E912" s="7" t="s">
        <v>2118</v>
      </c>
      <c r="F912" s="7" t="s">
        <v>2119</v>
      </c>
      <c r="G912" s="7" t="s">
        <v>1862</v>
      </c>
      <c r="H912" s="7" t="s">
        <v>1516</v>
      </c>
      <c r="I912" s="8">
        <v>52</v>
      </c>
      <c r="J912" s="8">
        <v>1</v>
      </c>
      <c r="K912" s="8">
        <v>51</v>
      </c>
      <c r="L912" s="10">
        <v>1</v>
      </c>
      <c r="M912" s="9">
        <v>40</v>
      </c>
      <c r="N912" s="9">
        <v>18</v>
      </c>
      <c r="O912" s="9">
        <v>31.75</v>
      </c>
      <c r="P912" s="7" t="s">
        <v>14</v>
      </c>
      <c r="Q912" s="7" t="s">
        <v>3977</v>
      </c>
      <c r="R912" s="7" t="s">
        <v>1517</v>
      </c>
      <c r="S912" s="10">
        <v>415</v>
      </c>
      <c r="T912" s="6">
        <f t="shared" si="28"/>
        <v>13.229166666666666</v>
      </c>
      <c r="U912" s="11">
        <f t="shared" si="29"/>
        <v>674.6875</v>
      </c>
    </row>
    <row r="913" spans="1:21" hidden="1" x14ac:dyDescent="0.3">
      <c r="A913" s="7" t="s">
        <v>2120</v>
      </c>
      <c r="B913" s="7" t="s">
        <v>3978</v>
      </c>
      <c r="C913" s="7" t="s">
        <v>2121</v>
      </c>
      <c r="D913" s="7" t="s">
        <v>3979</v>
      </c>
      <c r="E913" s="7" t="s">
        <v>2122</v>
      </c>
      <c r="F913" s="7" t="s">
        <v>1884</v>
      </c>
      <c r="G913" s="7" t="s">
        <v>116</v>
      </c>
      <c r="H913" s="7" t="s">
        <v>1516</v>
      </c>
      <c r="I913" s="8">
        <v>7</v>
      </c>
      <c r="J913" s="8">
        <v>0</v>
      </c>
      <c r="K913" s="8">
        <v>7</v>
      </c>
      <c r="L913" s="10">
        <v>1</v>
      </c>
      <c r="M913" s="9">
        <v>41.5</v>
      </c>
      <c r="N913" s="9">
        <v>16.5</v>
      </c>
      <c r="O913" s="9">
        <v>15</v>
      </c>
      <c r="P913" s="7" t="s">
        <v>14</v>
      </c>
      <c r="Q913" s="7" t="s">
        <v>3980</v>
      </c>
      <c r="R913" s="7" t="s">
        <v>1517</v>
      </c>
      <c r="S913" s="10">
        <v>679</v>
      </c>
      <c r="T913" s="6">
        <f t="shared" si="28"/>
        <v>5.944010416666667</v>
      </c>
      <c r="U913" s="11">
        <f t="shared" si="29"/>
        <v>41.608072916666671</v>
      </c>
    </row>
    <row r="914" spans="1:21" hidden="1" x14ac:dyDescent="0.3">
      <c r="A914" s="7" t="s">
        <v>2123</v>
      </c>
      <c r="B914" s="7" t="s">
        <v>3981</v>
      </c>
      <c r="C914" s="7" t="s">
        <v>2121</v>
      </c>
      <c r="D914" s="7" t="s">
        <v>3982</v>
      </c>
      <c r="E914" s="7" t="s">
        <v>2122</v>
      </c>
      <c r="F914" s="7" t="s">
        <v>1884</v>
      </c>
      <c r="G914" s="7" t="s">
        <v>162</v>
      </c>
      <c r="H914" s="7" t="s">
        <v>1516</v>
      </c>
      <c r="I914" s="8">
        <v>7</v>
      </c>
      <c r="J914" s="8">
        <v>0</v>
      </c>
      <c r="K914" s="8">
        <v>7</v>
      </c>
      <c r="L914" s="10">
        <v>1</v>
      </c>
      <c r="M914" s="9">
        <v>74.75</v>
      </c>
      <c r="N914" s="9">
        <v>16</v>
      </c>
      <c r="O914" s="9">
        <v>6.25</v>
      </c>
      <c r="P914" s="7" t="s">
        <v>14</v>
      </c>
      <c r="Q914" s="7" t="s">
        <v>3980</v>
      </c>
      <c r="R914" s="7" t="s">
        <v>1517</v>
      </c>
      <c r="S914" s="10">
        <v>679</v>
      </c>
      <c r="T914" s="6">
        <f t="shared" si="28"/>
        <v>4.3258101851851851</v>
      </c>
      <c r="U914" s="11">
        <f t="shared" si="29"/>
        <v>30.280671296296298</v>
      </c>
    </row>
    <row r="915" spans="1:21" hidden="1" x14ac:dyDescent="0.3">
      <c r="A915" s="7" t="s">
        <v>2124</v>
      </c>
      <c r="B915" s="7" t="s">
        <v>3983</v>
      </c>
      <c r="C915" s="7" t="s">
        <v>2125</v>
      </c>
      <c r="D915" s="7" t="s">
        <v>3984</v>
      </c>
      <c r="E915" s="7" t="s">
        <v>2126</v>
      </c>
      <c r="F915" s="7" t="s">
        <v>21</v>
      </c>
      <c r="G915" s="7" t="s">
        <v>2077</v>
      </c>
      <c r="H915" s="7" t="s">
        <v>1516</v>
      </c>
      <c r="I915" s="8">
        <v>38</v>
      </c>
      <c r="J915" s="8">
        <v>0</v>
      </c>
      <c r="K915" s="8">
        <v>38</v>
      </c>
      <c r="L915" s="10">
        <v>1</v>
      </c>
      <c r="M915" s="9">
        <v>37</v>
      </c>
      <c r="N915" s="9">
        <v>26.5</v>
      </c>
      <c r="O915" s="9">
        <v>11.3</v>
      </c>
      <c r="P915" s="7" t="s">
        <v>14</v>
      </c>
      <c r="Q915" s="7" t="s">
        <v>3980</v>
      </c>
      <c r="R915" s="7" t="s">
        <v>1517</v>
      </c>
      <c r="S915" s="10">
        <v>415</v>
      </c>
      <c r="T915" s="6">
        <f t="shared" si="28"/>
        <v>6.4118344907407412</v>
      </c>
      <c r="U915" s="11">
        <f t="shared" si="29"/>
        <v>243.64971064814816</v>
      </c>
    </row>
    <row r="916" spans="1:21" hidden="1" x14ac:dyDescent="0.3">
      <c r="A916" s="7" t="s">
        <v>2127</v>
      </c>
      <c r="B916" s="7" t="s">
        <v>3985</v>
      </c>
      <c r="C916" s="7" t="s">
        <v>2128</v>
      </c>
      <c r="D916" s="7" t="s">
        <v>3986</v>
      </c>
      <c r="E916" s="7" t="s">
        <v>2129</v>
      </c>
      <c r="F916" s="7" t="s">
        <v>37</v>
      </c>
      <c r="G916" s="7" t="s">
        <v>1885</v>
      </c>
      <c r="H916" s="7" t="s">
        <v>1516</v>
      </c>
      <c r="I916" s="8">
        <v>74</v>
      </c>
      <c r="J916" s="8">
        <v>1</v>
      </c>
      <c r="K916" s="8">
        <v>73</v>
      </c>
      <c r="L916" s="10">
        <v>1</v>
      </c>
      <c r="M916" s="9">
        <v>39.75</v>
      </c>
      <c r="N916" s="9">
        <v>22</v>
      </c>
      <c r="O916" s="9">
        <v>38.5</v>
      </c>
      <c r="P916" s="7" t="s">
        <v>14</v>
      </c>
      <c r="Q916" s="7" t="s">
        <v>3987</v>
      </c>
      <c r="R916" s="7" t="s">
        <v>1517</v>
      </c>
      <c r="S916" s="10">
        <v>679</v>
      </c>
      <c r="T916" s="6">
        <f t="shared" si="28"/>
        <v>19.483940972222221</v>
      </c>
      <c r="U916" s="11">
        <f t="shared" si="29"/>
        <v>1422.3276909722222</v>
      </c>
    </row>
    <row r="917" spans="1:21" hidden="1" x14ac:dyDescent="0.3">
      <c r="A917" s="7" t="s">
        <v>2130</v>
      </c>
      <c r="B917" s="7" t="s">
        <v>3988</v>
      </c>
      <c r="C917" s="7" t="s">
        <v>2128</v>
      </c>
      <c r="D917" s="7" t="s">
        <v>3989</v>
      </c>
      <c r="E917" s="7" t="s">
        <v>2131</v>
      </c>
      <c r="F917" s="7" t="s">
        <v>37</v>
      </c>
      <c r="G917" s="7" t="s">
        <v>1885</v>
      </c>
      <c r="H917" s="7" t="s">
        <v>1516</v>
      </c>
      <c r="I917" s="8">
        <v>89</v>
      </c>
      <c r="J917" s="8">
        <v>1</v>
      </c>
      <c r="K917" s="8">
        <v>88</v>
      </c>
      <c r="L917" s="10">
        <v>1</v>
      </c>
      <c r="M917" s="9">
        <v>38.5</v>
      </c>
      <c r="N917" s="9">
        <v>20</v>
      </c>
      <c r="O917" s="9">
        <v>38.25</v>
      </c>
      <c r="P917" s="7" t="s">
        <v>14</v>
      </c>
      <c r="Q917" s="7" t="s">
        <v>3987</v>
      </c>
      <c r="R917" s="7" t="s">
        <v>1517</v>
      </c>
      <c r="S917" s="10">
        <v>679</v>
      </c>
      <c r="T917" s="6">
        <f t="shared" si="28"/>
        <v>17.044270833333332</v>
      </c>
      <c r="U917" s="11">
        <f t="shared" si="29"/>
        <v>1499.8958333333333</v>
      </c>
    </row>
    <row r="918" spans="1:21" hidden="1" x14ac:dyDescent="0.3">
      <c r="A918" s="7" t="s">
        <v>2132</v>
      </c>
      <c r="B918" s="7" t="s">
        <v>3990</v>
      </c>
      <c r="C918" s="7" t="s">
        <v>2133</v>
      </c>
      <c r="D918" s="7" t="s">
        <v>3991</v>
      </c>
      <c r="E918" s="7" t="s">
        <v>2129</v>
      </c>
      <c r="F918" s="7" t="s">
        <v>59</v>
      </c>
      <c r="G918" s="7" t="s">
        <v>1885</v>
      </c>
      <c r="H918" s="7" t="s">
        <v>1516</v>
      </c>
      <c r="I918" s="8">
        <v>79</v>
      </c>
      <c r="J918" s="8">
        <v>2</v>
      </c>
      <c r="K918" s="8">
        <v>77</v>
      </c>
      <c r="L918" s="10">
        <v>1</v>
      </c>
      <c r="M918" s="9">
        <v>39.75</v>
      </c>
      <c r="N918" s="9">
        <v>22</v>
      </c>
      <c r="O918" s="9">
        <v>38.5</v>
      </c>
      <c r="P918" s="7" t="s">
        <v>14</v>
      </c>
      <c r="Q918" s="7" t="s">
        <v>3987</v>
      </c>
      <c r="R918" s="7" t="s">
        <v>1517</v>
      </c>
      <c r="S918" s="10">
        <v>679</v>
      </c>
      <c r="T918" s="6">
        <f t="shared" si="28"/>
        <v>19.483940972222221</v>
      </c>
      <c r="U918" s="11">
        <f t="shared" si="29"/>
        <v>1500.2634548611111</v>
      </c>
    </row>
    <row r="919" spans="1:21" hidden="1" x14ac:dyDescent="0.3">
      <c r="A919" s="7" t="s">
        <v>2134</v>
      </c>
      <c r="B919" s="7" t="s">
        <v>3992</v>
      </c>
      <c r="C919" s="7" t="s">
        <v>2133</v>
      </c>
      <c r="D919" s="7" t="s">
        <v>3993</v>
      </c>
      <c r="E919" s="7" t="s">
        <v>2131</v>
      </c>
      <c r="F919" s="7" t="s">
        <v>59</v>
      </c>
      <c r="G919" s="7" t="s">
        <v>1885</v>
      </c>
      <c r="H919" s="7" t="s">
        <v>1516</v>
      </c>
      <c r="I919" s="8">
        <v>82</v>
      </c>
      <c r="J919" s="8">
        <v>2</v>
      </c>
      <c r="K919" s="8">
        <v>80</v>
      </c>
      <c r="L919" s="10">
        <v>1</v>
      </c>
      <c r="M919" s="9">
        <v>38.5</v>
      </c>
      <c r="N919" s="9">
        <v>20</v>
      </c>
      <c r="O919" s="9">
        <v>38.25</v>
      </c>
      <c r="P919" s="7" t="s">
        <v>14</v>
      </c>
      <c r="Q919" s="7" t="s">
        <v>3987</v>
      </c>
      <c r="R919" s="7" t="s">
        <v>1517</v>
      </c>
      <c r="S919" s="10">
        <v>679</v>
      </c>
      <c r="T919" s="6">
        <f t="shared" si="28"/>
        <v>17.044270833333332</v>
      </c>
      <c r="U919" s="11">
        <f t="shared" si="29"/>
        <v>1363.5416666666665</v>
      </c>
    </row>
    <row r="920" spans="1:21" hidden="1" x14ac:dyDescent="0.3">
      <c r="A920" s="7" t="s">
        <v>2135</v>
      </c>
      <c r="B920" s="7" t="s">
        <v>3994</v>
      </c>
      <c r="C920" s="7" t="s">
        <v>2136</v>
      </c>
      <c r="D920" s="7" t="s">
        <v>3995</v>
      </c>
      <c r="E920" s="7" t="s">
        <v>2137</v>
      </c>
      <c r="F920" s="7" t="s">
        <v>37</v>
      </c>
      <c r="G920" s="7" t="s">
        <v>1885</v>
      </c>
      <c r="H920" s="7" t="s">
        <v>1516</v>
      </c>
      <c r="I920" s="8">
        <v>231</v>
      </c>
      <c r="J920" s="8">
        <v>1</v>
      </c>
      <c r="K920" s="8">
        <v>230</v>
      </c>
      <c r="L920" s="10">
        <v>1</v>
      </c>
      <c r="M920" s="9">
        <v>40</v>
      </c>
      <c r="N920" s="9">
        <v>38.5</v>
      </c>
      <c r="O920" s="9">
        <v>21</v>
      </c>
      <c r="P920" s="7" t="s">
        <v>14</v>
      </c>
      <c r="Q920" s="7" t="s">
        <v>3987</v>
      </c>
      <c r="R920" s="7" t="s">
        <v>1517</v>
      </c>
      <c r="S920" s="10">
        <v>679</v>
      </c>
      <c r="T920" s="6">
        <f t="shared" si="28"/>
        <v>18.715277777777779</v>
      </c>
      <c r="U920" s="11">
        <f t="shared" si="29"/>
        <v>4304.5138888888887</v>
      </c>
    </row>
    <row r="921" spans="1:21" hidden="1" x14ac:dyDescent="0.3">
      <c r="A921" s="7" t="s">
        <v>2138</v>
      </c>
      <c r="B921" s="7" t="s">
        <v>3996</v>
      </c>
      <c r="C921" s="7" t="s">
        <v>2136</v>
      </c>
      <c r="D921" s="7" t="s">
        <v>3997</v>
      </c>
      <c r="E921" s="7" t="s">
        <v>2139</v>
      </c>
      <c r="F921" s="7" t="s">
        <v>37</v>
      </c>
      <c r="G921" s="7" t="s">
        <v>1885</v>
      </c>
      <c r="H921" s="7" t="s">
        <v>1516</v>
      </c>
      <c r="I921" s="8">
        <v>230</v>
      </c>
      <c r="J921" s="8">
        <v>1</v>
      </c>
      <c r="K921" s="8">
        <v>229</v>
      </c>
      <c r="L921" s="10">
        <v>1</v>
      </c>
      <c r="M921" s="9">
        <v>38.5</v>
      </c>
      <c r="N921" s="9">
        <v>38.25</v>
      </c>
      <c r="O921" s="9">
        <v>19.5</v>
      </c>
      <c r="P921" s="7" t="s">
        <v>14</v>
      </c>
      <c r="Q921" s="7" t="s">
        <v>3987</v>
      </c>
      <c r="R921" s="7" t="s">
        <v>1517</v>
      </c>
      <c r="S921" s="10">
        <v>679</v>
      </c>
      <c r="T921" s="6">
        <f t="shared" si="28"/>
        <v>16.6181640625</v>
      </c>
      <c r="U921" s="11">
        <f t="shared" si="29"/>
        <v>3805.5595703125</v>
      </c>
    </row>
    <row r="922" spans="1:21" hidden="1" x14ac:dyDescent="0.3">
      <c r="A922" s="7" t="s">
        <v>2140</v>
      </c>
      <c r="B922" s="7" t="s">
        <v>3998</v>
      </c>
      <c r="C922" s="7" t="s">
        <v>2141</v>
      </c>
      <c r="D922" s="7" t="s">
        <v>3999</v>
      </c>
      <c r="E922" s="7" t="s">
        <v>2142</v>
      </c>
      <c r="F922" s="7" t="s">
        <v>2143</v>
      </c>
      <c r="G922" s="7" t="s">
        <v>116</v>
      </c>
      <c r="H922" s="7" t="s">
        <v>1516</v>
      </c>
      <c r="I922" s="8">
        <v>414</v>
      </c>
      <c r="J922" s="8">
        <v>0</v>
      </c>
      <c r="K922" s="8">
        <v>414</v>
      </c>
      <c r="L922" s="10">
        <v>1</v>
      </c>
      <c r="M922" s="9">
        <v>94.49</v>
      </c>
      <c r="N922" s="9">
        <v>6.69</v>
      </c>
      <c r="O922" s="9">
        <v>6.69</v>
      </c>
      <c r="P922" s="7" t="s">
        <v>14</v>
      </c>
      <c r="Q922" s="7" t="s">
        <v>3607</v>
      </c>
      <c r="R922" s="7" t="s">
        <v>1572</v>
      </c>
      <c r="S922" s="10">
        <v>134</v>
      </c>
      <c r="T922" s="6">
        <f t="shared" si="28"/>
        <v>2.4473402135416671</v>
      </c>
      <c r="U922" s="11">
        <f t="shared" si="29"/>
        <v>1013.1988484062501</v>
      </c>
    </row>
    <row r="923" spans="1:21" hidden="1" x14ac:dyDescent="0.3">
      <c r="A923" s="7" t="s">
        <v>2144</v>
      </c>
      <c r="B923" s="7" t="s">
        <v>4000</v>
      </c>
      <c r="C923" s="7" t="s">
        <v>2145</v>
      </c>
      <c r="D923" s="7" t="s">
        <v>4001</v>
      </c>
      <c r="E923" s="7" t="s">
        <v>2146</v>
      </c>
      <c r="F923" s="7" t="s">
        <v>2147</v>
      </c>
      <c r="G923" s="7" t="s">
        <v>404</v>
      </c>
      <c r="H923" s="7" t="s">
        <v>1516</v>
      </c>
      <c r="I923" s="8">
        <v>93</v>
      </c>
      <c r="J923" s="8">
        <v>1</v>
      </c>
      <c r="K923" s="8">
        <v>92</v>
      </c>
      <c r="L923" s="10">
        <v>1</v>
      </c>
      <c r="M923" s="9">
        <v>62.99</v>
      </c>
      <c r="N923" s="9">
        <v>6.5</v>
      </c>
      <c r="O923" s="9">
        <v>6.5</v>
      </c>
      <c r="P923" s="7" t="s">
        <v>14</v>
      </c>
      <c r="Q923" s="7" t="s">
        <v>3607</v>
      </c>
      <c r="R923" s="7" t="s">
        <v>1572</v>
      </c>
      <c r="S923" s="10">
        <v>134</v>
      </c>
      <c r="T923" s="6">
        <f t="shared" si="28"/>
        <v>1.5401200810185185</v>
      </c>
      <c r="U923" s="11">
        <f t="shared" si="29"/>
        <v>141.6910474537037</v>
      </c>
    </row>
    <row r="924" spans="1:21" hidden="1" x14ac:dyDescent="0.3">
      <c r="A924" s="7" t="s">
        <v>2148</v>
      </c>
      <c r="B924" s="7" t="s">
        <v>4002</v>
      </c>
      <c r="C924" s="7" t="s">
        <v>2145</v>
      </c>
      <c r="D924" s="7" t="s">
        <v>4001</v>
      </c>
      <c r="E924" s="7" t="s">
        <v>2149</v>
      </c>
      <c r="F924" s="7" t="s">
        <v>2147</v>
      </c>
      <c r="G924" s="7" t="s">
        <v>404</v>
      </c>
      <c r="H924" s="7" t="s">
        <v>1516</v>
      </c>
      <c r="I924" s="8">
        <v>68</v>
      </c>
      <c r="J924" s="8">
        <v>0</v>
      </c>
      <c r="K924" s="8">
        <v>68</v>
      </c>
      <c r="L924" s="10">
        <v>1</v>
      </c>
      <c r="M924" s="9">
        <v>94.49</v>
      </c>
      <c r="N924" s="9">
        <v>7.28</v>
      </c>
      <c r="O924" s="9">
        <v>7.28</v>
      </c>
      <c r="P924" s="7" t="s">
        <v>14</v>
      </c>
      <c r="Q924" s="7" t="s">
        <v>3607</v>
      </c>
      <c r="R924" s="7" t="s">
        <v>1572</v>
      </c>
      <c r="S924" s="10">
        <v>134</v>
      </c>
      <c r="T924" s="6">
        <f t="shared" si="28"/>
        <v>2.8980432962962963</v>
      </c>
      <c r="U924" s="11">
        <f t="shared" si="29"/>
        <v>197.06694414814814</v>
      </c>
    </row>
    <row r="925" spans="1:21" hidden="1" x14ac:dyDescent="0.3">
      <c r="A925" s="7" t="s">
        <v>2150</v>
      </c>
      <c r="B925" s="7" t="s">
        <v>4003</v>
      </c>
      <c r="C925" s="7" t="s">
        <v>2151</v>
      </c>
      <c r="D925" s="7" t="s">
        <v>4004</v>
      </c>
      <c r="E925" s="7" t="s">
        <v>1576</v>
      </c>
      <c r="F925" s="7" t="s">
        <v>40</v>
      </c>
      <c r="G925" s="7" t="s">
        <v>116</v>
      </c>
      <c r="H925" s="7" t="s">
        <v>1516</v>
      </c>
      <c r="I925" s="8">
        <v>145</v>
      </c>
      <c r="J925" s="8">
        <v>0</v>
      </c>
      <c r="K925" s="8">
        <v>145</v>
      </c>
      <c r="L925" s="10">
        <v>1</v>
      </c>
      <c r="M925" s="9">
        <v>62.99</v>
      </c>
      <c r="N925" s="9">
        <v>5.51</v>
      </c>
      <c r="O925" s="9">
        <v>5.51</v>
      </c>
      <c r="P925" s="7" t="s">
        <v>14</v>
      </c>
      <c r="Q925" s="7" t="s">
        <v>3607</v>
      </c>
      <c r="R925" s="7" t="s">
        <v>1572</v>
      </c>
      <c r="S925" s="10">
        <v>134</v>
      </c>
      <c r="T925" s="6">
        <f t="shared" si="28"/>
        <v>1.1067029508101851</v>
      </c>
      <c r="U925" s="11">
        <f t="shared" si="29"/>
        <v>160.47192786747684</v>
      </c>
    </row>
    <row r="926" spans="1:21" hidden="1" x14ac:dyDescent="0.3">
      <c r="A926" s="7" t="s">
        <v>2152</v>
      </c>
      <c r="B926" s="7" t="s">
        <v>4005</v>
      </c>
      <c r="C926" s="7" t="s">
        <v>2151</v>
      </c>
      <c r="D926" s="7" t="s">
        <v>4004</v>
      </c>
      <c r="E926" s="7" t="s">
        <v>1578</v>
      </c>
      <c r="F926" s="7" t="s">
        <v>40</v>
      </c>
      <c r="G926" s="7" t="s">
        <v>116</v>
      </c>
      <c r="H926" s="7" t="s">
        <v>1516</v>
      </c>
      <c r="I926" s="8">
        <v>16</v>
      </c>
      <c r="J926" s="8">
        <v>0</v>
      </c>
      <c r="K926" s="8">
        <v>16</v>
      </c>
      <c r="L926" s="10">
        <v>1</v>
      </c>
      <c r="M926" s="9">
        <v>94.49</v>
      </c>
      <c r="N926" s="9">
        <v>7.09</v>
      </c>
      <c r="O926" s="9">
        <v>7.09</v>
      </c>
      <c r="P926" s="7" t="s">
        <v>14</v>
      </c>
      <c r="Q926" s="7" t="s">
        <v>3607</v>
      </c>
      <c r="R926" s="7" t="s">
        <v>1572</v>
      </c>
      <c r="S926" s="10">
        <v>134</v>
      </c>
      <c r="T926" s="6">
        <f t="shared" si="28"/>
        <v>2.7487458153935185</v>
      </c>
      <c r="U926" s="11">
        <f t="shared" si="29"/>
        <v>43.979933046296296</v>
      </c>
    </row>
    <row r="927" spans="1:21" hidden="1" x14ac:dyDescent="0.3">
      <c r="A927" s="7" t="s">
        <v>2153</v>
      </c>
      <c r="B927" s="7" t="s">
        <v>4006</v>
      </c>
      <c r="C927" s="7" t="s">
        <v>2151</v>
      </c>
      <c r="D927" s="7" t="s">
        <v>4004</v>
      </c>
      <c r="E927" s="7" t="s">
        <v>1828</v>
      </c>
      <c r="F927" s="7" t="s">
        <v>40</v>
      </c>
      <c r="G927" s="7" t="s">
        <v>116</v>
      </c>
      <c r="H927" s="7" t="s">
        <v>1516</v>
      </c>
      <c r="I927" s="8">
        <v>63</v>
      </c>
      <c r="J927" s="8">
        <v>0</v>
      </c>
      <c r="K927" s="8">
        <v>63</v>
      </c>
      <c r="L927" s="10">
        <v>1</v>
      </c>
      <c r="M927" s="9">
        <v>78.739999999999995</v>
      </c>
      <c r="N927" s="9">
        <v>6.3</v>
      </c>
      <c r="O927" s="9">
        <v>6.3</v>
      </c>
      <c r="P927" s="7" t="s">
        <v>14</v>
      </c>
      <c r="Q927" s="7" t="s">
        <v>3607</v>
      </c>
      <c r="R927" s="7" t="s">
        <v>1572</v>
      </c>
      <c r="S927" s="10">
        <v>134</v>
      </c>
      <c r="T927" s="6">
        <f t="shared" si="28"/>
        <v>1.8085593749999997</v>
      </c>
      <c r="U927" s="11">
        <f t="shared" si="29"/>
        <v>113.93924062499998</v>
      </c>
    </row>
    <row r="928" spans="1:21" hidden="1" x14ac:dyDescent="0.3">
      <c r="A928" s="7" t="s">
        <v>2154</v>
      </c>
      <c r="B928" s="7" t="s">
        <v>4007</v>
      </c>
      <c r="C928" s="7" t="s">
        <v>2141</v>
      </c>
      <c r="D928" s="7" t="s">
        <v>3999</v>
      </c>
      <c r="E928" s="7" t="s">
        <v>1828</v>
      </c>
      <c r="F928" s="7" t="s">
        <v>2143</v>
      </c>
      <c r="G928" s="7" t="s">
        <v>116</v>
      </c>
      <c r="H928" s="7" t="s">
        <v>1516</v>
      </c>
      <c r="I928" s="8">
        <v>37</v>
      </c>
      <c r="J928" s="8">
        <v>0</v>
      </c>
      <c r="K928" s="8">
        <v>37</v>
      </c>
      <c r="L928" s="10">
        <v>1</v>
      </c>
      <c r="M928" s="9">
        <v>78.739999999999995</v>
      </c>
      <c r="N928" s="9">
        <v>5.91</v>
      </c>
      <c r="O928" s="9">
        <v>5.91</v>
      </c>
      <c r="P928" s="7" t="s">
        <v>14</v>
      </c>
      <c r="Q928" s="7" t="s">
        <v>3607</v>
      </c>
      <c r="R928" s="7" t="s">
        <v>1572</v>
      </c>
      <c r="S928" s="10">
        <v>134</v>
      </c>
      <c r="T928" s="6">
        <f t="shared" si="28"/>
        <v>1.5915732604166666</v>
      </c>
      <c r="U928" s="11">
        <f t="shared" si="29"/>
        <v>58.888210635416662</v>
      </c>
    </row>
    <row r="929" spans="1:21" hidden="1" x14ac:dyDescent="0.3">
      <c r="A929" s="7" t="s">
        <v>2155</v>
      </c>
      <c r="B929" s="7" t="s">
        <v>4008</v>
      </c>
      <c r="C929" s="7" t="s">
        <v>2141</v>
      </c>
      <c r="D929" s="7" t="s">
        <v>3999</v>
      </c>
      <c r="E929" s="7" t="s">
        <v>2156</v>
      </c>
      <c r="F929" s="7" t="s">
        <v>2143</v>
      </c>
      <c r="G929" s="7" t="s">
        <v>31</v>
      </c>
      <c r="H929" s="7" t="s">
        <v>1516</v>
      </c>
      <c r="I929" s="8">
        <v>7</v>
      </c>
      <c r="J929" s="8">
        <v>0</v>
      </c>
      <c r="K929" s="8">
        <v>7</v>
      </c>
      <c r="L929" s="10">
        <v>1</v>
      </c>
      <c r="M929" s="9">
        <v>31.5</v>
      </c>
      <c r="N929" s="9">
        <v>5.12</v>
      </c>
      <c r="O929" s="9">
        <v>5.12</v>
      </c>
      <c r="P929" s="7" t="s">
        <v>14</v>
      </c>
      <c r="Q929" s="7" t="s">
        <v>3607</v>
      </c>
      <c r="R929" s="7" t="s">
        <v>1572</v>
      </c>
      <c r="S929" s="10">
        <v>134</v>
      </c>
      <c r="T929" s="6">
        <f t="shared" si="28"/>
        <v>0.47786666666666666</v>
      </c>
      <c r="U929" s="11">
        <f t="shared" si="29"/>
        <v>3.3450666666666669</v>
      </c>
    </row>
    <row r="930" spans="1:21" hidden="1" x14ac:dyDescent="0.3">
      <c r="A930" s="7" t="s">
        <v>2157</v>
      </c>
      <c r="B930" s="7" t="s">
        <v>4009</v>
      </c>
      <c r="C930" s="7" t="s">
        <v>2141</v>
      </c>
      <c r="D930" s="7" t="s">
        <v>3999</v>
      </c>
      <c r="E930" s="7" t="s">
        <v>1578</v>
      </c>
      <c r="F930" s="7" t="s">
        <v>2158</v>
      </c>
      <c r="G930" s="7" t="s">
        <v>116</v>
      </c>
      <c r="H930" s="7" t="s">
        <v>1516</v>
      </c>
      <c r="I930" s="8">
        <v>429</v>
      </c>
      <c r="J930" s="8">
        <v>1</v>
      </c>
      <c r="K930" s="8">
        <v>428</v>
      </c>
      <c r="L930" s="10">
        <v>1</v>
      </c>
      <c r="M930" s="9">
        <v>94.49</v>
      </c>
      <c r="N930" s="9">
        <v>6.69</v>
      </c>
      <c r="O930" s="9">
        <v>6.69</v>
      </c>
      <c r="P930" s="7" t="s">
        <v>14</v>
      </c>
      <c r="Q930" s="7" t="s">
        <v>3607</v>
      </c>
      <c r="R930" s="7" t="s">
        <v>1572</v>
      </c>
      <c r="S930" s="10">
        <v>134</v>
      </c>
      <c r="T930" s="6">
        <f t="shared" si="28"/>
        <v>2.4473402135416671</v>
      </c>
      <c r="U930" s="11">
        <f t="shared" si="29"/>
        <v>1047.4616113958334</v>
      </c>
    </row>
    <row r="931" spans="1:21" hidden="1" x14ac:dyDescent="0.3">
      <c r="A931" s="7" t="s">
        <v>2159</v>
      </c>
      <c r="B931" s="7" t="s">
        <v>4010</v>
      </c>
      <c r="C931" s="7" t="s">
        <v>2160</v>
      </c>
      <c r="D931" s="7" t="s">
        <v>4011</v>
      </c>
      <c r="E931" s="7" t="s">
        <v>1576</v>
      </c>
      <c r="F931" s="7" t="s">
        <v>25</v>
      </c>
      <c r="G931" s="7" t="s">
        <v>116</v>
      </c>
      <c r="H931" s="7" t="s">
        <v>1516</v>
      </c>
      <c r="I931" s="8">
        <v>267</v>
      </c>
      <c r="J931" s="8">
        <v>0</v>
      </c>
      <c r="K931" s="8">
        <v>267</v>
      </c>
      <c r="L931" s="10">
        <v>1</v>
      </c>
      <c r="M931" s="9">
        <v>62.99</v>
      </c>
      <c r="N931" s="9">
        <v>5.91</v>
      </c>
      <c r="O931" s="9">
        <v>5.91</v>
      </c>
      <c r="P931" s="7" t="s">
        <v>14</v>
      </c>
      <c r="Q931" s="7" t="s">
        <v>3607</v>
      </c>
      <c r="R931" s="7" t="s">
        <v>1572</v>
      </c>
      <c r="S931" s="10">
        <v>134</v>
      </c>
      <c r="T931" s="6">
        <f t="shared" si="28"/>
        <v>1.2732181822916668</v>
      </c>
      <c r="U931" s="11">
        <f t="shared" si="29"/>
        <v>339.94925467187505</v>
      </c>
    </row>
    <row r="932" spans="1:21" hidden="1" x14ac:dyDescent="0.3">
      <c r="A932" s="7" t="s">
        <v>2161</v>
      </c>
      <c r="B932" s="7" t="s">
        <v>4012</v>
      </c>
      <c r="C932" s="7" t="s">
        <v>2160</v>
      </c>
      <c r="D932" s="7" t="s">
        <v>4011</v>
      </c>
      <c r="E932" s="7" t="s">
        <v>1578</v>
      </c>
      <c r="F932" s="7" t="s">
        <v>25</v>
      </c>
      <c r="G932" s="7" t="s">
        <v>116</v>
      </c>
      <c r="H932" s="7" t="s">
        <v>1516</v>
      </c>
      <c r="I932" s="8">
        <v>113</v>
      </c>
      <c r="J932" s="8">
        <v>0</v>
      </c>
      <c r="K932" s="8">
        <v>113</v>
      </c>
      <c r="L932" s="10">
        <v>1</v>
      </c>
      <c r="M932" s="9">
        <v>94.49</v>
      </c>
      <c r="N932" s="9">
        <v>7.48</v>
      </c>
      <c r="O932" s="9">
        <v>7.48</v>
      </c>
      <c r="P932" s="7" t="s">
        <v>14</v>
      </c>
      <c r="Q932" s="7" t="s">
        <v>3607</v>
      </c>
      <c r="R932" s="7" t="s">
        <v>1572</v>
      </c>
      <c r="S932" s="10">
        <v>134</v>
      </c>
      <c r="T932" s="6">
        <f t="shared" si="28"/>
        <v>3.0594637129629634</v>
      </c>
      <c r="U932" s="11">
        <f t="shared" si="29"/>
        <v>345.71939956481486</v>
      </c>
    </row>
    <row r="933" spans="1:21" hidden="1" x14ac:dyDescent="0.3">
      <c r="A933" s="7" t="s">
        <v>2162</v>
      </c>
      <c r="B933" s="7" t="s">
        <v>4013</v>
      </c>
      <c r="C933" s="7" t="s">
        <v>2163</v>
      </c>
      <c r="D933" s="7" t="s">
        <v>4014</v>
      </c>
      <c r="E933" s="7" t="s">
        <v>2164</v>
      </c>
      <c r="F933" s="7" t="s">
        <v>37</v>
      </c>
      <c r="G933" s="7" t="s">
        <v>116</v>
      </c>
      <c r="H933" s="7" t="s">
        <v>1516</v>
      </c>
      <c r="I933" s="8">
        <v>112</v>
      </c>
      <c r="J933" s="8">
        <v>0</v>
      </c>
      <c r="K933" s="8">
        <v>112</v>
      </c>
      <c r="L933" s="10">
        <v>1</v>
      </c>
      <c r="M933" s="9">
        <v>47.243000000000002</v>
      </c>
      <c r="N933" s="9">
        <v>5.12</v>
      </c>
      <c r="O933" s="9">
        <v>5.12</v>
      </c>
      <c r="P933" s="7" t="s">
        <v>14</v>
      </c>
      <c r="Q933" s="7" t="s">
        <v>3607</v>
      </c>
      <c r="R933" s="7" t="s">
        <v>1572</v>
      </c>
      <c r="S933" s="10">
        <v>134</v>
      </c>
      <c r="T933" s="6">
        <f t="shared" si="28"/>
        <v>0.7166938074074074</v>
      </c>
      <c r="U933" s="11">
        <f t="shared" si="29"/>
        <v>80.269706429629622</v>
      </c>
    </row>
    <row r="934" spans="1:21" hidden="1" x14ac:dyDescent="0.3">
      <c r="A934" s="7" t="s">
        <v>2165</v>
      </c>
      <c r="B934" s="7" t="s">
        <v>4015</v>
      </c>
      <c r="C934" s="7" t="s">
        <v>2163</v>
      </c>
      <c r="D934" s="7" t="s">
        <v>4014</v>
      </c>
      <c r="E934" s="7" t="s">
        <v>1576</v>
      </c>
      <c r="F934" s="7" t="s">
        <v>37</v>
      </c>
      <c r="G934" s="7" t="s">
        <v>116</v>
      </c>
      <c r="H934" s="7" t="s">
        <v>1516</v>
      </c>
      <c r="I934" s="8">
        <v>266</v>
      </c>
      <c r="J934" s="8">
        <v>0</v>
      </c>
      <c r="K934" s="8">
        <v>266</v>
      </c>
      <c r="L934" s="10">
        <v>1</v>
      </c>
      <c r="M934" s="9">
        <v>62.99</v>
      </c>
      <c r="N934" s="9">
        <v>5.91</v>
      </c>
      <c r="O934" s="9">
        <v>5.91</v>
      </c>
      <c r="P934" s="7" t="s">
        <v>14</v>
      </c>
      <c r="Q934" s="7" t="s">
        <v>3607</v>
      </c>
      <c r="R934" s="7" t="s">
        <v>1572</v>
      </c>
      <c r="S934" s="10">
        <v>134</v>
      </c>
      <c r="T934" s="6">
        <f t="shared" si="28"/>
        <v>1.2732181822916668</v>
      </c>
      <c r="U934" s="11">
        <f t="shared" si="29"/>
        <v>338.6760364895834</v>
      </c>
    </row>
    <row r="935" spans="1:21" hidden="1" x14ac:dyDescent="0.3">
      <c r="A935" s="7" t="s">
        <v>2166</v>
      </c>
      <c r="B935" s="7" t="s">
        <v>4016</v>
      </c>
      <c r="C935" s="7" t="s">
        <v>2163</v>
      </c>
      <c r="D935" s="7" t="s">
        <v>4014</v>
      </c>
      <c r="E935" s="7" t="s">
        <v>1828</v>
      </c>
      <c r="F935" s="7" t="s">
        <v>37</v>
      </c>
      <c r="G935" s="7" t="s">
        <v>116</v>
      </c>
      <c r="H935" s="7" t="s">
        <v>1516</v>
      </c>
      <c r="I935" s="8">
        <v>272</v>
      </c>
      <c r="J935" s="8">
        <v>0</v>
      </c>
      <c r="K935" s="8">
        <v>272</v>
      </c>
      <c r="L935" s="10">
        <v>1</v>
      </c>
      <c r="M935" s="9">
        <v>78.739999999999995</v>
      </c>
      <c r="N935" s="9">
        <v>6.69</v>
      </c>
      <c r="O935" s="9">
        <v>6.69</v>
      </c>
      <c r="P935" s="7" t="s">
        <v>14</v>
      </c>
      <c r="Q935" s="7" t="s">
        <v>3607</v>
      </c>
      <c r="R935" s="7" t="s">
        <v>1572</v>
      </c>
      <c r="S935" s="10">
        <v>134</v>
      </c>
      <c r="T935" s="6">
        <f t="shared" si="28"/>
        <v>2.0394070104166664</v>
      </c>
      <c r="U935" s="11">
        <f t="shared" si="29"/>
        <v>554.71870683333327</v>
      </c>
    </row>
    <row r="936" spans="1:21" hidden="1" x14ac:dyDescent="0.3">
      <c r="A936" s="7" t="s">
        <v>2167</v>
      </c>
      <c r="B936" s="7" t="s">
        <v>4017</v>
      </c>
      <c r="C936" s="7" t="s">
        <v>2163</v>
      </c>
      <c r="D936" s="7" t="s">
        <v>4014</v>
      </c>
      <c r="E936" s="7" t="s">
        <v>2164</v>
      </c>
      <c r="F936" s="7" t="s">
        <v>21</v>
      </c>
      <c r="G936" s="7" t="s">
        <v>116</v>
      </c>
      <c r="H936" s="7" t="s">
        <v>1516</v>
      </c>
      <c r="I936" s="8">
        <v>123</v>
      </c>
      <c r="J936" s="8">
        <v>0</v>
      </c>
      <c r="K936" s="8">
        <v>123</v>
      </c>
      <c r="L936" s="10">
        <v>1</v>
      </c>
      <c r="M936" s="9">
        <v>47.243000000000002</v>
      </c>
      <c r="N936" s="9">
        <v>5.12</v>
      </c>
      <c r="O936" s="9">
        <v>5.12</v>
      </c>
      <c r="P936" s="7" t="s">
        <v>14</v>
      </c>
      <c r="Q936" s="7" t="s">
        <v>3607</v>
      </c>
      <c r="R936" s="7" t="s">
        <v>1572</v>
      </c>
      <c r="S936" s="10">
        <v>134</v>
      </c>
      <c r="T936" s="6">
        <f t="shared" si="28"/>
        <v>0.7166938074074074</v>
      </c>
      <c r="U936" s="11">
        <f t="shared" si="29"/>
        <v>88.153338311111114</v>
      </c>
    </row>
    <row r="937" spans="1:21" hidden="1" x14ac:dyDescent="0.3">
      <c r="A937" s="7" t="s">
        <v>2168</v>
      </c>
      <c r="B937" s="7" t="s">
        <v>4018</v>
      </c>
      <c r="C937" s="7" t="s">
        <v>2163</v>
      </c>
      <c r="D937" s="7" t="s">
        <v>4014</v>
      </c>
      <c r="E937" s="7" t="s">
        <v>1576</v>
      </c>
      <c r="F937" s="7" t="s">
        <v>21</v>
      </c>
      <c r="G937" s="7" t="s">
        <v>116</v>
      </c>
      <c r="H937" s="7" t="s">
        <v>1516</v>
      </c>
      <c r="I937" s="8">
        <v>269</v>
      </c>
      <c r="J937" s="8">
        <v>0</v>
      </c>
      <c r="K937" s="8">
        <v>269</v>
      </c>
      <c r="L937" s="10">
        <v>1</v>
      </c>
      <c r="M937" s="9">
        <v>62.99</v>
      </c>
      <c r="N937" s="9">
        <v>5.91</v>
      </c>
      <c r="O937" s="9">
        <v>5.91</v>
      </c>
      <c r="P937" s="7" t="s">
        <v>14</v>
      </c>
      <c r="Q937" s="7" t="s">
        <v>3607</v>
      </c>
      <c r="R937" s="7" t="s">
        <v>1572</v>
      </c>
      <c r="S937" s="10">
        <v>134</v>
      </c>
      <c r="T937" s="6">
        <f t="shared" si="28"/>
        <v>1.2732181822916668</v>
      </c>
      <c r="U937" s="11">
        <f t="shared" si="29"/>
        <v>342.49569103645837</v>
      </c>
    </row>
    <row r="938" spans="1:21" hidden="1" x14ac:dyDescent="0.3">
      <c r="A938" s="7" t="s">
        <v>2169</v>
      </c>
      <c r="B938" s="7" t="s">
        <v>4019</v>
      </c>
      <c r="C938" s="7" t="s">
        <v>2163</v>
      </c>
      <c r="D938" s="7" t="s">
        <v>4014</v>
      </c>
      <c r="E938" s="7" t="s">
        <v>1828</v>
      </c>
      <c r="F938" s="7" t="s">
        <v>21</v>
      </c>
      <c r="G938" s="7" t="s">
        <v>116</v>
      </c>
      <c r="H938" s="7" t="s">
        <v>1516</v>
      </c>
      <c r="I938" s="8">
        <v>267</v>
      </c>
      <c r="J938" s="8">
        <v>0</v>
      </c>
      <c r="K938" s="8">
        <v>267</v>
      </c>
      <c r="L938" s="10">
        <v>1</v>
      </c>
      <c r="M938" s="9">
        <v>78.739999999999995</v>
      </c>
      <c r="N938" s="9">
        <v>6.6929999999999996</v>
      </c>
      <c r="O938" s="9">
        <v>6.6929999999999996</v>
      </c>
      <c r="P938" s="7" t="s">
        <v>14</v>
      </c>
      <c r="Q938" s="7" t="s">
        <v>3607</v>
      </c>
      <c r="R938" s="7" t="s">
        <v>1572</v>
      </c>
      <c r="S938" s="10">
        <v>134</v>
      </c>
      <c r="T938" s="6">
        <f t="shared" si="28"/>
        <v>2.0412364851041662</v>
      </c>
      <c r="U938" s="11">
        <f t="shared" si="29"/>
        <v>545.01014152281243</v>
      </c>
    </row>
    <row r="939" spans="1:21" hidden="1" x14ac:dyDescent="0.3">
      <c r="A939" s="7" t="s">
        <v>2170</v>
      </c>
      <c r="B939" s="7" t="s">
        <v>4020</v>
      </c>
      <c r="C939" s="7" t="s">
        <v>2171</v>
      </c>
      <c r="D939" s="7" t="s">
        <v>4021</v>
      </c>
      <c r="E939" s="7" t="s">
        <v>1576</v>
      </c>
      <c r="F939" s="7" t="s">
        <v>2158</v>
      </c>
      <c r="G939" s="7" t="s">
        <v>116</v>
      </c>
      <c r="H939" s="7" t="s">
        <v>1516</v>
      </c>
      <c r="I939" s="8">
        <v>185</v>
      </c>
      <c r="J939" s="8">
        <v>0</v>
      </c>
      <c r="K939" s="8">
        <v>185</v>
      </c>
      <c r="L939" s="10">
        <v>1</v>
      </c>
      <c r="M939" s="9">
        <v>62.99</v>
      </c>
      <c r="N939" s="9">
        <v>5.12</v>
      </c>
      <c r="O939" s="9">
        <v>5.12</v>
      </c>
      <c r="P939" s="7" t="s">
        <v>14</v>
      </c>
      <c r="Q939" s="7" t="s">
        <v>3607</v>
      </c>
      <c r="R939" s="7" t="s">
        <v>1572</v>
      </c>
      <c r="S939" s="10">
        <v>134</v>
      </c>
      <c r="T939" s="6">
        <f t="shared" si="28"/>
        <v>0.95558162962962967</v>
      </c>
      <c r="U939" s="11">
        <f t="shared" si="29"/>
        <v>176.78260148148149</v>
      </c>
    </row>
    <row r="940" spans="1:21" hidden="1" x14ac:dyDescent="0.3">
      <c r="A940" s="7" t="s">
        <v>2172</v>
      </c>
      <c r="B940" s="7" t="s">
        <v>4022</v>
      </c>
      <c r="C940" s="7" t="s">
        <v>2171</v>
      </c>
      <c r="D940" s="7" t="s">
        <v>4021</v>
      </c>
      <c r="E940" s="7" t="s">
        <v>1828</v>
      </c>
      <c r="F940" s="7" t="s">
        <v>2158</v>
      </c>
      <c r="G940" s="7" t="s">
        <v>116</v>
      </c>
      <c r="H940" s="7" t="s">
        <v>1516</v>
      </c>
      <c r="I940" s="8">
        <v>67</v>
      </c>
      <c r="J940" s="8">
        <v>0</v>
      </c>
      <c r="K940" s="8">
        <v>67</v>
      </c>
      <c r="L940" s="10">
        <v>1</v>
      </c>
      <c r="M940" s="9">
        <v>78.739999999999995</v>
      </c>
      <c r="N940" s="9">
        <v>5.91</v>
      </c>
      <c r="O940" s="9">
        <v>5.91</v>
      </c>
      <c r="P940" s="7" t="s">
        <v>14</v>
      </c>
      <c r="Q940" s="7" t="s">
        <v>3607</v>
      </c>
      <c r="R940" s="7" t="s">
        <v>1572</v>
      </c>
      <c r="S940" s="10">
        <v>134</v>
      </c>
      <c r="T940" s="6">
        <f t="shared" si="28"/>
        <v>1.5915732604166666</v>
      </c>
      <c r="U940" s="11">
        <f t="shared" si="29"/>
        <v>106.63540844791666</v>
      </c>
    </row>
    <row r="941" spans="1:21" hidden="1" x14ac:dyDescent="0.3">
      <c r="A941" s="7" t="s">
        <v>2173</v>
      </c>
      <c r="B941" s="7" t="s">
        <v>4023</v>
      </c>
      <c r="C941" s="7" t="s">
        <v>2174</v>
      </c>
      <c r="D941" s="7" t="s">
        <v>4024</v>
      </c>
      <c r="E941" s="7" t="s">
        <v>2175</v>
      </c>
      <c r="F941" s="7" t="s">
        <v>2158</v>
      </c>
      <c r="G941" s="7" t="s">
        <v>162</v>
      </c>
      <c r="H941" s="7" t="s">
        <v>1516</v>
      </c>
      <c r="I941" s="8">
        <v>1</v>
      </c>
      <c r="J941" s="8">
        <v>0</v>
      </c>
      <c r="K941" s="8">
        <v>1</v>
      </c>
      <c r="L941" s="10">
        <v>1</v>
      </c>
      <c r="M941" s="9">
        <v>31.5</v>
      </c>
      <c r="N941" s="9">
        <v>4.33</v>
      </c>
      <c r="O941" s="9">
        <v>4.33</v>
      </c>
      <c r="P941" s="7" t="s">
        <v>14</v>
      </c>
      <c r="Q941" s="7" t="s">
        <v>3607</v>
      </c>
      <c r="R941" s="7" t="s">
        <v>1572</v>
      </c>
      <c r="S941" s="10">
        <v>134</v>
      </c>
      <c r="T941" s="6">
        <f t="shared" si="28"/>
        <v>0.34177682291666672</v>
      </c>
      <c r="U941" s="11">
        <f t="shared" si="29"/>
        <v>0.34177682291666672</v>
      </c>
    </row>
    <row r="942" spans="1:21" hidden="1" x14ac:dyDescent="0.3">
      <c r="A942" s="7" t="s">
        <v>2176</v>
      </c>
      <c r="B942" s="7" t="s">
        <v>4025</v>
      </c>
      <c r="C942" s="7" t="s">
        <v>2174</v>
      </c>
      <c r="D942" s="7" t="s">
        <v>4024</v>
      </c>
      <c r="E942" s="7" t="s">
        <v>1828</v>
      </c>
      <c r="F942" s="7" t="s">
        <v>2158</v>
      </c>
      <c r="G942" s="7" t="s">
        <v>31</v>
      </c>
      <c r="H942" s="7" t="s">
        <v>1516</v>
      </c>
      <c r="I942" s="8">
        <v>1</v>
      </c>
      <c r="J942" s="8">
        <v>0</v>
      </c>
      <c r="K942" s="8">
        <v>1</v>
      </c>
      <c r="L942" s="10">
        <v>1</v>
      </c>
      <c r="M942" s="9">
        <v>78.739999999999995</v>
      </c>
      <c r="N942" s="9">
        <v>5.91</v>
      </c>
      <c r="O942" s="9">
        <v>5.91</v>
      </c>
      <c r="P942" s="7" t="s">
        <v>14</v>
      </c>
      <c r="Q942" s="7" t="s">
        <v>3607</v>
      </c>
      <c r="R942" s="7" t="s">
        <v>1572</v>
      </c>
      <c r="S942" s="10">
        <v>134</v>
      </c>
      <c r="T942" s="6">
        <f t="shared" si="28"/>
        <v>1.5915732604166666</v>
      </c>
      <c r="U942" s="11">
        <f t="shared" si="29"/>
        <v>1.5915732604166666</v>
      </c>
    </row>
    <row r="943" spans="1:21" hidden="1" x14ac:dyDescent="0.3">
      <c r="A943" s="7" t="s">
        <v>2177</v>
      </c>
      <c r="B943" s="7" t="s">
        <v>4026</v>
      </c>
      <c r="C943" s="7" t="s">
        <v>2178</v>
      </c>
      <c r="D943" s="7" t="s">
        <v>4027</v>
      </c>
      <c r="E943" s="7" t="s">
        <v>1576</v>
      </c>
      <c r="F943" s="7" t="s">
        <v>2179</v>
      </c>
      <c r="G943" s="7" t="s">
        <v>116</v>
      </c>
      <c r="H943" s="7" t="s">
        <v>1516</v>
      </c>
      <c r="I943" s="8">
        <v>274</v>
      </c>
      <c r="J943" s="8">
        <v>0</v>
      </c>
      <c r="K943" s="8">
        <v>274</v>
      </c>
      <c r="L943" s="10">
        <v>1</v>
      </c>
      <c r="M943" s="9">
        <v>62.99</v>
      </c>
      <c r="N943" s="9">
        <v>5.12</v>
      </c>
      <c r="O943" s="9">
        <v>5.12</v>
      </c>
      <c r="P943" s="7" t="s">
        <v>14</v>
      </c>
      <c r="Q943" s="7" t="s">
        <v>3607</v>
      </c>
      <c r="R943" s="7" t="s">
        <v>1572</v>
      </c>
      <c r="S943" s="10">
        <v>134</v>
      </c>
      <c r="T943" s="6">
        <f t="shared" si="28"/>
        <v>0.95558162962962967</v>
      </c>
      <c r="U943" s="11">
        <f t="shared" si="29"/>
        <v>261.82936651851855</v>
      </c>
    </row>
    <row r="944" spans="1:21" hidden="1" x14ac:dyDescent="0.3">
      <c r="A944" s="7" t="s">
        <v>2180</v>
      </c>
      <c r="B944" s="7" t="s">
        <v>4028</v>
      </c>
      <c r="C944" s="7" t="s">
        <v>2178</v>
      </c>
      <c r="D944" s="7" t="s">
        <v>4027</v>
      </c>
      <c r="E944" s="7" t="s">
        <v>1828</v>
      </c>
      <c r="F944" s="7" t="s">
        <v>2179</v>
      </c>
      <c r="G944" s="7" t="s">
        <v>116</v>
      </c>
      <c r="H944" s="7" t="s">
        <v>1516</v>
      </c>
      <c r="I944" s="8">
        <v>206</v>
      </c>
      <c r="J944" s="8">
        <v>0</v>
      </c>
      <c r="K944" s="8">
        <v>206</v>
      </c>
      <c r="L944" s="10">
        <v>1</v>
      </c>
      <c r="M944" s="9">
        <v>78.739999999999995</v>
      </c>
      <c r="N944" s="9">
        <v>6.6929999999999996</v>
      </c>
      <c r="O944" s="9">
        <v>6.6929999999999996</v>
      </c>
      <c r="P944" s="7" t="s">
        <v>14</v>
      </c>
      <c r="Q944" s="7" t="s">
        <v>3607</v>
      </c>
      <c r="R944" s="7" t="s">
        <v>1572</v>
      </c>
      <c r="S944" s="10">
        <v>134</v>
      </c>
      <c r="T944" s="6">
        <f t="shared" si="28"/>
        <v>2.0412364851041662</v>
      </c>
      <c r="U944" s="11">
        <f t="shared" si="29"/>
        <v>420.49471593145824</v>
      </c>
    </row>
    <row r="945" spans="1:21" hidden="1" x14ac:dyDescent="0.3">
      <c r="A945" s="7" t="s">
        <v>2181</v>
      </c>
      <c r="B945" s="7" t="s">
        <v>4029</v>
      </c>
      <c r="C945" s="7" t="s">
        <v>2178</v>
      </c>
      <c r="D945" s="7" t="s">
        <v>4027</v>
      </c>
      <c r="E945" s="7" t="s">
        <v>1578</v>
      </c>
      <c r="F945" s="7" t="s">
        <v>2179</v>
      </c>
      <c r="G945" s="7" t="s">
        <v>116</v>
      </c>
      <c r="H945" s="7" t="s">
        <v>1516</v>
      </c>
      <c r="I945" s="8">
        <v>142</v>
      </c>
      <c r="J945" s="8">
        <v>0</v>
      </c>
      <c r="K945" s="8">
        <v>142</v>
      </c>
      <c r="L945" s="10">
        <v>1</v>
      </c>
      <c r="M945" s="9">
        <v>94.49</v>
      </c>
      <c r="N945" s="9">
        <v>7.48</v>
      </c>
      <c r="O945" s="9">
        <v>7.48</v>
      </c>
      <c r="P945" s="7" t="s">
        <v>14</v>
      </c>
      <c r="Q945" s="7" t="s">
        <v>3607</v>
      </c>
      <c r="R945" s="7" t="s">
        <v>1572</v>
      </c>
      <c r="S945" s="10">
        <v>134</v>
      </c>
      <c r="T945" s="6">
        <f t="shared" si="28"/>
        <v>3.0594637129629634</v>
      </c>
      <c r="U945" s="11">
        <f t="shared" si="29"/>
        <v>434.44384724074081</v>
      </c>
    </row>
    <row r="946" spans="1:21" hidden="1" x14ac:dyDescent="0.3">
      <c r="A946" s="7" t="s">
        <v>2182</v>
      </c>
      <c r="B946" s="7" t="s">
        <v>4030</v>
      </c>
      <c r="C946" s="7" t="s">
        <v>2183</v>
      </c>
      <c r="D946" s="7" t="s">
        <v>4031</v>
      </c>
      <c r="E946" s="7" t="s">
        <v>1576</v>
      </c>
      <c r="F946" s="7" t="s">
        <v>1839</v>
      </c>
      <c r="G946" s="7" t="s">
        <v>116</v>
      </c>
      <c r="H946" s="7" t="s">
        <v>1516</v>
      </c>
      <c r="I946" s="8">
        <v>298</v>
      </c>
      <c r="J946" s="8">
        <v>0</v>
      </c>
      <c r="K946" s="8">
        <v>298</v>
      </c>
      <c r="L946" s="10">
        <v>1</v>
      </c>
      <c r="M946" s="9">
        <v>62.99</v>
      </c>
      <c r="N946" s="9">
        <v>5.12</v>
      </c>
      <c r="O946" s="9">
        <v>5.12</v>
      </c>
      <c r="P946" s="7" t="s">
        <v>14</v>
      </c>
      <c r="Q946" s="7" t="s">
        <v>3607</v>
      </c>
      <c r="R946" s="7" t="s">
        <v>1572</v>
      </c>
      <c r="S946" s="10">
        <v>134</v>
      </c>
      <c r="T946" s="6">
        <f t="shared" si="28"/>
        <v>0.95558162962962967</v>
      </c>
      <c r="U946" s="11">
        <f t="shared" si="29"/>
        <v>284.76332562962966</v>
      </c>
    </row>
    <row r="947" spans="1:21" hidden="1" x14ac:dyDescent="0.3">
      <c r="A947" s="7" t="s">
        <v>2184</v>
      </c>
      <c r="B947" s="7" t="s">
        <v>4032</v>
      </c>
      <c r="C947" s="7" t="s">
        <v>2183</v>
      </c>
      <c r="D947" s="7" t="s">
        <v>4031</v>
      </c>
      <c r="E947" s="7" t="s">
        <v>1828</v>
      </c>
      <c r="F947" s="7" t="s">
        <v>1839</v>
      </c>
      <c r="G947" s="7" t="s">
        <v>31</v>
      </c>
      <c r="H947" s="7" t="s">
        <v>1516</v>
      </c>
      <c r="I947" s="8">
        <v>238</v>
      </c>
      <c r="J947" s="8">
        <v>0</v>
      </c>
      <c r="K947" s="8">
        <v>238</v>
      </c>
      <c r="L947" s="10">
        <v>1</v>
      </c>
      <c r="M947" s="9">
        <v>78.739999999999995</v>
      </c>
      <c r="N947" s="9">
        <v>6.69</v>
      </c>
      <c r="O947" s="9">
        <v>6.69</v>
      </c>
      <c r="P947" s="7" t="s">
        <v>14</v>
      </c>
      <c r="Q947" s="7" t="s">
        <v>3607</v>
      </c>
      <c r="R947" s="7" t="s">
        <v>1572</v>
      </c>
      <c r="S947" s="10">
        <v>134</v>
      </c>
      <c r="T947" s="6">
        <f t="shared" si="28"/>
        <v>2.0394070104166664</v>
      </c>
      <c r="U947" s="11">
        <f t="shared" si="29"/>
        <v>485.37886847916661</v>
      </c>
    </row>
    <row r="948" spans="1:21" hidden="1" x14ac:dyDescent="0.3">
      <c r="A948" s="7" t="s">
        <v>2185</v>
      </c>
      <c r="B948" s="7" t="s">
        <v>4033</v>
      </c>
      <c r="C948" s="7" t="s">
        <v>2183</v>
      </c>
      <c r="D948" s="7" t="s">
        <v>4031</v>
      </c>
      <c r="E948" s="7" t="s">
        <v>1578</v>
      </c>
      <c r="F948" s="7" t="s">
        <v>1839</v>
      </c>
      <c r="G948" s="7" t="s">
        <v>116</v>
      </c>
      <c r="H948" s="7" t="s">
        <v>1516</v>
      </c>
      <c r="I948" s="8">
        <v>37</v>
      </c>
      <c r="J948" s="8">
        <v>0</v>
      </c>
      <c r="K948" s="8">
        <v>37</v>
      </c>
      <c r="L948" s="10">
        <v>1</v>
      </c>
      <c r="M948" s="9">
        <v>94.49</v>
      </c>
      <c r="N948" s="9">
        <v>7.48</v>
      </c>
      <c r="O948" s="9">
        <v>7.48</v>
      </c>
      <c r="P948" s="7" t="s">
        <v>14</v>
      </c>
      <c r="Q948" s="7" t="s">
        <v>3607</v>
      </c>
      <c r="R948" s="7" t="s">
        <v>1572</v>
      </c>
      <c r="S948" s="10">
        <v>134</v>
      </c>
      <c r="T948" s="6">
        <f t="shared" si="28"/>
        <v>3.0594637129629634</v>
      </c>
      <c r="U948" s="11">
        <f t="shared" si="29"/>
        <v>113.20015737962964</v>
      </c>
    </row>
    <row r="949" spans="1:21" hidden="1" x14ac:dyDescent="0.3">
      <c r="A949" s="7" t="s">
        <v>2186</v>
      </c>
      <c r="B949" s="7" t="s">
        <v>4034</v>
      </c>
      <c r="C949" s="7" t="s">
        <v>2187</v>
      </c>
      <c r="D949" s="7" t="s">
        <v>4035</v>
      </c>
      <c r="E949" s="7" t="s">
        <v>2175</v>
      </c>
      <c r="F949" s="7" t="s">
        <v>920</v>
      </c>
      <c r="G949" s="7" t="s">
        <v>404</v>
      </c>
      <c r="H949" s="7" t="s">
        <v>1516</v>
      </c>
      <c r="I949" s="8">
        <v>2</v>
      </c>
      <c r="J949" s="8">
        <v>0</v>
      </c>
      <c r="K949" s="8">
        <v>2</v>
      </c>
      <c r="L949" s="10">
        <v>1</v>
      </c>
      <c r="M949" s="9">
        <v>31.5</v>
      </c>
      <c r="N949" s="9">
        <v>5.91</v>
      </c>
      <c r="O949" s="9">
        <v>5.91</v>
      </c>
      <c r="P949" s="7" t="s">
        <v>14</v>
      </c>
      <c r="Q949" s="7" t="s">
        <v>3607</v>
      </c>
      <c r="R949" s="7" t="s">
        <v>1572</v>
      </c>
      <c r="S949" s="10">
        <v>134</v>
      </c>
      <c r="T949" s="6">
        <f t="shared" si="28"/>
        <v>0.63671015624999994</v>
      </c>
      <c r="U949" s="11">
        <f t="shared" si="29"/>
        <v>1.2734203124999999</v>
      </c>
    </row>
    <row r="950" spans="1:21" hidden="1" x14ac:dyDescent="0.3">
      <c r="A950" s="7" t="s">
        <v>2188</v>
      </c>
      <c r="B950" s="7" t="s">
        <v>4036</v>
      </c>
      <c r="C950" s="7" t="s">
        <v>2187</v>
      </c>
      <c r="D950" s="7" t="s">
        <v>4035</v>
      </c>
      <c r="E950" s="7" t="s">
        <v>1576</v>
      </c>
      <c r="F950" s="7" t="s">
        <v>920</v>
      </c>
      <c r="G950" s="7" t="s">
        <v>116</v>
      </c>
      <c r="H950" s="7" t="s">
        <v>1516</v>
      </c>
      <c r="I950" s="8">
        <v>45</v>
      </c>
      <c r="J950" s="8">
        <v>0</v>
      </c>
      <c r="K950" s="8">
        <v>45</v>
      </c>
      <c r="L950" s="10">
        <v>1</v>
      </c>
      <c r="M950" s="9">
        <v>62.99</v>
      </c>
      <c r="N950" s="9">
        <v>5.91</v>
      </c>
      <c r="O950" s="9">
        <v>5.91</v>
      </c>
      <c r="P950" s="7" t="s">
        <v>14</v>
      </c>
      <c r="Q950" s="7" t="s">
        <v>3607</v>
      </c>
      <c r="R950" s="7" t="s">
        <v>1572</v>
      </c>
      <c r="S950" s="10">
        <v>134</v>
      </c>
      <c r="T950" s="6">
        <f t="shared" si="28"/>
        <v>1.2732181822916668</v>
      </c>
      <c r="U950" s="11">
        <f t="shared" si="29"/>
        <v>57.294818203125004</v>
      </c>
    </row>
    <row r="951" spans="1:21" hidden="1" x14ac:dyDescent="0.3">
      <c r="A951" s="7" t="s">
        <v>2189</v>
      </c>
      <c r="B951" s="7" t="s">
        <v>4037</v>
      </c>
      <c r="C951" s="7" t="s">
        <v>2187</v>
      </c>
      <c r="D951" s="7" t="s">
        <v>4035</v>
      </c>
      <c r="E951" s="7" t="s">
        <v>1828</v>
      </c>
      <c r="F951" s="7" t="s">
        <v>920</v>
      </c>
      <c r="G951" s="7" t="s">
        <v>116</v>
      </c>
      <c r="H951" s="7" t="s">
        <v>1516</v>
      </c>
      <c r="I951" s="8">
        <v>79</v>
      </c>
      <c r="J951" s="8">
        <v>0</v>
      </c>
      <c r="K951" s="8">
        <v>79</v>
      </c>
      <c r="L951" s="10">
        <v>1</v>
      </c>
      <c r="M951" s="9">
        <v>78.739999999999995</v>
      </c>
      <c r="N951" s="9">
        <v>6.69</v>
      </c>
      <c r="O951" s="9">
        <v>6.69</v>
      </c>
      <c r="P951" s="7" t="s">
        <v>14</v>
      </c>
      <c r="Q951" s="7" t="s">
        <v>3607</v>
      </c>
      <c r="R951" s="7" t="s">
        <v>1572</v>
      </c>
      <c r="S951" s="10">
        <v>134</v>
      </c>
      <c r="T951" s="6">
        <f t="shared" si="28"/>
        <v>2.0394070104166664</v>
      </c>
      <c r="U951" s="11">
        <f t="shared" si="29"/>
        <v>161.11315382291664</v>
      </c>
    </row>
    <row r="952" spans="1:21" hidden="1" x14ac:dyDescent="0.3">
      <c r="A952" s="7" t="s">
        <v>2190</v>
      </c>
      <c r="B952" s="7" t="s">
        <v>4038</v>
      </c>
      <c r="C952" s="7" t="s">
        <v>2171</v>
      </c>
      <c r="D952" s="7" t="s">
        <v>4021</v>
      </c>
      <c r="E952" s="7" t="s">
        <v>1576</v>
      </c>
      <c r="F952" s="7" t="s">
        <v>47</v>
      </c>
      <c r="G952" s="7" t="s">
        <v>153</v>
      </c>
      <c r="H952" s="7" t="s">
        <v>1516</v>
      </c>
      <c r="I952" s="8">
        <v>36</v>
      </c>
      <c r="J952" s="8">
        <v>0</v>
      </c>
      <c r="K952" s="8">
        <v>36</v>
      </c>
      <c r="L952" s="10">
        <v>1</v>
      </c>
      <c r="M952" s="9">
        <v>62.99</v>
      </c>
      <c r="N952" s="9">
        <v>4.33</v>
      </c>
      <c r="O952" s="9">
        <v>4.33</v>
      </c>
      <c r="P952" s="7" t="s">
        <v>14</v>
      </c>
      <c r="Q952" s="7" t="s">
        <v>3607</v>
      </c>
      <c r="R952" s="7" t="s">
        <v>1572</v>
      </c>
      <c r="S952" s="10">
        <v>134</v>
      </c>
      <c r="T952" s="6">
        <f t="shared" si="28"/>
        <v>0.68344514525462974</v>
      </c>
      <c r="U952" s="11">
        <f t="shared" si="29"/>
        <v>24.60402522916667</v>
      </c>
    </row>
    <row r="953" spans="1:21" hidden="1" x14ac:dyDescent="0.3">
      <c r="A953" s="7" t="s">
        <v>2191</v>
      </c>
      <c r="B953" s="7" t="s">
        <v>4039</v>
      </c>
      <c r="C953" s="7" t="s">
        <v>2171</v>
      </c>
      <c r="D953" s="7" t="s">
        <v>4021</v>
      </c>
      <c r="E953" s="7" t="s">
        <v>1578</v>
      </c>
      <c r="F953" s="7" t="s">
        <v>47</v>
      </c>
      <c r="G953" s="7" t="s">
        <v>153</v>
      </c>
      <c r="H953" s="7" t="s">
        <v>1516</v>
      </c>
      <c r="I953" s="8">
        <v>10</v>
      </c>
      <c r="J953" s="8">
        <v>0</v>
      </c>
      <c r="K953" s="8">
        <v>10</v>
      </c>
      <c r="L953" s="10">
        <v>1</v>
      </c>
      <c r="M953" s="9">
        <v>94.49</v>
      </c>
      <c r="N953" s="9">
        <v>5.91</v>
      </c>
      <c r="O953" s="9">
        <v>5.91</v>
      </c>
      <c r="P953" s="7" t="s">
        <v>14</v>
      </c>
      <c r="Q953" s="7" t="s">
        <v>3607</v>
      </c>
      <c r="R953" s="7" t="s">
        <v>1572</v>
      </c>
      <c r="S953" s="10">
        <v>134</v>
      </c>
      <c r="T953" s="6">
        <f t="shared" si="28"/>
        <v>1.9099283385416665</v>
      </c>
      <c r="U953" s="11">
        <f t="shared" si="29"/>
        <v>19.099283385416665</v>
      </c>
    </row>
    <row r="954" spans="1:21" hidden="1" x14ac:dyDescent="0.3">
      <c r="A954" s="7" t="s">
        <v>2192</v>
      </c>
      <c r="B954" s="7" t="s">
        <v>4040</v>
      </c>
      <c r="C954" s="7" t="s">
        <v>2193</v>
      </c>
      <c r="D954" s="7" t="s">
        <v>4041</v>
      </c>
      <c r="E954" s="7" t="s">
        <v>1576</v>
      </c>
      <c r="F954" s="7" t="s">
        <v>1839</v>
      </c>
      <c r="G954" s="7" t="s">
        <v>116</v>
      </c>
      <c r="H954" s="7" t="s">
        <v>1516</v>
      </c>
      <c r="I954" s="8">
        <v>114</v>
      </c>
      <c r="J954" s="8">
        <v>0</v>
      </c>
      <c r="K954" s="8">
        <v>114</v>
      </c>
      <c r="L954" s="10">
        <v>1</v>
      </c>
      <c r="M954" s="9">
        <v>63.39</v>
      </c>
      <c r="N954" s="9">
        <v>6.3</v>
      </c>
      <c r="O954" s="9">
        <v>6.3</v>
      </c>
      <c r="P954" s="7" t="s">
        <v>14</v>
      </c>
      <c r="Q954" s="7" t="s">
        <v>3607</v>
      </c>
      <c r="R954" s="7" t="s">
        <v>1572</v>
      </c>
      <c r="S954" s="10">
        <v>134</v>
      </c>
      <c r="T954" s="6">
        <f t="shared" si="28"/>
        <v>1.4559890624999998</v>
      </c>
      <c r="U954" s="11">
        <f t="shared" si="29"/>
        <v>165.98275312499999</v>
      </c>
    </row>
    <row r="955" spans="1:21" hidden="1" x14ac:dyDescent="0.3">
      <c r="A955" s="7" t="s">
        <v>2194</v>
      </c>
      <c r="B955" s="7" t="s">
        <v>4042</v>
      </c>
      <c r="C955" s="7" t="s">
        <v>2193</v>
      </c>
      <c r="D955" s="7" t="s">
        <v>4041</v>
      </c>
      <c r="E955" s="7" t="s">
        <v>1828</v>
      </c>
      <c r="F955" s="7" t="s">
        <v>1839</v>
      </c>
      <c r="G955" s="7" t="s">
        <v>116</v>
      </c>
      <c r="H955" s="7" t="s">
        <v>1516</v>
      </c>
      <c r="I955" s="8">
        <v>21</v>
      </c>
      <c r="J955" s="8">
        <v>0</v>
      </c>
      <c r="K955" s="8">
        <v>21</v>
      </c>
      <c r="L955" s="10">
        <v>1</v>
      </c>
      <c r="M955" s="9">
        <v>78.739999999999995</v>
      </c>
      <c r="N955" s="9">
        <v>6.69</v>
      </c>
      <c r="O955" s="9">
        <v>6.69</v>
      </c>
      <c r="P955" s="7" t="s">
        <v>14</v>
      </c>
      <c r="Q955" s="7" t="s">
        <v>3607</v>
      </c>
      <c r="R955" s="7" t="s">
        <v>1572</v>
      </c>
      <c r="S955" s="10">
        <v>134</v>
      </c>
      <c r="T955" s="6">
        <f t="shared" si="28"/>
        <v>2.0394070104166664</v>
      </c>
      <c r="U955" s="11">
        <f t="shared" si="29"/>
        <v>42.827547218749991</v>
      </c>
    </row>
    <row r="956" spans="1:21" hidden="1" x14ac:dyDescent="0.3">
      <c r="A956" s="7" t="s">
        <v>2195</v>
      </c>
      <c r="B956" s="7" t="s">
        <v>4043</v>
      </c>
      <c r="C956" s="7" t="s">
        <v>2193</v>
      </c>
      <c r="D956" s="7" t="s">
        <v>4041</v>
      </c>
      <c r="E956" s="7" t="s">
        <v>1578</v>
      </c>
      <c r="F956" s="7" t="s">
        <v>1839</v>
      </c>
      <c r="G956" s="7" t="s">
        <v>116</v>
      </c>
      <c r="H956" s="7" t="s">
        <v>1516</v>
      </c>
      <c r="I956" s="8">
        <v>89</v>
      </c>
      <c r="J956" s="8">
        <v>1</v>
      </c>
      <c r="K956" s="8">
        <v>88</v>
      </c>
      <c r="L956" s="10">
        <v>1</v>
      </c>
      <c r="M956" s="9">
        <v>94.49</v>
      </c>
      <c r="N956" s="9">
        <v>7.09</v>
      </c>
      <c r="O956" s="9">
        <v>7.09</v>
      </c>
      <c r="P956" s="7" t="s">
        <v>14</v>
      </c>
      <c r="Q956" s="7" t="s">
        <v>3607</v>
      </c>
      <c r="R956" s="7" t="s">
        <v>1572</v>
      </c>
      <c r="S956" s="10">
        <v>134</v>
      </c>
      <c r="T956" s="6">
        <f t="shared" si="28"/>
        <v>2.7487458153935185</v>
      </c>
      <c r="U956" s="11">
        <f t="shared" si="29"/>
        <v>241.88963175462962</v>
      </c>
    </row>
    <row r="957" spans="1:21" hidden="1" x14ac:dyDescent="0.3">
      <c r="A957" s="7" t="s">
        <v>2196</v>
      </c>
      <c r="B957" s="7" t="s">
        <v>4044</v>
      </c>
      <c r="C957" s="7" t="s">
        <v>2193</v>
      </c>
      <c r="D957" s="7" t="s">
        <v>4041</v>
      </c>
      <c r="E957" s="7" t="s">
        <v>1828</v>
      </c>
      <c r="F957" s="7" t="s">
        <v>37</v>
      </c>
      <c r="G957" s="7" t="s">
        <v>116</v>
      </c>
      <c r="H957" s="7" t="s">
        <v>1516</v>
      </c>
      <c r="I957" s="8">
        <v>21</v>
      </c>
      <c r="J957" s="8">
        <v>0</v>
      </c>
      <c r="K957" s="8">
        <v>21</v>
      </c>
      <c r="L957" s="10">
        <v>1</v>
      </c>
      <c r="M957" s="9">
        <v>78.739999999999995</v>
      </c>
      <c r="N957" s="9">
        <v>7.48</v>
      </c>
      <c r="O957" s="9">
        <v>7.48</v>
      </c>
      <c r="P957" s="7" t="s">
        <v>14</v>
      </c>
      <c r="Q957" s="7" t="s">
        <v>3607</v>
      </c>
      <c r="R957" s="7" t="s">
        <v>1572</v>
      </c>
      <c r="S957" s="10">
        <v>134</v>
      </c>
      <c r="T957" s="6">
        <f t="shared" si="28"/>
        <v>2.5494991296296297</v>
      </c>
      <c r="U957" s="11">
        <f t="shared" si="29"/>
        <v>53.53948172222222</v>
      </c>
    </row>
    <row r="958" spans="1:21" hidden="1" x14ac:dyDescent="0.3">
      <c r="A958" s="7" t="s">
        <v>2197</v>
      </c>
      <c r="B958" s="7" t="s">
        <v>4045</v>
      </c>
      <c r="C958" s="7" t="s">
        <v>2178</v>
      </c>
      <c r="D958" s="7" t="s">
        <v>4027</v>
      </c>
      <c r="E958" s="7" t="s">
        <v>1576</v>
      </c>
      <c r="F958" s="7" t="s">
        <v>25</v>
      </c>
      <c r="G958" s="7" t="s">
        <v>116</v>
      </c>
      <c r="H958" s="7" t="s">
        <v>1516</v>
      </c>
      <c r="I958" s="8">
        <v>66</v>
      </c>
      <c r="J958" s="8">
        <v>1</v>
      </c>
      <c r="K958" s="8">
        <v>65</v>
      </c>
      <c r="L958" s="10">
        <v>1</v>
      </c>
      <c r="M958" s="9">
        <v>63.39</v>
      </c>
      <c r="N958" s="9">
        <v>5.51</v>
      </c>
      <c r="O958" s="9">
        <v>5.51</v>
      </c>
      <c r="P958" s="7" t="s">
        <v>14</v>
      </c>
      <c r="Q958" s="7" t="s">
        <v>3607</v>
      </c>
      <c r="R958" s="7" t="s">
        <v>1572</v>
      </c>
      <c r="S958" s="10">
        <v>134</v>
      </c>
      <c r="T958" s="6">
        <f t="shared" si="28"/>
        <v>1.113730751736111</v>
      </c>
      <c r="U958" s="11">
        <f t="shared" si="29"/>
        <v>72.392498862847219</v>
      </c>
    </row>
    <row r="959" spans="1:21" hidden="1" x14ac:dyDescent="0.3">
      <c r="A959" s="7" t="s">
        <v>2198</v>
      </c>
      <c r="B959" s="7" t="s">
        <v>4046</v>
      </c>
      <c r="C959" s="7" t="s">
        <v>2178</v>
      </c>
      <c r="D959" s="7" t="s">
        <v>4027</v>
      </c>
      <c r="E959" s="7" t="s">
        <v>1828</v>
      </c>
      <c r="F959" s="7" t="s">
        <v>25</v>
      </c>
      <c r="G959" s="7" t="s">
        <v>116</v>
      </c>
      <c r="H959" s="7" t="s">
        <v>1516</v>
      </c>
      <c r="I959" s="8">
        <v>37</v>
      </c>
      <c r="J959" s="8">
        <v>0</v>
      </c>
      <c r="K959" s="8">
        <v>37</v>
      </c>
      <c r="L959" s="10">
        <v>1</v>
      </c>
      <c r="M959" s="9">
        <v>78.739999999999995</v>
      </c>
      <c r="N959" s="9">
        <v>5.91</v>
      </c>
      <c r="O959" s="9">
        <v>5.91</v>
      </c>
      <c r="P959" s="7" t="s">
        <v>14</v>
      </c>
      <c r="Q959" s="7" t="s">
        <v>3607</v>
      </c>
      <c r="R959" s="7" t="s">
        <v>1572</v>
      </c>
      <c r="S959" s="10">
        <v>134</v>
      </c>
      <c r="T959" s="6">
        <f t="shared" si="28"/>
        <v>1.5915732604166666</v>
      </c>
      <c r="U959" s="11">
        <f t="shared" si="29"/>
        <v>58.888210635416662</v>
      </c>
    </row>
    <row r="960" spans="1:21" hidden="1" x14ac:dyDescent="0.3">
      <c r="A960" s="7" t="s">
        <v>2199</v>
      </c>
      <c r="B960" s="7" t="s">
        <v>4047</v>
      </c>
      <c r="C960" s="7" t="s">
        <v>2178</v>
      </c>
      <c r="D960" s="7" t="s">
        <v>4027</v>
      </c>
      <c r="E960" s="7" t="s">
        <v>1578</v>
      </c>
      <c r="F960" s="7" t="s">
        <v>25</v>
      </c>
      <c r="G960" s="7" t="s">
        <v>116</v>
      </c>
      <c r="H960" s="7" t="s">
        <v>1516</v>
      </c>
      <c r="I960" s="8">
        <v>29</v>
      </c>
      <c r="J960" s="8">
        <v>0</v>
      </c>
      <c r="K960" s="8">
        <v>29</v>
      </c>
      <c r="L960" s="10">
        <v>1</v>
      </c>
      <c r="M960" s="9">
        <v>94.49</v>
      </c>
      <c r="N960" s="9">
        <v>5.91</v>
      </c>
      <c r="O960" s="9">
        <v>5.91</v>
      </c>
      <c r="P960" s="7" t="s">
        <v>14</v>
      </c>
      <c r="Q960" s="7" t="s">
        <v>3607</v>
      </c>
      <c r="R960" s="7" t="s">
        <v>1572</v>
      </c>
      <c r="S960" s="10">
        <v>134</v>
      </c>
      <c r="T960" s="6">
        <f t="shared" si="28"/>
        <v>1.9099283385416665</v>
      </c>
      <c r="U960" s="11">
        <f t="shared" si="29"/>
        <v>55.387921817708332</v>
      </c>
    </row>
    <row r="961" spans="1:21" hidden="1" x14ac:dyDescent="0.3">
      <c r="A961" s="7" t="s">
        <v>2200</v>
      </c>
      <c r="B961" s="7" t="s">
        <v>4048</v>
      </c>
      <c r="C961" s="7" t="s">
        <v>2201</v>
      </c>
      <c r="D961" s="7" t="s">
        <v>4049</v>
      </c>
      <c r="E961" s="7" t="s">
        <v>1576</v>
      </c>
      <c r="F961" s="7" t="s">
        <v>2202</v>
      </c>
      <c r="G961" s="7" t="s">
        <v>116</v>
      </c>
      <c r="H961" s="7" t="s">
        <v>1516</v>
      </c>
      <c r="I961" s="8">
        <v>30</v>
      </c>
      <c r="J961" s="8">
        <v>0</v>
      </c>
      <c r="K961" s="8">
        <v>30</v>
      </c>
      <c r="L961" s="10">
        <v>1</v>
      </c>
      <c r="M961" s="9">
        <v>63.385829999999999</v>
      </c>
      <c r="N961" s="9">
        <v>5.9055099999999996</v>
      </c>
      <c r="O961" s="9">
        <v>5.9055099999999996</v>
      </c>
      <c r="P961" s="7" t="s">
        <v>14</v>
      </c>
      <c r="Q961" s="7" t="s">
        <v>3607</v>
      </c>
      <c r="R961" s="7" t="s">
        <v>1572</v>
      </c>
      <c r="S961" s="10">
        <v>134</v>
      </c>
      <c r="T961" s="6">
        <f t="shared" si="28"/>
        <v>1.2792730825202994</v>
      </c>
      <c r="U961" s="11">
        <f t="shared" si="29"/>
        <v>38.378192475608984</v>
      </c>
    </row>
    <row r="962" spans="1:21" hidden="1" x14ac:dyDescent="0.3">
      <c r="A962" s="7" t="s">
        <v>2203</v>
      </c>
      <c r="B962" s="7" t="s">
        <v>4050</v>
      </c>
      <c r="C962" s="7" t="s">
        <v>2201</v>
      </c>
      <c r="D962" s="7" t="s">
        <v>4049</v>
      </c>
      <c r="E962" s="7" t="s">
        <v>1578</v>
      </c>
      <c r="F962" s="7" t="s">
        <v>2202</v>
      </c>
      <c r="G962" s="7" t="s">
        <v>116</v>
      </c>
      <c r="H962" s="7" t="s">
        <v>1516</v>
      </c>
      <c r="I962" s="8">
        <v>99</v>
      </c>
      <c r="J962" s="8">
        <v>0</v>
      </c>
      <c r="K962" s="8">
        <v>99</v>
      </c>
      <c r="L962" s="10">
        <v>1</v>
      </c>
      <c r="M962" s="9">
        <v>94.488190000000003</v>
      </c>
      <c r="N962" s="9">
        <v>6.6929100000000004</v>
      </c>
      <c r="O962" s="9">
        <v>6.6929100000000004</v>
      </c>
      <c r="P962" s="7" t="s">
        <v>14</v>
      </c>
      <c r="Q962" s="7" t="s">
        <v>3607</v>
      </c>
      <c r="R962" s="7" t="s">
        <v>1572</v>
      </c>
      <c r="S962" s="10">
        <v>134</v>
      </c>
      <c r="T962" s="6">
        <f t="shared" si="28"/>
        <v>2.4494228320964373</v>
      </c>
      <c r="U962" s="11">
        <f t="shared" si="29"/>
        <v>242.49286037754729</v>
      </c>
    </row>
    <row r="963" spans="1:21" hidden="1" x14ac:dyDescent="0.3">
      <c r="A963" s="7" t="s">
        <v>2204</v>
      </c>
      <c r="B963" s="7" t="s">
        <v>4051</v>
      </c>
      <c r="C963" s="7" t="s">
        <v>2205</v>
      </c>
      <c r="D963" s="7" t="s">
        <v>4052</v>
      </c>
      <c r="E963" s="7" t="s">
        <v>2206</v>
      </c>
      <c r="F963" s="7" t="s">
        <v>393</v>
      </c>
      <c r="G963" s="7" t="s">
        <v>162</v>
      </c>
      <c r="H963" s="7" t="s">
        <v>1516</v>
      </c>
      <c r="I963" s="8">
        <v>1</v>
      </c>
      <c r="J963" s="8">
        <v>0</v>
      </c>
      <c r="K963" s="8">
        <v>1</v>
      </c>
      <c r="L963" s="10">
        <v>1</v>
      </c>
      <c r="M963" s="9">
        <v>31.49606</v>
      </c>
      <c r="N963" s="9">
        <v>5.5118099999999997</v>
      </c>
      <c r="O963" s="9">
        <v>5.5118099999999997</v>
      </c>
      <c r="P963" s="7" t="s">
        <v>14</v>
      </c>
      <c r="Q963" s="7" t="s">
        <v>3607</v>
      </c>
      <c r="R963" s="7" t="s">
        <v>1572</v>
      </c>
      <c r="S963" s="10">
        <v>134</v>
      </c>
      <c r="T963" s="6">
        <f t="shared" ref="T963:T1026" si="30">M963*N963*O963/L963/1728</f>
        <v>0.55373371591563314</v>
      </c>
      <c r="U963" s="11">
        <f t="shared" ref="U963:U1026" si="31">T963*K963</f>
        <v>0.55373371591563314</v>
      </c>
    </row>
    <row r="964" spans="1:21" hidden="1" x14ac:dyDescent="0.3">
      <c r="A964" s="7" t="s">
        <v>2207</v>
      </c>
      <c r="B964" s="7" t="s">
        <v>4053</v>
      </c>
      <c r="C964" s="7" t="s">
        <v>2205</v>
      </c>
      <c r="D964" s="7" t="s">
        <v>4052</v>
      </c>
      <c r="E964" s="7" t="s">
        <v>1576</v>
      </c>
      <c r="F964" s="7" t="s">
        <v>393</v>
      </c>
      <c r="G964" s="7" t="s">
        <v>153</v>
      </c>
      <c r="H964" s="7" t="s">
        <v>1516</v>
      </c>
      <c r="I964" s="8">
        <v>5</v>
      </c>
      <c r="J964" s="8">
        <v>0</v>
      </c>
      <c r="K964" s="8">
        <v>5</v>
      </c>
      <c r="L964" s="10">
        <v>1</v>
      </c>
      <c r="M964" s="9">
        <v>63.385829999999999</v>
      </c>
      <c r="N964" s="9">
        <v>5.9055099999999996</v>
      </c>
      <c r="O964" s="9">
        <v>5.9055099999999996</v>
      </c>
      <c r="P964" s="7" t="s">
        <v>14</v>
      </c>
      <c r="Q964" s="7" t="s">
        <v>3607</v>
      </c>
      <c r="R964" s="7" t="s">
        <v>1572</v>
      </c>
      <c r="S964" s="10">
        <v>134</v>
      </c>
      <c r="T964" s="6">
        <f t="shared" si="30"/>
        <v>1.2792730825202994</v>
      </c>
      <c r="U964" s="11">
        <f t="shared" si="31"/>
        <v>6.3963654126014973</v>
      </c>
    </row>
    <row r="965" spans="1:21" hidden="1" x14ac:dyDescent="0.3">
      <c r="A965" s="7" t="s">
        <v>2208</v>
      </c>
      <c r="B965" s="7" t="s">
        <v>4054</v>
      </c>
      <c r="C965" s="7" t="s">
        <v>2209</v>
      </c>
      <c r="D965" s="7" t="s">
        <v>4055</v>
      </c>
      <c r="E965" s="7" t="s">
        <v>1576</v>
      </c>
      <c r="F965" s="7" t="s">
        <v>304</v>
      </c>
      <c r="G965" s="7" t="s">
        <v>153</v>
      </c>
      <c r="H965" s="7" t="s">
        <v>1516</v>
      </c>
      <c r="I965" s="8">
        <v>46</v>
      </c>
      <c r="J965" s="8">
        <v>0</v>
      </c>
      <c r="K965" s="8">
        <v>46</v>
      </c>
      <c r="L965" s="10">
        <v>1</v>
      </c>
      <c r="M965" s="9">
        <v>63.39</v>
      </c>
      <c r="N965" s="9">
        <v>4.33</v>
      </c>
      <c r="O965" s="9">
        <v>4.33</v>
      </c>
      <c r="P965" s="7" t="s">
        <v>14</v>
      </c>
      <c r="Q965" s="7" t="s">
        <v>3607</v>
      </c>
      <c r="R965" s="7" t="s">
        <v>1572</v>
      </c>
      <c r="S965" s="10">
        <v>134</v>
      </c>
      <c r="T965" s="6">
        <f t="shared" si="30"/>
        <v>0.6877851684027777</v>
      </c>
      <c r="U965" s="11">
        <f t="shared" si="31"/>
        <v>31.638117746527776</v>
      </c>
    </row>
    <row r="966" spans="1:21" hidden="1" x14ac:dyDescent="0.3">
      <c r="A966" s="7" t="s">
        <v>2210</v>
      </c>
      <c r="B966" s="7" t="s">
        <v>4056</v>
      </c>
      <c r="C966" s="7" t="s">
        <v>2209</v>
      </c>
      <c r="D966" s="7" t="s">
        <v>4055</v>
      </c>
      <c r="E966" s="7" t="s">
        <v>1828</v>
      </c>
      <c r="F966" s="7" t="s">
        <v>304</v>
      </c>
      <c r="G966" s="7" t="s">
        <v>116</v>
      </c>
      <c r="H966" s="7" t="s">
        <v>1516</v>
      </c>
      <c r="I966" s="8">
        <v>58</v>
      </c>
      <c r="J966" s="8">
        <v>0</v>
      </c>
      <c r="K966" s="8">
        <v>58</v>
      </c>
      <c r="L966" s="10">
        <v>1</v>
      </c>
      <c r="M966" s="9">
        <v>78.739999999999995</v>
      </c>
      <c r="N966" s="9">
        <v>5.12</v>
      </c>
      <c r="O966" s="9">
        <v>5.12</v>
      </c>
      <c r="P966" s="7" t="s">
        <v>14</v>
      </c>
      <c r="Q966" s="7" t="s">
        <v>3607</v>
      </c>
      <c r="R966" s="7" t="s">
        <v>1572</v>
      </c>
      <c r="S966" s="10">
        <v>134</v>
      </c>
      <c r="T966" s="6">
        <f t="shared" si="30"/>
        <v>1.194514962962963</v>
      </c>
      <c r="U966" s="11">
        <f t="shared" si="31"/>
        <v>69.281867851851857</v>
      </c>
    </row>
    <row r="967" spans="1:21" hidden="1" x14ac:dyDescent="0.3">
      <c r="A967" s="7" t="s">
        <v>2211</v>
      </c>
      <c r="B967" s="7" t="s">
        <v>4057</v>
      </c>
      <c r="C967" s="7" t="s">
        <v>2212</v>
      </c>
      <c r="D967" s="7" t="s">
        <v>4058</v>
      </c>
      <c r="E967" s="7" t="s">
        <v>1576</v>
      </c>
      <c r="F967" s="7" t="s">
        <v>1875</v>
      </c>
      <c r="G967" s="7" t="s">
        <v>116</v>
      </c>
      <c r="H967" s="7" t="s">
        <v>1516</v>
      </c>
      <c r="I967" s="8">
        <v>32</v>
      </c>
      <c r="J967" s="8">
        <v>0</v>
      </c>
      <c r="K967" s="8">
        <v>32</v>
      </c>
      <c r="L967" s="10">
        <v>1</v>
      </c>
      <c r="M967" s="9">
        <v>62.99</v>
      </c>
      <c r="N967" s="9">
        <v>4.33</v>
      </c>
      <c r="O967" s="9">
        <v>4.33</v>
      </c>
      <c r="P967" s="7" t="s">
        <v>14</v>
      </c>
      <c r="Q967" s="7" t="s">
        <v>3607</v>
      </c>
      <c r="R967" s="7" t="s">
        <v>1572</v>
      </c>
      <c r="S967" s="10">
        <v>134</v>
      </c>
      <c r="T967" s="6">
        <f t="shared" si="30"/>
        <v>0.68344514525462974</v>
      </c>
      <c r="U967" s="11">
        <f t="shared" si="31"/>
        <v>21.870244648148152</v>
      </c>
    </row>
    <row r="968" spans="1:21" hidden="1" x14ac:dyDescent="0.3">
      <c r="A968" s="7" t="s">
        <v>2213</v>
      </c>
      <c r="B968" s="7" t="s">
        <v>4059</v>
      </c>
      <c r="C968" s="7" t="s">
        <v>2212</v>
      </c>
      <c r="D968" s="7" t="s">
        <v>4058</v>
      </c>
      <c r="E968" s="7" t="s">
        <v>1828</v>
      </c>
      <c r="F968" s="7" t="s">
        <v>1875</v>
      </c>
      <c r="G968" s="7" t="s">
        <v>31</v>
      </c>
      <c r="H968" s="7" t="s">
        <v>1516</v>
      </c>
      <c r="I968" s="8">
        <v>2</v>
      </c>
      <c r="J968" s="8">
        <v>0</v>
      </c>
      <c r="K968" s="8">
        <v>2</v>
      </c>
      <c r="L968" s="10">
        <v>1</v>
      </c>
      <c r="M968" s="9">
        <v>78.739999999999995</v>
      </c>
      <c r="N968" s="9">
        <v>5.12</v>
      </c>
      <c r="O968" s="9">
        <v>5.12</v>
      </c>
      <c r="P968" s="7" t="s">
        <v>14</v>
      </c>
      <c r="Q968" s="7" t="s">
        <v>3607</v>
      </c>
      <c r="R968" s="7" t="s">
        <v>1572</v>
      </c>
      <c r="S968" s="10">
        <v>134</v>
      </c>
      <c r="T968" s="6">
        <f t="shared" si="30"/>
        <v>1.194514962962963</v>
      </c>
      <c r="U968" s="11">
        <f t="shared" si="31"/>
        <v>2.389029925925926</v>
      </c>
    </row>
    <row r="969" spans="1:21" hidden="1" x14ac:dyDescent="0.3">
      <c r="A969" s="7" t="s">
        <v>2214</v>
      </c>
      <c r="B969" s="7" t="s">
        <v>4060</v>
      </c>
      <c r="C969" s="7" t="s">
        <v>2215</v>
      </c>
      <c r="D969" s="7" t="s">
        <v>4061</v>
      </c>
      <c r="E969" s="7" t="s">
        <v>1828</v>
      </c>
      <c r="F969" s="7" t="s">
        <v>2216</v>
      </c>
      <c r="G969" s="7" t="s">
        <v>116</v>
      </c>
      <c r="H969" s="7" t="s">
        <v>1516</v>
      </c>
      <c r="I969" s="8">
        <v>41</v>
      </c>
      <c r="J969" s="8">
        <v>0</v>
      </c>
      <c r="K969" s="8">
        <v>41</v>
      </c>
      <c r="L969" s="10">
        <v>1</v>
      </c>
      <c r="M969" s="9">
        <v>78.739999999999995</v>
      </c>
      <c r="N969" s="9">
        <v>5.51</v>
      </c>
      <c r="O969" s="9">
        <v>5.51</v>
      </c>
      <c r="P969" s="7" t="s">
        <v>14</v>
      </c>
      <c r="Q969" s="7" t="s">
        <v>3607</v>
      </c>
      <c r="R969" s="7" t="s">
        <v>1572</v>
      </c>
      <c r="S969" s="10">
        <v>134</v>
      </c>
      <c r="T969" s="6">
        <f t="shared" si="30"/>
        <v>1.3834226122685183</v>
      </c>
      <c r="U969" s="11">
        <f t="shared" si="31"/>
        <v>56.720327103009247</v>
      </c>
    </row>
    <row r="970" spans="1:21" hidden="1" x14ac:dyDescent="0.3">
      <c r="A970" s="7" t="s">
        <v>2217</v>
      </c>
      <c r="B970" s="7" t="s">
        <v>4062</v>
      </c>
      <c r="C970" s="7" t="s">
        <v>2215</v>
      </c>
      <c r="D970" s="7" t="s">
        <v>4061</v>
      </c>
      <c r="E970" s="7" t="s">
        <v>1578</v>
      </c>
      <c r="F970" s="7" t="s">
        <v>2216</v>
      </c>
      <c r="G970" s="7" t="s">
        <v>116</v>
      </c>
      <c r="H970" s="7" t="s">
        <v>1516</v>
      </c>
      <c r="I970" s="8">
        <v>90</v>
      </c>
      <c r="J970" s="8">
        <v>0</v>
      </c>
      <c r="K970" s="8">
        <v>90</v>
      </c>
      <c r="L970" s="10">
        <v>1</v>
      </c>
      <c r="M970" s="9">
        <v>94.49</v>
      </c>
      <c r="N970" s="9">
        <v>5.91</v>
      </c>
      <c r="O970" s="9">
        <v>5.91</v>
      </c>
      <c r="P970" s="7" t="s">
        <v>14</v>
      </c>
      <c r="Q970" s="7" t="s">
        <v>3607</v>
      </c>
      <c r="R970" s="7" t="s">
        <v>1572</v>
      </c>
      <c r="S970" s="10">
        <v>134</v>
      </c>
      <c r="T970" s="6">
        <f t="shared" si="30"/>
        <v>1.9099283385416665</v>
      </c>
      <c r="U970" s="11">
        <f t="shared" si="31"/>
        <v>171.89355046874999</v>
      </c>
    </row>
    <row r="971" spans="1:21" hidden="1" x14ac:dyDescent="0.3">
      <c r="A971" s="7" t="s">
        <v>2218</v>
      </c>
      <c r="B971" s="7" t="s">
        <v>4063</v>
      </c>
      <c r="C971" s="7" t="s">
        <v>2219</v>
      </c>
      <c r="D971" s="7" t="s">
        <v>4064</v>
      </c>
      <c r="E971" s="7" t="s">
        <v>1576</v>
      </c>
      <c r="F971" s="7" t="s">
        <v>2216</v>
      </c>
      <c r="G971" s="7" t="s">
        <v>116</v>
      </c>
      <c r="H971" s="7" t="s">
        <v>1516</v>
      </c>
      <c r="I971" s="8">
        <v>40</v>
      </c>
      <c r="J971" s="8">
        <v>0</v>
      </c>
      <c r="K971" s="8">
        <v>40</v>
      </c>
      <c r="L971" s="10">
        <v>1</v>
      </c>
      <c r="M971" s="9">
        <v>63.39</v>
      </c>
      <c r="N971" s="9">
        <v>5.12</v>
      </c>
      <c r="O971" s="9">
        <v>5.12</v>
      </c>
      <c r="P971" s="7" t="s">
        <v>14</v>
      </c>
      <c r="Q971" s="7" t="s">
        <v>3607</v>
      </c>
      <c r="R971" s="7" t="s">
        <v>1572</v>
      </c>
      <c r="S971" s="10">
        <v>134</v>
      </c>
      <c r="T971" s="6">
        <f t="shared" si="30"/>
        <v>0.96164977777777783</v>
      </c>
      <c r="U971" s="11">
        <f t="shared" si="31"/>
        <v>38.465991111111116</v>
      </c>
    </row>
    <row r="972" spans="1:21" hidden="1" x14ac:dyDescent="0.3">
      <c r="A972" s="7" t="s">
        <v>2220</v>
      </c>
      <c r="B972" s="7" t="s">
        <v>4065</v>
      </c>
      <c r="C972" s="7" t="s">
        <v>2219</v>
      </c>
      <c r="D972" s="7" t="s">
        <v>4064</v>
      </c>
      <c r="E972" s="7" t="s">
        <v>1828</v>
      </c>
      <c r="F972" s="7" t="s">
        <v>2216</v>
      </c>
      <c r="G972" s="7" t="s">
        <v>116</v>
      </c>
      <c r="H972" s="7" t="s">
        <v>1516</v>
      </c>
      <c r="I972" s="8">
        <v>48</v>
      </c>
      <c r="J972" s="8">
        <v>0</v>
      </c>
      <c r="K972" s="8">
        <v>48</v>
      </c>
      <c r="L972" s="10">
        <v>1</v>
      </c>
      <c r="M972" s="9">
        <v>78.739999999999995</v>
      </c>
      <c r="N972" s="9">
        <v>5.51</v>
      </c>
      <c r="O972" s="9">
        <v>5.51</v>
      </c>
      <c r="P972" s="7" t="s">
        <v>14</v>
      </c>
      <c r="Q972" s="7" t="s">
        <v>3607</v>
      </c>
      <c r="R972" s="7" t="s">
        <v>1572</v>
      </c>
      <c r="S972" s="10">
        <v>134</v>
      </c>
      <c r="T972" s="6">
        <f t="shared" si="30"/>
        <v>1.3834226122685183</v>
      </c>
      <c r="U972" s="11">
        <f t="shared" si="31"/>
        <v>66.40428538888888</v>
      </c>
    </row>
    <row r="973" spans="1:21" hidden="1" x14ac:dyDescent="0.3">
      <c r="A973" s="7" t="s">
        <v>2221</v>
      </c>
      <c r="B973" s="7" t="s">
        <v>4066</v>
      </c>
      <c r="C973" s="7" t="s">
        <v>2219</v>
      </c>
      <c r="D973" s="7" t="s">
        <v>4064</v>
      </c>
      <c r="E973" s="7" t="s">
        <v>1578</v>
      </c>
      <c r="F973" s="7" t="s">
        <v>2216</v>
      </c>
      <c r="G973" s="7" t="s">
        <v>116</v>
      </c>
      <c r="H973" s="7" t="s">
        <v>1516</v>
      </c>
      <c r="I973" s="8">
        <v>90</v>
      </c>
      <c r="J973" s="8">
        <v>0</v>
      </c>
      <c r="K973" s="8">
        <v>90</v>
      </c>
      <c r="L973" s="10">
        <v>1</v>
      </c>
      <c r="M973" s="9">
        <v>94.49</v>
      </c>
      <c r="N973" s="9">
        <v>5.91</v>
      </c>
      <c r="O973" s="9">
        <v>5.91</v>
      </c>
      <c r="P973" s="7" t="s">
        <v>14</v>
      </c>
      <c r="Q973" s="7" t="s">
        <v>3607</v>
      </c>
      <c r="R973" s="7" t="s">
        <v>1572</v>
      </c>
      <c r="S973" s="10">
        <v>134</v>
      </c>
      <c r="T973" s="6">
        <f t="shared" si="30"/>
        <v>1.9099283385416665</v>
      </c>
      <c r="U973" s="11">
        <f t="shared" si="31"/>
        <v>171.89355046874999</v>
      </c>
    </row>
    <row r="974" spans="1:21" hidden="1" x14ac:dyDescent="0.3">
      <c r="A974" s="7" t="s">
        <v>2222</v>
      </c>
      <c r="B974" s="7" t="s">
        <v>4067</v>
      </c>
      <c r="C974" s="7" t="s">
        <v>2223</v>
      </c>
      <c r="D974" s="7" t="s">
        <v>4068</v>
      </c>
      <c r="E974" s="7" t="s">
        <v>1578</v>
      </c>
      <c r="F974" s="7" t="s">
        <v>1839</v>
      </c>
      <c r="G974" s="7" t="s">
        <v>116</v>
      </c>
      <c r="H974" s="7" t="s">
        <v>1516</v>
      </c>
      <c r="I974" s="8">
        <v>24</v>
      </c>
      <c r="J974" s="8">
        <v>0</v>
      </c>
      <c r="K974" s="8">
        <v>24</v>
      </c>
      <c r="L974" s="10">
        <v>1</v>
      </c>
      <c r="M974" s="9">
        <v>94.49</v>
      </c>
      <c r="N974" s="9">
        <v>5.91</v>
      </c>
      <c r="O974" s="9">
        <v>5.91</v>
      </c>
      <c r="P974" s="7" t="s">
        <v>14</v>
      </c>
      <c r="Q974" s="7" t="s">
        <v>3607</v>
      </c>
      <c r="R974" s="7" t="s">
        <v>1572</v>
      </c>
      <c r="S974" s="10">
        <v>134</v>
      </c>
      <c r="T974" s="6">
        <f t="shared" si="30"/>
        <v>1.9099283385416665</v>
      </c>
      <c r="U974" s="11">
        <f t="shared" si="31"/>
        <v>45.838280124999997</v>
      </c>
    </row>
    <row r="975" spans="1:21" hidden="1" x14ac:dyDescent="0.3">
      <c r="A975" s="7" t="s">
        <v>2224</v>
      </c>
      <c r="B975" s="7" t="s">
        <v>4069</v>
      </c>
      <c r="C975" s="7" t="s">
        <v>2225</v>
      </c>
      <c r="D975" s="7" t="s">
        <v>4070</v>
      </c>
      <c r="E975" s="7" t="s">
        <v>2226</v>
      </c>
      <c r="F975" s="7" t="s">
        <v>147</v>
      </c>
      <c r="G975" s="7" t="s">
        <v>26</v>
      </c>
      <c r="H975" s="7" t="s">
        <v>1516</v>
      </c>
      <c r="I975" s="8">
        <v>28</v>
      </c>
      <c r="J975" s="8">
        <v>1</v>
      </c>
      <c r="K975" s="8">
        <v>27</v>
      </c>
      <c r="L975" s="10">
        <v>1</v>
      </c>
      <c r="M975" s="9">
        <v>42.5197</v>
      </c>
      <c r="N975" s="9">
        <v>30.511800000000001</v>
      </c>
      <c r="O975" s="9">
        <v>2.5590999999999999</v>
      </c>
      <c r="P975" s="7" t="s">
        <v>14</v>
      </c>
      <c r="Q975" s="7" t="s">
        <v>4071</v>
      </c>
      <c r="R975" s="7" t="s">
        <v>1122</v>
      </c>
      <c r="S975" s="10">
        <v>678</v>
      </c>
      <c r="T975" s="6">
        <f t="shared" si="30"/>
        <v>1.9213281213966356</v>
      </c>
      <c r="U975" s="11">
        <f t="shared" si="31"/>
        <v>51.875859277709161</v>
      </c>
    </row>
    <row r="976" spans="1:21" hidden="1" x14ac:dyDescent="0.3">
      <c r="A976" s="7" t="s">
        <v>2230</v>
      </c>
      <c r="B976" s="7" t="s">
        <v>4072</v>
      </c>
      <c r="C976" s="7" t="s">
        <v>2231</v>
      </c>
      <c r="D976" s="7" t="s">
        <v>4073</v>
      </c>
      <c r="E976" s="7" t="s">
        <v>2232</v>
      </c>
      <c r="F976" s="7" t="s">
        <v>59</v>
      </c>
      <c r="G976" s="7" t="s">
        <v>31</v>
      </c>
      <c r="H976" s="7" t="s">
        <v>1516</v>
      </c>
      <c r="I976" s="8">
        <v>58</v>
      </c>
      <c r="J976" s="8">
        <v>1</v>
      </c>
      <c r="K976" s="8">
        <v>57</v>
      </c>
      <c r="L976" s="10">
        <v>1</v>
      </c>
      <c r="M976" s="9">
        <v>44.21</v>
      </c>
      <c r="N976" s="9">
        <v>4.0599999999999996</v>
      </c>
      <c r="O976" s="9">
        <v>20.2</v>
      </c>
      <c r="P976" s="7" t="s">
        <v>14</v>
      </c>
      <c r="Q976" s="7" t="s">
        <v>4074</v>
      </c>
      <c r="R976" s="7" t="s">
        <v>1122</v>
      </c>
      <c r="S976" s="10">
        <v>678</v>
      </c>
      <c r="T976" s="6">
        <f t="shared" si="30"/>
        <v>2.0982352546296292</v>
      </c>
      <c r="U976" s="11">
        <f t="shared" si="31"/>
        <v>119.59940951388887</v>
      </c>
    </row>
    <row r="977" spans="1:21" hidden="1" x14ac:dyDescent="0.3">
      <c r="A977" s="7" t="s">
        <v>2233</v>
      </c>
      <c r="B977" s="7" t="s">
        <v>4075</v>
      </c>
      <c r="C977" s="7" t="s">
        <v>1128</v>
      </c>
      <c r="D977" s="7" t="s">
        <v>4076</v>
      </c>
      <c r="E977" s="7" t="s">
        <v>2234</v>
      </c>
      <c r="F977" s="7" t="s">
        <v>93</v>
      </c>
      <c r="G977" s="7" t="s">
        <v>46</v>
      </c>
      <c r="H977" s="7" t="s">
        <v>1516</v>
      </c>
      <c r="I977" s="8">
        <v>264</v>
      </c>
      <c r="J977" s="8">
        <v>1</v>
      </c>
      <c r="K977" s="8">
        <v>263</v>
      </c>
      <c r="L977" s="10">
        <v>1</v>
      </c>
      <c r="M977" s="9">
        <v>19.29</v>
      </c>
      <c r="N977" s="9">
        <v>14.17</v>
      </c>
      <c r="O977" s="9">
        <v>11.81</v>
      </c>
      <c r="P977" s="7" t="s">
        <v>14</v>
      </c>
      <c r="Q977" s="7" t="s">
        <v>2392</v>
      </c>
      <c r="R977" s="7" t="s">
        <v>16</v>
      </c>
      <c r="S977" s="10">
        <v>601</v>
      </c>
      <c r="T977" s="6">
        <f t="shared" si="30"/>
        <v>1.8681349149305555</v>
      </c>
      <c r="U977" s="11">
        <f t="shared" si="31"/>
        <v>491.31948262673609</v>
      </c>
    </row>
    <row r="978" spans="1:21" hidden="1" x14ac:dyDescent="0.3">
      <c r="A978" s="7" t="s">
        <v>2235</v>
      </c>
      <c r="B978" s="7" t="s">
        <v>4077</v>
      </c>
      <c r="C978" s="7" t="s">
        <v>2236</v>
      </c>
      <c r="D978" s="7" t="s">
        <v>4078</v>
      </c>
      <c r="E978" s="7" t="s">
        <v>328</v>
      </c>
      <c r="F978" s="7" t="s">
        <v>2237</v>
      </c>
      <c r="G978" s="7" t="s">
        <v>46</v>
      </c>
      <c r="H978" s="7" t="s">
        <v>1516</v>
      </c>
      <c r="I978" s="8">
        <v>825</v>
      </c>
      <c r="J978" s="8">
        <v>2</v>
      </c>
      <c r="K978" s="8">
        <v>823</v>
      </c>
      <c r="L978" s="10">
        <v>1</v>
      </c>
      <c r="M978" s="9">
        <v>19.29</v>
      </c>
      <c r="N978" s="9">
        <v>14.17</v>
      </c>
      <c r="O978" s="9">
        <v>11.02</v>
      </c>
      <c r="P978" s="7" t="s">
        <v>14</v>
      </c>
      <c r="Q978" s="7" t="s">
        <v>2392</v>
      </c>
      <c r="R978" s="7" t="s">
        <v>16</v>
      </c>
      <c r="S978" s="10">
        <v>601</v>
      </c>
      <c r="T978" s="6">
        <f t="shared" si="30"/>
        <v>1.743170767361111</v>
      </c>
      <c r="U978" s="11">
        <f t="shared" si="31"/>
        <v>1434.6295415381944</v>
      </c>
    </row>
    <row r="979" spans="1:21" hidden="1" x14ac:dyDescent="0.3">
      <c r="A979" s="7" t="s">
        <v>2238</v>
      </c>
      <c r="B979" s="7" t="s">
        <v>4079</v>
      </c>
      <c r="C979" s="7" t="s">
        <v>1133</v>
      </c>
      <c r="D979" s="7" t="s">
        <v>4080</v>
      </c>
      <c r="E979" s="7" t="s">
        <v>18</v>
      </c>
      <c r="F979" s="7" t="s">
        <v>147</v>
      </c>
      <c r="G979" s="7" t="s">
        <v>404</v>
      </c>
      <c r="H979" s="7" t="s">
        <v>1516</v>
      </c>
      <c r="I979" s="8">
        <v>1</v>
      </c>
      <c r="J979" s="8">
        <v>0</v>
      </c>
      <c r="K979" s="8">
        <v>1</v>
      </c>
      <c r="L979" s="10">
        <v>1</v>
      </c>
      <c r="M979" s="9">
        <v>18.899999999999999</v>
      </c>
      <c r="N979" s="9">
        <v>15.75</v>
      </c>
      <c r="O979" s="9">
        <v>14.96</v>
      </c>
      <c r="P979" s="7" t="s">
        <v>14</v>
      </c>
      <c r="Q979" s="7" t="s">
        <v>2392</v>
      </c>
      <c r="R979" s="7" t="s">
        <v>16</v>
      </c>
      <c r="S979" s="10">
        <v>601</v>
      </c>
      <c r="T979" s="6">
        <f t="shared" si="30"/>
        <v>2.57709375</v>
      </c>
      <c r="U979" s="11">
        <f t="shared" si="31"/>
        <v>2.57709375</v>
      </c>
    </row>
    <row r="980" spans="1:21" hidden="1" x14ac:dyDescent="0.3">
      <c r="A980" s="7" t="s">
        <v>2239</v>
      </c>
      <c r="B980" s="7" t="s">
        <v>4081</v>
      </c>
      <c r="C980" s="7" t="s">
        <v>2240</v>
      </c>
      <c r="D980" s="7" t="s">
        <v>4082</v>
      </c>
      <c r="E980" s="7" t="s">
        <v>2241</v>
      </c>
      <c r="F980" s="7" t="s">
        <v>147</v>
      </c>
      <c r="G980" s="7" t="s">
        <v>1872</v>
      </c>
      <c r="H980" s="7" t="s">
        <v>1516</v>
      </c>
      <c r="I980" s="8">
        <v>905</v>
      </c>
      <c r="J980" s="8">
        <v>45</v>
      </c>
      <c r="K980" s="8">
        <v>860</v>
      </c>
      <c r="L980" s="10">
        <v>1</v>
      </c>
      <c r="M980" s="9">
        <v>25.5</v>
      </c>
      <c r="N980" s="9">
        <v>22.75</v>
      </c>
      <c r="O980" s="9">
        <v>23.5</v>
      </c>
      <c r="P980" s="7" t="s">
        <v>14</v>
      </c>
      <c r="Q980" s="7" t="s">
        <v>3806</v>
      </c>
      <c r="R980" s="7" t="s">
        <v>1517</v>
      </c>
      <c r="S980" s="10">
        <v>415</v>
      </c>
      <c r="T980" s="6">
        <f t="shared" si="30"/>
        <v>7.8894314236111107</v>
      </c>
      <c r="U980" s="11">
        <f t="shared" si="31"/>
        <v>6784.9110243055557</v>
      </c>
    </row>
    <row r="981" spans="1:21" hidden="1" x14ac:dyDescent="0.3">
      <c r="A981" s="7" t="s">
        <v>2242</v>
      </c>
      <c r="B981" s="7" t="s">
        <v>4083</v>
      </c>
      <c r="C981" s="7" t="s">
        <v>1939</v>
      </c>
      <c r="D981" s="7" t="s">
        <v>4084</v>
      </c>
      <c r="E981" s="7" t="s">
        <v>2243</v>
      </c>
      <c r="F981" s="7" t="s">
        <v>56</v>
      </c>
      <c r="G981" s="7" t="s">
        <v>1872</v>
      </c>
      <c r="H981" s="7" t="s">
        <v>1516</v>
      </c>
      <c r="I981" s="8">
        <v>529</v>
      </c>
      <c r="J981" s="8">
        <v>4</v>
      </c>
      <c r="K981" s="8">
        <v>525</v>
      </c>
      <c r="L981" s="10">
        <v>1</v>
      </c>
      <c r="M981" s="9">
        <v>24.5</v>
      </c>
      <c r="N981" s="9">
        <v>23</v>
      </c>
      <c r="O981" s="9">
        <v>23.75</v>
      </c>
      <c r="P981" s="7" t="s">
        <v>14</v>
      </c>
      <c r="Q981" s="7" t="s">
        <v>3806</v>
      </c>
      <c r="R981" s="7" t="s">
        <v>1517</v>
      </c>
      <c r="S981" s="10">
        <v>415</v>
      </c>
      <c r="T981" s="6">
        <f t="shared" si="30"/>
        <v>7.7448640046296298</v>
      </c>
      <c r="U981" s="11">
        <f t="shared" si="31"/>
        <v>4066.0536024305557</v>
      </c>
    </row>
    <row r="982" spans="1:21" hidden="1" x14ac:dyDescent="0.3">
      <c r="A982" s="7" t="s">
        <v>2245</v>
      </c>
      <c r="B982" s="7" t="s">
        <v>4085</v>
      </c>
      <c r="C982" s="7" t="s">
        <v>2246</v>
      </c>
      <c r="D982" s="7" t="s">
        <v>4086</v>
      </c>
      <c r="E982" s="7" t="s">
        <v>2247</v>
      </c>
      <c r="F982" s="7" t="s">
        <v>21</v>
      </c>
      <c r="G982" s="7" t="s">
        <v>153</v>
      </c>
      <c r="H982" s="7" t="s">
        <v>1516</v>
      </c>
      <c r="I982" s="8">
        <v>4</v>
      </c>
      <c r="J982" s="8">
        <v>0</v>
      </c>
      <c r="K982" s="8">
        <v>4</v>
      </c>
      <c r="L982" s="10">
        <v>1</v>
      </c>
      <c r="M982" s="9">
        <v>36.5</v>
      </c>
      <c r="N982" s="9">
        <v>36</v>
      </c>
      <c r="O982" s="9">
        <v>26.75</v>
      </c>
      <c r="P982" s="7" t="s">
        <v>14</v>
      </c>
      <c r="Q982" s="7" t="s">
        <v>4087</v>
      </c>
      <c r="R982" s="7" t="s">
        <v>1517</v>
      </c>
      <c r="S982" s="10">
        <v>679</v>
      </c>
      <c r="T982" s="6">
        <f t="shared" si="30"/>
        <v>20.341145833333332</v>
      </c>
      <c r="U982" s="11">
        <f t="shared" si="31"/>
        <v>81.364583333333329</v>
      </c>
    </row>
    <row r="983" spans="1:21" hidden="1" x14ac:dyDescent="0.3">
      <c r="A983" s="7" t="s">
        <v>2251</v>
      </c>
      <c r="B983" s="7" t="s">
        <v>4088</v>
      </c>
      <c r="C983" s="7" t="s">
        <v>2248</v>
      </c>
      <c r="D983" s="7" t="s">
        <v>4089</v>
      </c>
      <c r="E983" s="7" t="s">
        <v>2252</v>
      </c>
      <c r="F983" s="7" t="s">
        <v>2249</v>
      </c>
      <c r="G983" s="7" t="s">
        <v>2253</v>
      </c>
      <c r="H983" s="7" t="s">
        <v>1516</v>
      </c>
      <c r="I983" s="8">
        <v>16</v>
      </c>
      <c r="J983" s="8">
        <v>0</v>
      </c>
      <c r="K983" s="8">
        <v>16</v>
      </c>
      <c r="L983" s="10">
        <v>1</v>
      </c>
      <c r="M983" s="9">
        <v>92.5</v>
      </c>
      <c r="N983" s="9">
        <v>34</v>
      </c>
      <c r="O983" s="9">
        <v>6</v>
      </c>
      <c r="P983" s="7" t="s">
        <v>14</v>
      </c>
      <c r="Q983" s="7" t="s">
        <v>3579</v>
      </c>
      <c r="R983" s="7" t="s">
        <v>1517</v>
      </c>
      <c r="S983" s="10">
        <v>1040</v>
      </c>
      <c r="T983" s="6">
        <f t="shared" si="30"/>
        <v>10.920138888888889</v>
      </c>
      <c r="U983" s="11">
        <f t="shared" si="31"/>
        <v>174.72222222222223</v>
      </c>
    </row>
    <row r="984" spans="1:21" hidden="1" x14ac:dyDescent="0.3">
      <c r="A984" s="7" t="s">
        <v>2254</v>
      </c>
      <c r="B984" s="7" t="s">
        <v>4090</v>
      </c>
      <c r="C984" s="7" t="s">
        <v>2248</v>
      </c>
      <c r="D984" s="7" t="s">
        <v>4091</v>
      </c>
      <c r="E984" s="7" t="s">
        <v>2255</v>
      </c>
      <c r="F984" s="7" t="s">
        <v>2249</v>
      </c>
      <c r="G984" s="7" t="s">
        <v>2253</v>
      </c>
      <c r="H984" s="7" t="s">
        <v>1516</v>
      </c>
      <c r="I984" s="8">
        <v>12</v>
      </c>
      <c r="J984" s="8">
        <v>0</v>
      </c>
      <c r="K984" s="8">
        <v>12</v>
      </c>
      <c r="L984" s="10">
        <v>1</v>
      </c>
      <c r="M984" s="9">
        <v>83.5</v>
      </c>
      <c r="N984" s="9">
        <v>24.75</v>
      </c>
      <c r="O984" s="9">
        <v>5.5</v>
      </c>
      <c r="P984" s="7" t="s">
        <v>14</v>
      </c>
      <c r="Q984" s="7" t="s">
        <v>3579</v>
      </c>
      <c r="R984" s="7" t="s">
        <v>1517</v>
      </c>
      <c r="S984" s="10">
        <v>1040</v>
      </c>
      <c r="T984" s="6">
        <f t="shared" si="30"/>
        <v>6.577799479166667</v>
      </c>
      <c r="U984" s="11">
        <f t="shared" si="31"/>
        <v>78.93359375</v>
      </c>
    </row>
    <row r="985" spans="1:21" hidden="1" x14ac:dyDescent="0.3">
      <c r="A985" s="7" t="s">
        <v>2256</v>
      </c>
      <c r="B985" s="7" t="s">
        <v>4088</v>
      </c>
      <c r="C985" s="7" t="s">
        <v>2248</v>
      </c>
      <c r="D985" s="7" t="s">
        <v>4089</v>
      </c>
      <c r="E985" s="7" t="s">
        <v>2252</v>
      </c>
      <c r="F985" s="7" t="s">
        <v>2249</v>
      </c>
      <c r="G985" s="7" t="s">
        <v>2257</v>
      </c>
      <c r="H985" s="7" t="s">
        <v>1516</v>
      </c>
      <c r="I985" s="8">
        <v>12</v>
      </c>
      <c r="J985" s="8">
        <v>0</v>
      </c>
      <c r="K985" s="8">
        <v>12</v>
      </c>
      <c r="L985" s="10">
        <v>1</v>
      </c>
      <c r="M985" s="9">
        <v>92.5</v>
      </c>
      <c r="N985" s="9">
        <v>34</v>
      </c>
      <c r="O985" s="9">
        <v>6</v>
      </c>
      <c r="P985" s="7" t="s">
        <v>14</v>
      </c>
      <c r="Q985" s="7" t="s">
        <v>3579</v>
      </c>
      <c r="R985" s="7" t="s">
        <v>1517</v>
      </c>
      <c r="S985" s="10">
        <v>1040</v>
      </c>
      <c r="T985" s="6">
        <f t="shared" si="30"/>
        <v>10.920138888888889</v>
      </c>
      <c r="U985" s="11">
        <f t="shared" si="31"/>
        <v>131.04166666666669</v>
      </c>
    </row>
    <row r="986" spans="1:21" hidden="1" x14ac:dyDescent="0.3">
      <c r="A986" s="7" t="s">
        <v>2258</v>
      </c>
      <c r="B986" s="7" t="s">
        <v>4092</v>
      </c>
      <c r="C986" s="7" t="s">
        <v>2244</v>
      </c>
      <c r="D986" s="7" t="s">
        <v>4093</v>
      </c>
      <c r="E986" s="7" t="s">
        <v>2250</v>
      </c>
      <c r="F986" s="7" t="s">
        <v>2100</v>
      </c>
      <c r="G986" s="7" t="s">
        <v>2259</v>
      </c>
      <c r="H986" s="7" t="s">
        <v>1516</v>
      </c>
      <c r="I986" s="8">
        <v>1</v>
      </c>
      <c r="J986" s="8">
        <v>0</v>
      </c>
      <c r="K986" s="8">
        <v>1</v>
      </c>
      <c r="L986" s="10">
        <v>1</v>
      </c>
      <c r="M986" s="9">
        <v>67.5</v>
      </c>
      <c r="N986" s="9">
        <v>23</v>
      </c>
      <c r="O986" s="9">
        <v>5.5</v>
      </c>
      <c r="P986" s="7" t="s">
        <v>14</v>
      </c>
      <c r="Q986" s="7" t="s">
        <v>3579</v>
      </c>
      <c r="R986" s="7" t="s">
        <v>1517</v>
      </c>
      <c r="S986" s="10">
        <v>1040</v>
      </c>
      <c r="T986" s="6">
        <f t="shared" si="30"/>
        <v>4.94140625</v>
      </c>
      <c r="U986" s="11">
        <f t="shared" si="31"/>
        <v>4.94140625</v>
      </c>
    </row>
    <row r="987" spans="1:21" hidden="1" x14ac:dyDescent="0.3">
      <c r="A987" s="7" t="s">
        <v>2260</v>
      </c>
      <c r="B987" s="7" t="s">
        <v>4094</v>
      </c>
      <c r="C987" s="7" t="s">
        <v>2261</v>
      </c>
      <c r="D987" s="7" t="s">
        <v>4095</v>
      </c>
      <c r="E987" s="7" t="s">
        <v>2262</v>
      </c>
      <c r="F987" s="7" t="s">
        <v>25</v>
      </c>
      <c r="G987" s="7" t="s">
        <v>531</v>
      </c>
      <c r="H987" s="7" t="s">
        <v>1516</v>
      </c>
      <c r="I987" s="8">
        <v>1</v>
      </c>
      <c r="J987" s="8">
        <v>0</v>
      </c>
      <c r="K987" s="8">
        <v>1</v>
      </c>
      <c r="L987" s="10">
        <v>1</v>
      </c>
      <c r="M987" s="9">
        <v>34.840000000000003</v>
      </c>
      <c r="N987" s="9">
        <v>2.95</v>
      </c>
      <c r="O987" s="9">
        <v>34.840000000000003</v>
      </c>
      <c r="P987" s="7" t="s">
        <v>14</v>
      </c>
      <c r="Q987" s="7" t="s">
        <v>4071</v>
      </c>
      <c r="R987" s="7" t="s">
        <v>1122</v>
      </c>
      <c r="S987" s="10">
        <v>678</v>
      </c>
      <c r="T987" s="6">
        <f t="shared" si="30"/>
        <v>2.0722138425925931</v>
      </c>
      <c r="U987" s="11">
        <f t="shared" si="31"/>
        <v>2.0722138425925931</v>
      </c>
    </row>
    <row r="988" spans="1:21" hidden="1" x14ac:dyDescent="0.3">
      <c r="A988" s="7" t="s">
        <v>2263</v>
      </c>
      <c r="B988" s="7" t="s">
        <v>4096</v>
      </c>
      <c r="C988" s="7" t="s">
        <v>2264</v>
      </c>
      <c r="D988" s="7" t="s">
        <v>4097</v>
      </c>
      <c r="E988" s="7" t="s">
        <v>126</v>
      </c>
      <c r="F988" s="7" t="s">
        <v>2265</v>
      </c>
      <c r="G988" s="7" t="s">
        <v>31</v>
      </c>
      <c r="H988" s="7" t="s">
        <v>1516</v>
      </c>
      <c r="I988" s="8">
        <v>1</v>
      </c>
      <c r="J988" s="8">
        <v>0</v>
      </c>
      <c r="K988" s="8">
        <v>1</v>
      </c>
      <c r="L988" s="10">
        <v>4</v>
      </c>
      <c r="M988" s="9">
        <v>22.01</v>
      </c>
      <c r="N988" s="9">
        <v>15.98</v>
      </c>
      <c r="O988" s="9">
        <v>13.39</v>
      </c>
      <c r="P988" s="7" t="s">
        <v>14</v>
      </c>
      <c r="Q988" s="7" t="s">
        <v>2489</v>
      </c>
      <c r="R988" s="7" t="s">
        <v>90</v>
      </c>
      <c r="S988" s="10">
        <v>410</v>
      </c>
      <c r="T988" s="6">
        <f t="shared" si="30"/>
        <v>0.68135534172453716</v>
      </c>
      <c r="U988" s="11">
        <f t="shared" si="31"/>
        <v>0.68135534172453716</v>
      </c>
    </row>
    <row r="989" spans="1:21" hidden="1" x14ac:dyDescent="0.3">
      <c r="A989" s="7" t="s">
        <v>2266</v>
      </c>
      <c r="B989" s="7" t="s">
        <v>4098</v>
      </c>
      <c r="C989" s="7" t="s">
        <v>2267</v>
      </c>
      <c r="D989" s="7" t="s">
        <v>4099</v>
      </c>
      <c r="E989" s="7" t="s">
        <v>238</v>
      </c>
      <c r="F989" s="7" t="s">
        <v>1734</v>
      </c>
      <c r="G989" s="7" t="s">
        <v>116</v>
      </c>
      <c r="H989" s="7" t="s">
        <v>1516</v>
      </c>
      <c r="I989" s="8">
        <v>1</v>
      </c>
      <c r="J989" s="8">
        <v>0</v>
      </c>
      <c r="K989" s="8">
        <v>1</v>
      </c>
      <c r="L989" s="10">
        <v>4</v>
      </c>
      <c r="M989" s="9">
        <v>15.75</v>
      </c>
      <c r="N989" s="9">
        <v>10.63</v>
      </c>
      <c r="O989" s="9">
        <v>21.26</v>
      </c>
      <c r="P989" s="7" t="s">
        <v>14</v>
      </c>
      <c r="Q989" s="7" t="s">
        <v>2489</v>
      </c>
      <c r="R989" s="7" t="s">
        <v>90</v>
      </c>
      <c r="S989" s="10">
        <v>410</v>
      </c>
      <c r="T989" s="6">
        <f t="shared" si="30"/>
        <v>0.51495983072916673</v>
      </c>
      <c r="U989" s="11">
        <f t="shared" si="31"/>
        <v>0.51495983072916673</v>
      </c>
    </row>
    <row r="990" spans="1:21" hidden="1" x14ac:dyDescent="0.3">
      <c r="A990" s="7" t="s">
        <v>2268</v>
      </c>
      <c r="B990" s="7" t="s">
        <v>4100</v>
      </c>
      <c r="C990" s="7" t="s">
        <v>2269</v>
      </c>
      <c r="D990" s="7" t="s">
        <v>4101</v>
      </c>
      <c r="E990" s="7" t="s">
        <v>2270</v>
      </c>
      <c r="F990" s="7" t="s">
        <v>25</v>
      </c>
      <c r="G990" s="7" t="s">
        <v>548</v>
      </c>
      <c r="H990" s="7" t="s">
        <v>1516</v>
      </c>
      <c r="I990" s="8">
        <v>2</v>
      </c>
      <c r="J990" s="8">
        <v>1</v>
      </c>
      <c r="K990" s="8">
        <v>1</v>
      </c>
      <c r="L990" s="10">
        <v>2</v>
      </c>
      <c r="M990" s="9">
        <v>16.535399999999999</v>
      </c>
      <c r="N990" s="9">
        <v>12.204700000000001</v>
      </c>
      <c r="O990" s="9">
        <v>21.26</v>
      </c>
      <c r="P990" s="7" t="s">
        <v>14</v>
      </c>
      <c r="Q990" s="7" t="s">
        <v>2392</v>
      </c>
      <c r="R990" s="7" t="s">
        <v>16</v>
      </c>
      <c r="S990" s="10">
        <v>601</v>
      </c>
      <c r="T990" s="6">
        <f t="shared" si="30"/>
        <v>1.2414560240274308</v>
      </c>
      <c r="U990" s="11">
        <f t="shared" si="31"/>
        <v>1.2414560240274308</v>
      </c>
    </row>
    <row r="991" spans="1:21" hidden="1" x14ac:dyDescent="0.3">
      <c r="A991" s="7" t="s">
        <v>1199</v>
      </c>
      <c r="B991" s="7" t="s">
        <v>3285</v>
      </c>
      <c r="C991" s="7" t="s">
        <v>1196</v>
      </c>
      <c r="D991" s="7" t="s">
        <v>3286</v>
      </c>
      <c r="E991" s="7" t="s">
        <v>841</v>
      </c>
      <c r="F991" s="7" t="s">
        <v>1198</v>
      </c>
      <c r="G991" s="7" t="s">
        <v>145</v>
      </c>
      <c r="H991" s="7" t="s">
        <v>1516</v>
      </c>
      <c r="I991" s="8">
        <v>1</v>
      </c>
      <c r="J991" s="8">
        <v>0</v>
      </c>
      <c r="K991" s="8">
        <v>1</v>
      </c>
      <c r="L991" s="10">
        <v>1</v>
      </c>
      <c r="M991" s="9">
        <v>23.622</v>
      </c>
      <c r="N991" s="9">
        <v>23.622</v>
      </c>
      <c r="O991" s="9">
        <v>10.629899999999999</v>
      </c>
      <c r="P991" s="7" t="s">
        <v>14</v>
      </c>
      <c r="Q991" s="7" t="s">
        <v>2392</v>
      </c>
      <c r="R991" s="7" t="s">
        <v>16</v>
      </c>
      <c r="S991" s="10">
        <v>601</v>
      </c>
      <c r="T991" s="6">
        <f t="shared" si="30"/>
        <v>3.4325650098562499</v>
      </c>
      <c r="U991" s="11">
        <f t="shared" si="31"/>
        <v>3.4325650098562499</v>
      </c>
    </row>
    <row r="992" spans="1:21" hidden="1" x14ac:dyDescent="0.3">
      <c r="A992" s="7" t="s">
        <v>2271</v>
      </c>
      <c r="B992" s="7" t="s">
        <v>4102</v>
      </c>
      <c r="C992" s="7" t="s">
        <v>2272</v>
      </c>
      <c r="D992" s="7" t="s">
        <v>4103</v>
      </c>
      <c r="E992" s="7" t="s">
        <v>2273</v>
      </c>
      <c r="F992" s="7" t="s">
        <v>99</v>
      </c>
      <c r="G992" s="7" t="s">
        <v>1908</v>
      </c>
      <c r="H992" s="7" t="s">
        <v>1516</v>
      </c>
      <c r="I992" s="8">
        <v>39</v>
      </c>
      <c r="J992" s="8">
        <v>0</v>
      </c>
      <c r="K992" s="8">
        <v>39</v>
      </c>
      <c r="L992" s="10">
        <v>1</v>
      </c>
      <c r="M992" s="9">
        <v>37</v>
      </c>
      <c r="N992" s="9">
        <v>28</v>
      </c>
      <c r="O992" s="9">
        <v>26</v>
      </c>
      <c r="P992" s="7" t="s">
        <v>3274</v>
      </c>
      <c r="Q992" s="7" t="s">
        <v>3572</v>
      </c>
      <c r="R992" s="7" t="s">
        <v>1517</v>
      </c>
      <c r="S992" s="10">
        <v>415</v>
      </c>
      <c r="T992" s="6">
        <f t="shared" si="30"/>
        <v>15.587962962962964</v>
      </c>
      <c r="U992" s="11">
        <f t="shared" si="31"/>
        <v>607.93055555555554</v>
      </c>
    </row>
    <row r="993" spans="1:21" hidden="1" x14ac:dyDescent="0.3">
      <c r="A993" s="7" t="s">
        <v>2274</v>
      </c>
      <c r="B993" s="7" t="s">
        <v>4104</v>
      </c>
      <c r="C993" s="7" t="s">
        <v>2275</v>
      </c>
      <c r="D993" s="7" t="s">
        <v>4105</v>
      </c>
      <c r="E993" s="7" t="s">
        <v>2276</v>
      </c>
      <c r="F993" s="7" t="s">
        <v>93</v>
      </c>
      <c r="G993" s="7" t="s">
        <v>2077</v>
      </c>
      <c r="H993" s="7" t="s">
        <v>1516</v>
      </c>
      <c r="I993" s="8">
        <v>37</v>
      </c>
      <c r="J993" s="8">
        <v>0</v>
      </c>
      <c r="K993" s="8">
        <v>37</v>
      </c>
      <c r="L993" s="10">
        <v>1</v>
      </c>
      <c r="M993" s="9">
        <v>29.75</v>
      </c>
      <c r="N993" s="9">
        <v>29.25</v>
      </c>
      <c r="O993" s="9">
        <v>26.5</v>
      </c>
      <c r="P993" s="7" t="s">
        <v>3274</v>
      </c>
      <c r="Q993" s="7" t="s">
        <v>3572</v>
      </c>
      <c r="R993" s="7" t="s">
        <v>1517</v>
      </c>
      <c r="S993" s="10">
        <v>415</v>
      </c>
      <c r="T993" s="6">
        <f t="shared" si="30"/>
        <v>13.344889322916666</v>
      </c>
      <c r="U993" s="11">
        <f t="shared" si="31"/>
        <v>493.76090494791663</v>
      </c>
    </row>
    <row r="994" spans="1:21" hidden="1" x14ac:dyDescent="0.3">
      <c r="A994" s="7" t="s">
        <v>2277</v>
      </c>
      <c r="B994" s="7" t="s">
        <v>4106</v>
      </c>
      <c r="C994" s="7" t="s">
        <v>2278</v>
      </c>
      <c r="D994" s="7" t="s">
        <v>4107</v>
      </c>
      <c r="E994" s="7" t="s">
        <v>2279</v>
      </c>
      <c r="F994" s="7" t="s">
        <v>2054</v>
      </c>
      <c r="G994" s="7" t="s">
        <v>239</v>
      </c>
      <c r="H994" s="7" t="s">
        <v>1516</v>
      </c>
      <c r="I994" s="8">
        <v>2</v>
      </c>
      <c r="J994" s="8">
        <v>0</v>
      </c>
      <c r="K994" s="8">
        <v>2</v>
      </c>
      <c r="L994" s="10">
        <v>1</v>
      </c>
      <c r="M994" s="9">
        <v>28.75</v>
      </c>
      <c r="N994" s="9">
        <v>25.5</v>
      </c>
      <c r="O994" s="9">
        <v>16.5</v>
      </c>
      <c r="P994" s="7" t="s">
        <v>3274</v>
      </c>
      <c r="Q994" s="7" t="s">
        <v>3572</v>
      </c>
      <c r="R994" s="7" t="s">
        <v>1517</v>
      </c>
      <c r="S994" s="10">
        <v>415</v>
      </c>
      <c r="T994" s="6">
        <f t="shared" si="30"/>
        <v>7.000325520833333</v>
      </c>
      <c r="U994" s="11">
        <f t="shared" si="31"/>
        <v>14.000651041666666</v>
      </c>
    </row>
    <row r="995" spans="1:21" hidden="1" x14ac:dyDescent="0.3">
      <c r="A995" s="7" t="s">
        <v>2280</v>
      </c>
      <c r="B995" s="7" t="s">
        <v>4108</v>
      </c>
      <c r="C995" s="7" t="s">
        <v>2281</v>
      </c>
      <c r="D995" s="7" t="s">
        <v>4109</v>
      </c>
      <c r="E995" s="7" t="s">
        <v>2282</v>
      </c>
      <c r="F995" s="7" t="s">
        <v>45</v>
      </c>
      <c r="G995" s="7" t="s">
        <v>239</v>
      </c>
      <c r="H995" s="7" t="s">
        <v>1516</v>
      </c>
      <c r="I995" s="8">
        <v>4</v>
      </c>
      <c r="J995" s="8">
        <v>2</v>
      </c>
      <c r="K995" s="8">
        <v>2</v>
      </c>
      <c r="L995" s="10">
        <v>1</v>
      </c>
      <c r="M995" s="9">
        <v>31</v>
      </c>
      <c r="N995" s="9">
        <v>30.5</v>
      </c>
      <c r="O995" s="9">
        <v>24</v>
      </c>
      <c r="P995" s="7" t="s">
        <v>3274</v>
      </c>
      <c r="Q995" s="7" t="s">
        <v>3572</v>
      </c>
      <c r="R995" s="7" t="s">
        <v>1517</v>
      </c>
      <c r="S995" s="10">
        <v>415</v>
      </c>
      <c r="T995" s="6">
        <f t="shared" si="30"/>
        <v>13.131944444444445</v>
      </c>
      <c r="U995" s="11">
        <f t="shared" si="31"/>
        <v>26.263888888888889</v>
      </c>
    </row>
    <row r="996" spans="1:21" hidden="1" x14ac:dyDescent="0.3">
      <c r="A996" s="7" t="s">
        <v>2283</v>
      </c>
      <c r="B996" s="7" t="s">
        <v>4110</v>
      </c>
      <c r="C996" s="7" t="s">
        <v>2284</v>
      </c>
      <c r="D996" s="7" t="s">
        <v>4111</v>
      </c>
      <c r="E996" s="7" t="s">
        <v>2285</v>
      </c>
      <c r="F996" s="7" t="s">
        <v>67</v>
      </c>
      <c r="G996" s="7" t="s">
        <v>26</v>
      </c>
      <c r="H996" s="7" t="s">
        <v>1516</v>
      </c>
      <c r="I996" s="8">
        <v>104</v>
      </c>
      <c r="J996" s="8">
        <v>0</v>
      </c>
      <c r="K996" s="8">
        <v>104</v>
      </c>
      <c r="L996" s="10">
        <v>1</v>
      </c>
      <c r="M996" s="9">
        <v>30.5</v>
      </c>
      <c r="N996" s="9">
        <v>30.5</v>
      </c>
      <c r="O996" s="9">
        <v>28</v>
      </c>
      <c r="P996" s="7" t="s">
        <v>3274</v>
      </c>
      <c r="Q996" s="7" t="s">
        <v>3938</v>
      </c>
      <c r="R996" s="7" t="s">
        <v>1517</v>
      </c>
      <c r="S996" s="10">
        <v>415</v>
      </c>
      <c r="T996" s="6">
        <f t="shared" si="30"/>
        <v>15.07349537037037</v>
      </c>
      <c r="U996" s="11">
        <f t="shared" si="31"/>
        <v>1567.6435185185185</v>
      </c>
    </row>
    <row r="997" spans="1:21" hidden="1" x14ac:dyDescent="0.3">
      <c r="A997" s="7" t="s">
        <v>2286</v>
      </c>
      <c r="B997" s="7" t="s">
        <v>4112</v>
      </c>
      <c r="C997" s="7" t="s">
        <v>2287</v>
      </c>
      <c r="D997" s="7" t="s">
        <v>4113</v>
      </c>
      <c r="E997" s="7" t="s">
        <v>2288</v>
      </c>
      <c r="F997" s="7" t="s">
        <v>45</v>
      </c>
      <c r="G997" s="7" t="s">
        <v>239</v>
      </c>
      <c r="H997" s="7" t="s">
        <v>1516</v>
      </c>
      <c r="I997" s="8">
        <v>46</v>
      </c>
      <c r="J997" s="8">
        <v>6</v>
      </c>
      <c r="K997" s="8">
        <v>40</v>
      </c>
      <c r="L997" s="10">
        <v>1</v>
      </c>
      <c r="M997" s="9">
        <v>43.5</v>
      </c>
      <c r="N997" s="9">
        <v>20.75</v>
      </c>
      <c r="O997" s="9">
        <v>10.25</v>
      </c>
      <c r="P997" s="7" t="s">
        <v>3274</v>
      </c>
      <c r="Q997" s="7" t="s">
        <v>3806</v>
      </c>
      <c r="R997" s="7" t="s">
        <v>1517</v>
      </c>
      <c r="S997" s="10">
        <v>415</v>
      </c>
      <c r="T997" s="6">
        <f t="shared" si="30"/>
        <v>5.3541124131944446</v>
      </c>
      <c r="U997" s="11">
        <f t="shared" si="31"/>
        <v>214.16449652777777</v>
      </c>
    </row>
    <row r="998" spans="1:21" hidden="1" x14ac:dyDescent="0.3">
      <c r="A998" s="7" t="s">
        <v>2289</v>
      </c>
      <c r="B998" s="7" t="s">
        <v>4114</v>
      </c>
      <c r="C998" s="7" t="s">
        <v>2290</v>
      </c>
      <c r="D998" s="7" t="s">
        <v>4115</v>
      </c>
      <c r="E998" s="7" t="s">
        <v>2291</v>
      </c>
      <c r="F998" s="7" t="s">
        <v>21</v>
      </c>
      <c r="G998" s="7" t="s">
        <v>804</v>
      </c>
      <c r="H998" s="7" t="s">
        <v>1516</v>
      </c>
      <c r="I998" s="8">
        <v>4</v>
      </c>
      <c r="J998" s="8">
        <v>0</v>
      </c>
      <c r="K998" s="8">
        <v>4</v>
      </c>
      <c r="L998" s="10">
        <v>1</v>
      </c>
      <c r="M998" s="9">
        <v>49.21</v>
      </c>
      <c r="N998" s="9">
        <v>17.2</v>
      </c>
      <c r="O998" s="9">
        <v>21.26</v>
      </c>
      <c r="P998" s="7" t="s">
        <v>3274</v>
      </c>
      <c r="Q998" s="7" t="s">
        <v>4116</v>
      </c>
      <c r="R998" s="7" t="s">
        <v>1517</v>
      </c>
      <c r="S998" s="10">
        <v>415</v>
      </c>
      <c r="T998" s="6">
        <f t="shared" si="30"/>
        <v>10.413610601851852</v>
      </c>
      <c r="U998" s="11">
        <f t="shared" si="31"/>
        <v>41.654442407407409</v>
      </c>
    </row>
    <row r="999" spans="1:21" hidden="1" x14ac:dyDescent="0.3">
      <c r="A999" s="7" t="s">
        <v>2292</v>
      </c>
      <c r="B999" s="7" t="s">
        <v>4117</v>
      </c>
      <c r="C999" s="7" t="s">
        <v>2293</v>
      </c>
      <c r="D999" s="7" t="s">
        <v>4118</v>
      </c>
      <c r="E999" s="7" t="s">
        <v>2294</v>
      </c>
      <c r="F999" s="7" t="s">
        <v>42</v>
      </c>
      <c r="G999" s="7" t="s">
        <v>1872</v>
      </c>
      <c r="H999" s="7" t="s">
        <v>1516</v>
      </c>
      <c r="I999" s="8">
        <v>135</v>
      </c>
      <c r="J999" s="8">
        <v>0</v>
      </c>
      <c r="K999" s="8">
        <v>135</v>
      </c>
      <c r="L999" s="10">
        <v>1</v>
      </c>
      <c r="M999" s="9">
        <v>48.5</v>
      </c>
      <c r="N999" s="9">
        <v>20.67</v>
      </c>
      <c r="O999" s="9">
        <v>6.25</v>
      </c>
      <c r="P999" s="7" t="s">
        <v>3274</v>
      </c>
      <c r="Q999" s="7" t="s">
        <v>4116</v>
      </c>
      <c r="R999" s="7" t="s">
        <v>1517</v>
      </c>
      <c r="S999" s="10">
        <v>415</v>
      </c>
      <c r="T999" s="6">
        <f t="shared" si="30"/>
        <v>3.6259223090277781</v>
      </c>
      <c r="U999" s="11">
        <f t="shared" si="31"/>
        <v>489.49951171875006</v>
      </c>
    </row>
    <row r="1000" spans="1:21" hidden="1" x14ac:dyDescent="0.3">
      <c r="A1000" s="7" t="s">
        <v>2295</v>
      </c>
      <c r="B1000" s="7" t="s">
        <v>4119</v>
      </c>
      <c r="C1000" s="7" t="s">
        <v>2296</v>
      </c>
      <c r="D1000" s="7" t="s">
        <v>4120</v>
      </c>
      <c r="E1000" s="7" t="s">
        <v>2297</v>
      </c>
      <c r="F1000" s="7" t="s">
        <v>59</v>
      </c>
      <c r="G1000" s="7" t="s">
        <v>239</v>
      </c>
      <c r="H1000" s="7" t="s">
        <v>1516</v>
      </c>
      <c r="I1000" s="8">
        <v>113</v>
      </c>
      <c r="J1000" s="8">
        <v>0</v>
      </c>
      <c r="K1000" s="8">
        <v>113</v>
      </c>
      <c r="L1000" s="10">
        <v>1</v>
      </c>
      <c r="M1000" s="9">
        <v>38</v>
      </c>
      <c r="N1000" s="9">
        <v>38</v>
      </c>
      <c r="O1000" s="9">
        <v>7</v>
      </c>
      <c r="P1000" s="7" t="s">
        <v>3274</v>
      </c>
      <c r="Q1000" s="7" t="s">
        <v>3588</v>
      </c>
      <c r="R1000" s="7" t="s">
        <v>1517</v>
      </c>
      <c r="S1000" s="10">
        <v>415</v>
      </c>
      <c r="T1000" s="6">
        <f t="shared" si="30"/>
        <v>5.8495370370370372</v>
      </c>
      <c r="U1000" s="11">
        <f t="shared" si="31"/>
        <v>660.99768518518522</v>
      </c>
    </row>
    <row r="1001" spans="1:21" hidden="1" x14ac:dyDescent="0.3">
      <c r="A1001" s="7" t="s">
        <v>2298</v>
      </c>
      <c r="B1001" s="7" t="s">
        <v>4121</v>
      </c>
      <c r="C1001" s="7" t="s">
        <v>2299</v>
      </c>
      <c r="D1001" s="7" t="s">
        <v>4122</v>
      </c>
      <c r="E1001" s="7" t="s">
        <v>2111</v>
      </c>
      <c r="F1001" s="7" t="s">
        <v>2300</v>
      </c>
      <c r="G1001" s="7" t="s">
        <v>153</v>
      </c>
      <c r="H1001" s="7" t="s">
        <v>1516</v>
      </c>
      <c r="I1001" s="8">
        <v>12</v>
      </c>
      <c r="J1001" s="8">
        <v>0</v>
      </c>
      <c r="K1001" s="8">
        <v>12</v>
      </c>
      <c r="L1001" s="10">
        <v>1</v>
      </c>
      <c r="M1001" s="9">
        <v>52.3</v>
      </c>
      <c r="N1001" s="9">
        <v>28.5</v>
      </c>
      <c r="O1001" s="9">
        <v>13.5</v>
      </c>
      <c r="P1001" s="7" t="s">
        <v>3274</v>
      </c>
      <c r="Q1001" s="7" t="s">
        <v>3591</v>
      </c>
      <c r="R1001" s="7" t="s">
        <v>1517</v>
      </c>
      <c r="S1001" s="10">
        <v>679</v>
      </c>
      <c r="T1001" s="6">
        <f t="shared" si="30"/>
        <v>11.644921875</v>
      </c>
      <c r="U1001" s="11">
        <f t="shared" si="31"/>
        <v>139.73906249999999</v>
      </c>
    </row>
    <row r="1002" spans="1:21" hidden="1" x14ac:dyDescent="0.3">
      <c r="A1002" s="7" t="s">
        <v>2301</v>
      </c>
      <c r="B1002" s="7" t="s">
        <v>4123</v>
      </c>
      <c r="C1002" s="7" t="s">
        <v>2302</v>
      </c>
      <c r="D1002" s="7" t="s">
        <v>4124</v>
      </c>
      <c r="E1002" s="7" t="s">
        <v>2303</v>
      </c>
      <c r="F1002" s="7" t="s">
        <v>2304</v>
      </c>
      <c r="G1002" s="7" t="s">
        <v>46</v>
      </c>
      <c r="H1002" s="7" t="s">
        <v>1516</v>
      </c>
      <c r="I1002" s="8">
        <v>93</v>
      </c>
      <c r="J1002" s="8">
        <v>0</v>
      </c>
      <c r="K1002" s="8">
        <v>93</v>
      </c>
      <c r="L1002" s="10">
        <v>1</v>
      </c>
      <c r="M1002" s="9">
        <v>31.5</v>
      </c>
      <c r="N1002" s="9">
        <v>31.5</v>
      </c>
      <c r="O1002" s="9">
        <v>10</v>
      </c>
      <c r="P1002" s="7" t="s">
        <v>3274</v>
      </c>
      <c r="Q1002" s="7" t="s">
        <v>3596</v>
      </c>
      <c r="R1002" s="7" t="s">
        <v>805</v>
      </c>
      <c r="S1002" s="10">
        <v>678</v>
      </c>
      <c r="T1002" s="6">
        <f t="shared" si="30"/>
        <v>5.7421875</v>
      </c>
      <c r="U1002" s="11">
        <f t="shared" si="31"/>
        <v>534.0234375</v>
      </c>
    </row>
    <row r="1003" spans="1:21" hidden="1" x14ac:dyDescent="0.3">
      <c r="A1003" s="7" t="s">
        <v>2305</v>
      </c>
      <c r="B1003" s="7" t="s">
        <v>4125</v>
      </c>
      <c r="C1003" s="7" t="s">
        <v>2306</v>
      </c>
      <c r="D1003" s="7" t="s">
        <v>4126</v>
      </c>
      <c r="E1003" s="7" t="s">
        <v>2307</v>
      </c>
      <c r="F1003" s="7" t="s">
        <v>1798</v>
      </c>
      <c r="G1003" s="7" t="s">
        <v>46</v>
      </c>
      <c r="H1003" s="7" t="s">
        <v>1516</v>
      </c>
      <c r="I1003" s="8">
        <v>31</v>
      </c>
      <c r="J1003" s="8">
        <v>0</v>
      </c>
      <c r="K1003" s="8">
        <v>31</v>
      </c>
      <c r="L1003" s="10">
        <v>1</v>
      </c>
      <c r="M1003" s="9">
        <v>17.5</v>
      </c>
      <c r="N1003" s="9">
        <v>14</v>
      </c>
      <c r="O1003" s="9">
        <v>14</v>
      </c>
      <c r="P1003" s="7" t="s">
        <v>3274</v>
      </c>
      <c r="Q1003" s="7" t="s">
        <v>3596</v>
      </c>
      <c r="R1003" s="7" t="s">
        <v>805</v>
      </c>
      <c r="S1003" s="10">
        <v>678</v>
      </c>
      <c r="T1003" s="6">
        <f t="shared" si="30"/>
        <v>1.9849537037037037</v>
      </c>
      <c r="U1003" s="11">
        <f t="shared" si="31"/>
        <v>61.533564814814817</v>
      </c>
    </row>
    <row r="1004" spans="1:21" hidden="1" x14ac:dyDescent="0.3">
      <c r="A1004" s="7" t="s">
        <v>2308</v>
      </c>
      <c r="B1004" s="7" t="s">
        <v>4127</v>
      </c>
      <c r="C1004" s="7" t="s">
        <v>2309</v>
      </c>
      <c r="D1004" s="7" t="s">
        <v>4128</v>
      </c>
      <c r="E1004" s="7" t="s">
        <v>2310</v>
      </c>
      <c r="F1004" s="7" t="s">
        <v>59</v>
      </c>
      <c r="G1004" s="7" t="s">
        <v>46</v>
      </c>
      <c r="H1004" s="7" t="s">
        <v>1516</v>
      </c>
      <c r="I1004" s="8">
        <v>75</v>
      </c>
      <c r="J1004" s="8">
        <v>0</v>
      </c>
      <c r="K1004" s="8">
        <v>75</v>
      </c>
      <c r="L1004" s="10">
        <v>1</v>
      </c>
      <c r="M1004" s="9">
        <v>33</v>
      </c>
      <c r="N1004" s="9">
        <v>11</v>
      </c>
      <c r="O1004" s="9">
        <v>11</v>
      </c>
      <c r="P1004" s="7" t="s">
        <v>3274</v>
      </c>
      <c r="Q1004" s="7" t="s">
        <v>4129</v>
      </c>
      <c r="R1004" s="7" t="s">
        <v>805</v>
      </c>
      <c r="S1004" s="10">
        <v>678</v>
      </c>
      <c r="T1004" s="6">
        <f t="shared" si="30"/>
        <v>2.3107638888888888</v>
      </c>
      <c r="U1004" s="11">
        <f t="shared" si="31"/>
        <v>173.30729166666666</v>
      </c>
    </row>
    <row r="1005" spans="1:21" hidden="1" x14ac:dyDescent="0.3">
      <c r="A1005" s="7" t="s">
        <v>2312</v>
      </c>
      <c r="B1005" s="7" t="s">
        <v>4130</v>
      </c>
      <c r="C1005" s="7" t="s">
        <v>2313</v>
      </c>
      <c r="D1005" s="7" t="s">
        <v>4131</v>
      </c>
      <c r="E1005" s="7" t="s">
        <v>2311</v>
      </c>
      <c r="F1005" s="7" t="s">
        <v>40</v>
      </c>
      <c r="G1005" s="7" t="s">
        <v>26</v>
      </c>
      <c r="H1005" s="7" t="s">
        <v>1516</v>
      </c>
      <c r="I1005" s="8">
        <v>2</v>
      </c>
      <c r="J1005" s="8">
        <v>0</v>
      </c>
      <c r="K1005" s="8">
        <v>2</v>
      </c>
      <c r="L1005" s="10">
        <v>1</v>
      </c>
      <c r="M1005" s="9">
        <v>39.5</v>
      </c>
      <c r="N1005" s="9">
        <v>28.5</v>
      </c>
      <c r="O1005" s="9">
        <v>2</v>
      </c>
      <c r="P1005" s="7" t="s">
        <v>3274</v>
      </c>
      <c r="Q1005" s="7" t="s">
        <v>4071</v>
      </c>
      <c r="R1005" s="7" t="s">
        <v>1122</v>
      </c>
      <c r="S1005" s="10">
        <v>678</v>
      </c>
      <c r="T1005" s="6">
        <f t="shared" si="30"/>
        <v>1.3029513888888888</v>
      </c>
      <c r="U1005" s="11">
        <f t="shared" si="31"/>
        <v>2.6059027777777777</v>
      </c>
    </row>
    <row r="1006" spans="1:21" hidden="1" x14ac:dyDescent="0.3">
      <c r="A1006" s="7" t="s">
        <v>2314</v>
      </c>
      <c r="B1006" s="7" t="s">
        <v>4132</v>
      </c>
      <c r="C1006" s="7" t="s">
        <v>1203</v>
      </c>
      <c r="D1006" s="7" t="s">
        <v>4133</v>
      </c>
      <c r="E1006" s="7" t="s">
        <v>2315</v>
      </c>
      <c r="F1006" s="7" t="s">
        <v>2316</v>
      </c>
      <c r="G1006" s="7" t="s">
        <v>26</v>
      </c>
      <c r="H1006" s="7" t="s">
        <v>1516</v>
      </c>
      <c r="I1006" s="8">
        <v>172</v>
      </c>
      <c r="J1006" s="8">
        <v>0</v>
      </c>
      <c r="K1006" s="8">
        <v>172</v>
      </c>
      <c r="L1006" s="10">
        <v>1</v>
      </c>
      <c r="M1006" s="9">
        <v>22.0472</v>
      </c>
      <c r="N1006" s="9">
        <v>18.110199999999999</v>
      </c>
      <c r="O1006" s="9">
        <v>9.0550999999999995</v>
      </c>
      <c r="P1006" s="7" t="s">
        <v>14</v>
      </c>
      <c r="Q1006" s="7" t="s">
        <v>2392</v>
      </c>
      <c r="R1006" s="7" t="s">
        <v>336</v>
      </c>
      <c r="S1006" s="10">
        <v>405</v>
      </c>
      <c r="T1006" s="6">
        <f t="shared" si="30"/>
        <v>2.0923108199996201</v>
      </c>
      <c r="U1006" s="11">
        <f t="shared" si="31"/>
        <v>359.87746103993464</v>
      </c>
    </row>
    <row r="1007" spans="1:21" hidden="1" x14ac:dyDescent="0.3">
      <c r="A1007" s="7" t="s">
        <v>2317</v>
      </c>
      <c r="B1007" s="7" t="s">
        <v>4134</v>
      </c>
      <c r="C1007" s="7" t="s">
        <v>1254</v>
      </c>
      <c r="D1007" s="7" t="s">
        <v>3277</v>
      </c>
      <c r="E1007" s="7" t="s">
        <v>1187</v>
      </c>
      <c r="F1007" s="7" t="s">
        <v>2318</v>
      </c>
      <c r="G1007" s="7" t="s">
        <v>758</v>
      </c>
      <c r="H1007" s="7" t="s">
        <v>1516</v>
      </c>
      <c r="I1007" s="8">
        <v>1</v>
      </c>
      <c r="J1007" s="8">
        <v>0</v>
      </c>
      <c r="K1007" s="8">
        <v>1</v>
      </c>
      <c r="L1007" s="10">
        <v>1</v>
      </c>
      <c r="M1007" s="9">
        <v>19.690000000000001</v>
      </c>
      <c r="N1007" s="9">
        <v>11.22</v>
      </c>
      <c r="O1007" s="9">
        <v>6.5</v>
      </c>
      <c r="P1007" s="7" t="s">
        <v>14</v>
      </c>
      <c r="Q1007" s="7" t="s">
        <v>3275</v>
      </c>
      <c r="R1007" s="7" t="s">
        <v>1184</v>
      </c>
      <c r="S1007" s="10">
        <v>335</v>
      </c>
      <c r="T1007" s="6">
        <f t="shared" si="30"/>
        <v>0.83101371527777779</v>
      </c>
      <c r="U1007" s="11">
        <f t="shared" si="31"/>
        <v>0.83101371527777779</v>
      </c>
    </row>
    <row r="1008" spans="1:21" hidden="1" x14ac:dyDescent="0.3">
      <c r="A1008" s="7" t="s">
        <v>2319</v>
      </c>
      <c r="B1008" s="7" t="s">
        <v>4135</v>
      </c>
      <c r="C1008" s="7" t="s">
        <v>2320</v>
      </c>
      <c r="D1008" s="7" t="s">
        <v>4136</v>
      </c>
      <c r="E1008" s="7" t="s">
        <v>2321</v>
      </c>
      <c r="F1008" s="7" t="s">
        <v>25</v>
      </c>
      <c r="G1008" s="7" t="s">
        <v>107</v>
      </c>
      <c r="H1008" s="7" t="s">
        <v>1516</v>
      </c>
      <c r="I1008" s="8">
        <v>23</v>
      </c>
      <c r="J1008" s="8">
        <v>0</v>
      </c>
      <c r="K1008" s="8">
        <v>23</v>
      </c>
      <c r="L1008" s="10">
        <v>20</v>
      </c>
      <c r="M1008" s="9">
        <v>13.3858</v>
      </c>
      <c r="N1008" s="9">
        <v>10.63</v>
      </c>
      <c r="O1008" s="9">
        <v>9.4499999999999993</v>
      </c>
      <c r="P1008" s="7" t="s">
        <v>14</v>
      </c>
      <c r="Q1008" s="7" t="s">
        <v>4137</v>
      </c>
      <c r="R1008" s="7" t="s">
        <v>1256</v>
      </c>
      <c r="S1008" s="10">
        <v>335</v>
      </c>
      <c r="T1008" s="6">
        <f t="shared" si="30"/>
        <v>3.8907710078124998E-2</v>
      </c>
      <c r="U1008" s="11">
        <f t="shared" si="31"/>
        <v>0.8948773317968749</v>
      </c>
    </row>
    <row r="1009" spans="1:21" hidden="1" x14ac:dyDescent="0.3">
      <c r="A1009" s="7" t="s">
        <v>2322</v>
      </c>
      <c r="B1009" s="7" t="s">
        <v>4138</v>
      </c>
      <c r="C1009" s="7" t="s">
        <v>2323</v>
      </c>
      <c r="D1009" s="7" t="s">
        <v>4139</v>
      </c>
      <c r="E1009" s="7" t="s">
        <v>2324</v>
      </c>
      <c r="F1009" s="7" t="s">
        <v>59</v>
      </c>
      <c r="G1009" s="7" t="s">
        <v>1745</v>
      </c>
      <c r="H1009" s="7" t="s">
        <v>1516</v>
      </c>
      <c r="I1009" s="8">
        <v>435</v>
      </c>
      <c r="J1009" s="8">
        <v>0</v>
      </c>
      <c r="K1009" s="8">
        <v>435</v>
      </c>
      <c r="L1009" s="10">
        <v>96</v>
      </c>
      <c r="M1009" s="9">
        <v>16.929099999999998</v>
      </c>
      <c r="N1009" s="9">
        <v>10.039400000000001</v>
      </c>
      <c r="O1009" s="9">
        <v>5.1181000000000001</v>
      </c>
      <c r="P1009" s="7" t="s">
        <v>14</v>
      </c>
      <c r="Q1009" s="7" t="s">
        <v>4137</v>
      </c>
      <c r="R1009" s="7" t="s">
        <v>1256</v>
      </c>
      <c r="S1009" s="10">
        <v>335</v>
      </c>
      <c r="T1009" s="6">
        <f t="shared" si="30"/>
        <v>5.2436708699385957E-3</v>
      </c>
      <c r="U1009" s="11">
        <f t="shared" si="31"/>
        <v>2.2809968284232891</v>
      </c>
    </row>
    <row r="1010" spans="1:21" hidden="1" x14ac:dyDescent="0.3">
      <c r="A1010" s="7" t="s">
        <v>2325</v>
      </c>
      <c r="B1010" s="7" t="s">
        <v>4140</v>
      </c>
      <c r="C1010" s="7" t="s">
        <v>2323</v>
      </c>
      <c r="D1010" s="7" t="s">
        <v>4139</v>
      </c>
      <c r="E1010" s="7" t="s">
        <v>2326</v>
      </c>
      <c r="F1010" s="7" t="s">
        <v>59</v>
      </c>
      <c r="G1010" s="7" t="s">
        <v>1745</v>
      </c>
      <c r="H1010" s="7" t="s">
        <v>1516</v>
      </c>
      <c r="I1010" s="8">
        <v>603</v>
      </c>
      <c r="J1010" s="8">
        <v>0</v>
      </c>
      <c r="K1010" s="8">
        <v>603</v>
      </c>
      <c r="L1010" s="10">
        <v>60</v>
      </c>
      <c r="M1010" s="9">
        <v>10.629899999999999</v>
      </c>
      <c r="N1010" s="9">
        <v>10.2362</v>
      </c>
      <c r="O1010" s="9">
        <v>7.8739999999999997</v>
      </c>
      <c r="P1010" s="7" t="s">
        <v>14</v>
      </c>
      <c r="Q1010" s="7" t="s">
        <v>4137</v>
      </c>
      <c r="R1010" s="7" t="s">
        <v>1256</v>
      </c>
      <c r="S1010" s="10">
        <v>335</v>
      </c>
      <c r="T1010" s="6">
        <f t="shared" si="30"/>
        <v>8.2635824311354158E-3</v>
      </c>
      <c r="U1010" s="11">
        <f t="shared" si="31"/>
        <v>4.9829402059746561</v>
      </c>
    </row>
    <row r="1011" spans="1:21" hidden="1" x14ac:dyDescent="0.3">
      <c r="A1011" s="7" t="s">
        <v>2327</v>
      </c>
      <c r="B1011" s="7" t="s">
        <v>4141</v>
      </c>
      <c r="C1011" s="7" t="s">
        <v>2328</v>
      </c>
      <c r="D1011" s="7" t="s">
        <v>4142</v>
      </c>
      <c r="E1011" s="7" t="s">
        <v>2329</v>
      </c>
      <c r="F1011" s="7" t="s">
        <v>21</v>
      </c>
      <c r="G1011" s="7" t="s">
        <v>1745</v>
      </c>
      <c r="H1011" s="7" t="s">
        <v>1516</v>
      </c>
      <c r="I1011" s="8">
        <v>1094</v>
      </c>
      <c r="J1011" s="8">
        <v>0</v>
      </c>
      <c r="K1011" s="8">
        <v>1094</v>
      </c>
      <c r="L1011" s="10">
        <v>150</v>
      </c>
      <c r="M1011" s="9">
        <v>16.54</v>
      </c>
      <c r="N1011" s="9">
        <v>11.0236</v>
      </c>
      <c r="O1011" s="9">
        <v>13.78</v>
      </c>
      <c r="P1011" s="7" t="s">
        <v>14</v>
      </c>
      <c r="Q1011" s="7" t="s">
        <v>4137</v>
      </c>
      <c r="R1011" s="7" t="s">
        <v>1256</v>
      </c>
      <c r="S1011" s="10">
        <v>335</v>
      </c>
      <c r="T1011" s="6">
        <f t="shared" si="30"/>
        <v>9.693333874691356E-3</v>
      </c>
      <c r="U1011" s="11">
        <f t="shared" si="31"/>
        <v>10.604507258912344</v>
      </c>
    </row>
    <row r="1012" spans="1:21" hidden="1" x14ac:dyDescent="0.3">
      <c r="A1012" s="7" t="s">
        <v>2330</v>
      </c>
      <c r="B1012" s="7" t="s">
        <v>4143</v>
      </c>
      <c r="C1012" s="7" t="s">
        <v>1176</v>
      </c>
      <c r="D1012" s="7" t="s">
        <v>4144</v>
      </c>
      <c r="E1012" s="7" t="s">
        <v>1576</v>
      </c>
      <c r="F1012" s="7" t="s">
        <v>37</v>
      </c>
      <c r="G1012" s="7" t="s">
        <v>116</v>
      </c>
      <c r="H1012" s="7" t="s">
        <v>1516</v>
      </c>
      <c r="I1012" s="8">
        <v>171</v>
      </c>
      <c r="J1012" s="8">
        <v>0</v>
      </c>
      <c r="K1012" s="8">
        <v>171</v>
      </c>
      <c r="L1012" s="10">
        <v>1</v>
      </c>
      <c r="M1012" s="9">
        <v>62.99</v>
      </c>
      <c r="N1012" s="9">
        <v>6.3</v>
      </c>
      <c r="O1012" s="9">
        <v>6.3</v>
      </c>
      <c r="P1012" s="7" t="s">
        <v>14</v>
      </c>
      <c r="Q1012" s="7" t="s">
        <v>3607</v>
      </c>
      <c r="R1012" s="7" t="s">
        <v>1572</v>
      </c>
      <c r="S1012" s="10">
        <v>134</v>
      </c>
      <c r="T1012" s="6">
        <f t="shared" si="30"/>
        <v>1.4468015625000001</v>
      </c>
      <c r="U1012" s="11">
        <f t="shared" si="31"/>
        <v>247.40306718750003</v>
      </c>
    </row>
    <row r="1013" spans="1:21" hidden="1" x14ac:dyDescent="0.3">
      <c r="A1013" s="7" t="s">
        <v>2331</v>
      </c>
      <c r="B1013" s="7" t="s">
        <v>4145</v>
      </c>
      <c r="C1013" s="7" t="s">
        <v>1176</v>
      </c>
      <c r="D1013" s="7" t="s">
        <v>4144</v>
      </c>
      <c r="E1013" s="7" t="s">
        <v>1578</v>
      </c>
      <c r="F1013" s="7" t="s">
        <v>37</v>
      </c>
      <c r="G1013" s="7" t="s">
        <v>116</v>
      </c>
      <c r="H1013" s="7" t="s">
        <v>1516</v>
      </c>
      <c r="I1013" s="8">
        <v>78</v>
      </c>
      <c r="J1013" s="8">
        <v>1</v>
      </c>
      <c r="K1013" s="8">
        <v>77</v>
      </c>
      <c r="L1013" s="10">
        <v>1</v>
      </c>
      <c r="M1013" s="9">
        <v>94.49</v>
      </c>
      <c r="N1013" s="9">
        <v>8.27</v>
      </c>
      <c r="O1013" s="9">
        <v>8.27</v>
      </c>
      <c r="P1013" s="7" t="s">
        <v>14</v>
      </c>
      <c r="Q1013" s="7" t="s">
        <v>3607</v>
      </c>
      <c r="R1013" s="7" t="s">
        <v>1572</v>
      </c>
      <c r="S1013" s="10">
        <v>134</v>
      </c>
      <c r="T1013" s="6">
        <f t="shared" si="30"/>
        <v>3.7398409265046291</v>
      </c>
      <c r="U1013" s="11">
        <f t="shared" si="31"/>
        <v>287.96775134085647</v>
      </c>
    </row>
    <row r="1014" spans="1:21" hidden="1" x14ac:dyDescent="0.3">
      <c r="A1014" s="7" t="s">
        <v>2332</v>
      </c>
      <c r="B1014" s="7" t="s">
        <v>4146</v>
      </c>
      <c r="C1014" s="7" t="s">
        <v>1255</v>
      </c>
      <c r="D1014" s="7" t="s">
        <v>4147</v>
      </c>
      <c r="E1014" s="7" t="s">
        <v>2333</v>
      </c>
      <c r="F1014" s="7" t="s">
        <v>59</v>
      </c>
      <c r="G1014" s="7" t="s">
        <v>1006</v>
      </c>
      <c r="H1014" s="7" t="s">
        <v>1516</v>
      </c>
      <c r="I1014" s="8">
        <v>72</v>
      </c>
      <c r="J1014" s="8">
        <v>0</v>
      </c>
      <c r="K1014" s="8">
        <v>72</v>
      </c>
      <c r="L1014" s="10">
        <v>42</v>
      </c>
      <c r="M1014" s="9">
        <v>13.779500000000001</v>
      </c>
      <c r="N1014" s="9">
        <v>7.2835000000000001</v>
      </c>
      <c r="O1014" s="9">
        <v>12.5984</v>
      </c>
      <c r="P1014" s="7" t="s">
        <v>14</v>
      </c>
      <c r="Q1014" s="7" t="s">
        <v>4137</v>
      </c>
      <c r="R1014" s="7" t="s">
        <v>1256</v>
      </c>
      <c r="S1014" s="10">
        <v>335</v>
      </c>
      <c r="T1014" s="6">
        <f t="shared" si="30"/>
        <v>1.7421917316589503E-2</v>
      </c>
      <c r="U1014" s="11">
        <f t="shared" si="31"/>
        <v>1.2543780467944443</v>
      </c>
    </row>
    <row r="1015" spans="1:21" hidden="1" x14ac:dyDescent="0.3">
      <c r="A1015" s="7" t="s">
        <v>2335</v>
      </c>
      <c r="B1015" s="7" t="s">
        <v>4148</v>
      </c>
      <c r="C1015" s="7" t="s">
        <v>2334</v>
      </c>
      <c r="D1015" s="7" t="s">
        <v>4149</v>
      </c>
      <c r="E1015" s="7" t="s">
        <v>2336</v>
      </c>
      <c r="F1015" s="7" t="s">
        <v>45</v>
      </c>
      <c r="G1015" s="7" t="s">
        <v>2337</v>
      </c>
      <c r="H1015" s="7" t="s">
        <v>1516</v>
      </c>
      <c r="I1015" s="8">
        <v>1</v>
      </c>
      <c r="J1015" s="8">
        <v>0</v>
      </c>
      <c r="K1015" s="8">
        <v>1</v>
      </c>
      <c r="L1015" s="10">
        <v>1</v>
      </c>
      <c r="M1015" s="9">
        <v>32.869999999999997</v>
      </c>
      <c r="N1015" s="9">
        <v>30.51</v>
      </c>
      <c r="O1015" s="9">
        <v>17.13</v>
      </c>
      <c r="P1015" s="7" t="s">
        <v>14</v>
      </c>
      <c r="Q1015" s="7" t="s">
        <v>3572</v>
      </c>
      <c r="R1015" s="7" t="s">
        <v>1517</v>
      </c>
      <c r="S1015" s="10">
        <v>956</v>
      </c>
      <c r="T1015" s="6">
        <f t="shared" si="30"/>
        <v>9.941582859375</v>
      </c>
      <c r="U1015" s="11">
        <f t="shared" si="31"/>
        <v>9.941582859375</v>
      </c>
    </row>
    <row r="1016" spans="1:21" hidden="1" x14ac:dyDescent="0.3">
      <c r="A1016" s="7" t="s">
        <v>2340</v>
      </c>
      <c r="B1016" s="7" t="s">
        <v>4150</v>
      </c>
      <c r="C1016" s="7" t="s">
        <v>2338</v>
      </c>
      <c r="D1016" s="7" t="s">
        <v>4151</v>
      </c>
      <c r="E1016" s="7" t="s">
        <v>2339</v>
      </c>
      <c r="F1016" s="7" t="s">
        <v>59</v>
      </c>
      <c r="G1016" s="7" t="s">
        <v>1098</v>
      </c>
      <c r="H1016" s="7" t="s">
        <v>1516</v>
      </c>
      <c r="I1016" s="8">
        <v>1</v>
      </c>
      <c r="J1016" s="8">
        <v>0</v>
      </c>
      <c r="K1016" s="8">
        <v>1</v>
      </c>
      <c r="L1016" s="10">
        <v>1</v>
      </c>
      <c r="M1016" s="9">
        <v>40.549999999999997</v>
      </c>
      <c r="N1016" s="9">
        <v>23.35</v>
      </c>
      <c r="O1016" s="9">
        <v>5.21</v>
      </c>
      <c r="P1016" s="7" t="s">
        <v>14</v>
      </c>
      <c r="Q1016" s="7" t="s">
        <v>3806</v>
      </c>
      <c r="R1016" s="7" t="s">
        <v>1517</v>
      </c>
      <c r="S1016" s="10">
        <v>415</v>
      </c>
      <c r="T1016" s="6">
        <f t="shared" si="30"/>
        <v>2.8547739728009258</v>
      </c>
      <c r="U1016" s="11">
        <f t="shared" si="31"/>
        <v>2.8547739728009258</v>
      </c>
    </row>
    <row r="1017" spans="1:21" hidden="1" x14ac:dyDescent="0.3">
      <c r="A1017" s="7" t="s">
        <v>1369</v>
      </c>
      <c r="B1017" s="7" t="s">
        <v>3430</v>
      </c>
      <c r="C1017" s="7" t="s">
        <v>1370</v>
      </c>
      <c r="D1017" s="7" t="s">
        <v>3431</v>
      </c>
      <c r="E1017" s="7" t="s">
        <v>622</v>
      </c>
      <c r="F1017" s="7" t="s">
        <v>921</v>
      </c>
      <c r="G1017" s="7" t="s">
        <v>46</v>
      </c>
      <c r="H1017" s="7" t="s">
        <v>1516</v>
      </c>
      <c r="I1017" s="8">
        <v>66</v>
      </c>
      <c r="J1017" s="8">
        <v>0</v>
      </c>
      <c r="K1017" s="8">
        <v>66</v>
      </c>
      <c r="L1017" s="10">
        <v>1</v>
      </c>
      <c r="M1017" s="9">
        <v>22.83</v>
      </c>
      <c r="N1017" s="9">
        <v>20.87</v>
      </c>
      <c r="O1017" s="9">
        <v>10.8268</v>
      </c>
      <c r="P1017" s="7" t="s">
        <v>14</v>
      </c>
      <c r="Q1017" s="7" t="s">
        <v>2392</v>
      </c>
      <c r="R1017" s="7" t="s">
        <v>90</v>
      </c>
      <c r="S1017" s="10">
        <v>950</v>
      </c>
      <c r="T1017" s="6">
        <f t="shared" si="30"/>
        <v>2.9852776992361107</v>
      </c>
      <c r="U1017" s="11">
        <f t="shared" si="31"/>
        <v>197.0283281495833</v>
      </c>
    </row>
    <row r="1018" spans="1:21" hidden="1" x14ac:dyDescent="0.3">
      <c r="A1018" s="7" t="s">
        <v>2341</v>
      </c>
      <c r="B1018" s="7" t="s">
        <v>4152</v>
      </c>
      <c r="C1018" s="7" t="s">
        <v>2342</v>
      </c>
      <c r="D1018" s="7" t="s">
        <v>4153</v>
      </c>
      <c r="E1018" s="7" t="s">
        <v>51</v>
      </c>
      <c r="F1018" s="7" t="s">
        <v>22</v>
      </c>
      <c r="G1018" s="7" t="s">
        <v>541</v>
      </c>
      <c r="H1018" s="7" t="s">
        <v>1516</v>
      </c>
      <c r="I1018" s="8">
        <v>1</v>
      </c>
      <c r="J1018" s="8">
        <v>0</v>
      </c>
      <c r="K1018" s="8">
        <v>1</v>
      </c>
      <c r="L1018" s="10">
        <v>4</v>
      </c>
      <c r="M1018" s="9">
        <v>10</v>
      </c>
      <c r="N1018" s="9">
        <v>12.00787</v>
      </c>
      <c r="O1018" s="9">
        <v>11.023619999999999</v>
      </c>
      <c r="P1018" s="7" t="s">
        <v>14</v>
      </c>
      <c r="Q1018" s="7" t="s">
        <v>2531</v>
      </c>
      <c r="R1018" s="7" t="s">
        <v>53</v>
      </c>
      <c r="S1018" s="10">
        <v>953</v>
      </c>
      <c r="T1018" s="6">
        <f t="shared" si="30"/>
        <v>0.19150780655295138</v>
      </c>
      <c r="U1018" s="11">
        <f t="shared" si="31"/>
        <v>0.19150780655295138</v>
      </c>
    </row>
    <row r="1019" spans="1:21" hidden="1" x14ac:dyDescent="0.3">
      <c r="A1019" s="7" t="s">
        <v>2343</v>
      </c>
      <c r="B1019" s="7" t="s">
        <v>4154</v>
      </c>
      <c r="C1019" s="7" t="s">
        <v>2344</v>
      </c>
      <c r="D1019" s="7" t="s">
        <v>4155</v>
      </c>
      <c r="E1019" s="7" t="s">
        <v>2345</v>
      </c>
      <c r="F1019" s="7" t="s">
        <v>40</v>
      </c>
      <c r="G1019" s="7" t="s">
        <v>723</v>
      </c>
      <c r="H1019" s="7" t="s">
        <v>1516</v>
      </c>
      <c r="I1019" s="8">
        <v>60</v>
      </c>
      <c r="J1019" s="8">
        <v>0</v>
      </c>
      <c r="K1019" s="8">
        <v>60</v>
      </c>
      <c r="L1019" s="10">
        <v>1</v>
      </c>
      <c r="M1019" s="9">
        <v>22.44</v>
      </c>
      <c r="N1019" s="9">
        <v>26.57</v>
      </c>
      <c r="O1019" s="9">
        <v>4.33</v>
      </c>
      <c r="P1019" s="7" t="s">
        <v>14</v>
      </c>
      <c r="Q1019" s="7" t="s">
        <v>4071</v>
      </c>
      <c r="R1019" s="7" t="s">
        <v>1122</v>
      </c>
      <c r="S1019" s="10">
        <v>678</v>
      </c>
      <c r="T1019" s="6">
        <f t="shared" si="30"/>
        <v>1.4940274097222224</v>
      </c>
      <c r="U1019" s="11">
        <f t="shared" si="31"/>
        <v>89.641644583333346</v>
      </c>
    </row>
    <row r="1020" spans="1:21" hidden="1" x14ac:dyDescent="0.3">
      <c r="A1020" s="7" t="s">
        <v>2346</v>
      </c>
      <c r="B1020" s="7" t="s">
        <v>4156</v>
      </c>
      <c r="C1020" s="7" t="s">
        <v>2347</v>
      </c>
      <c r="D1020" s="7" t="s">
        <v>4157</v>
      </c>
      <c r="E1020" s="7" t="s">
        <v>2348</v>
      </c>
      <c r="F1020" s="7" t="s">
        <v>40</v>
      </c>
      <c r="G1020" s="7" t="s">
        <v>723</v>
      </c>
      <c r="H1020" s="7" t="s">
        <v>1516</v>
      </c>
      <c r="I1020" s="8">
        <v>50</v>
      </c>
      <c r="J1020" s="8">
        <v>0</v>
      </c>
      <c r="K1020" s="8">
        <v>50</v>
      </c>
      <c r="L1020" s="10">
        <v>1</v>
      </c>
      <c r="M1020" s="9">
        <v>24.4</v>
      </c>
      <c r="N1020" s="9">
        <v>6.57</v>
      </c>
      <c r="O1020" s="9">
        <v>20.309999999999999</v>
      </c>
      <c r="P1020" s="7" t="s">
        <v>14</v>
      </c>
      <c r="Q1020" s="7" t="s">
        <v>4071</v>
      </c>
      <c r="R1020" s="7" t="s">
        <v>1122</v>
      </c>
      <c r="S1020" s="10">
        <v>678</v>
      </c>
      <c r="T1020" s="6">
        <f t="shared" si="30"/>
        <v>1.8841756249999999</v>
      </c>
      <c r="U1020" s="11">
        <f t="shared" si="31"/>
        <v>94.208781250000001</v>
      </c>
    </row>
    <row r="1021" spans="1:21" hidden="1" x14ac:dyDescent="0.3">
      <c r="A1021" s="7" t="s">
        <v>2349</v>
      </c>
      <c r="B1021" s="7" t="s">
        <v>4158</v>
      </c>
      <c r="C1021" s="7" t="s">
        <v>2350</v>
      </c>
      <c r="D1021" s="7" t="s">
        <v>4159</v>
      </c>
      <c r="E1021" s="7" t="s">
        <v>2351</v>
      </c>
      <c r="F1021" s="7" t="s">
        <v>40</v>
      </c>
      <c r="G1021" s="7" t="s">
        <v>116</v>
      </c>
      <c r="H1021" s="7" t="s">
        <v>1516</v>
      </c>
      <c r="I1021" s="8">
        <v>2</v>
      </c>
      <c r="J1021" s="8">
        <v>0</v>
      </c>
      <c r="K1021" s="8">
        <v>2</v>
      </c>
      <c r="L1021" s="10">
        <v>2</v>
      </c>
      <c r="M1021" s="9">
        <v>20.4724</v>
      </c>
      <c r="N1021" s="9">
        <v>18.897600000000001</v>
      </c>
      <c r="O1021" s="9">
        <v>16.535399999999999</v>
      </c>
      <c r="P1021" s="7" t="s">
        <v>14</v>
      </c>
      <c r="Q1021" s="7" t="s">
        <v>2392</v>
      </c>
      <c r="R1021" s="7" t="s">
        <v>336</v>
      </c>
      <c r="S1021" s="10">
        <v>405</v>
      </c>
      <c r="T1021" s="6">
        <f t="shared" si="30"/>
        <v>1.8510424645743333</v>
      </c>
      <c r="U1021" s="11">
        <f t="shared" si="31"/>
        <v>3.7020849291486666</v>
      </c>
    </row>
    <row r="1022" spans="1:21" hidden="1" x14ac:dyDescent="0.3">
      <c r="A1022" s="7" t="s">
        <v>2352</v>
      </c>
      <c r="B1022" s="7" t="s">
        <v>4160</v>
      </c>
      <c r="C1022" s="7" t="s">
        <v>2353</v>
      </c>
      <c r="D1022" s="7" t="s">
        <v>4161</v>
      </c>
      <c r="E1022" s="7" t="s">
        <v>2351</v>
      </c>
      <c r="F1022" s="7" t="s">
        <v>2354</v>
      </c>
      <c r="G1022" s="7" t="s">
        <v>2355</v>
      </c>
      <c r="H1022" s="7" t="s">
        <v>1516</v>
      </c>
      <c r="I1022" s="8">
        <v>4</v>
      </c>
      <c r="J1022" s="8">
        <v>0</v>
      </c>
      <c r="K1022" s="8">
        <v>4</v>
      </c>
      <c r="L1022" s="10">
        <v>2</v>
      </c>
      <c r="M1022" s="9">
        <v>20.4724</v>
      </c>
      <c r="N1022" s="9">
        <v>18.897600000000001</v>
      </c>
      <c r="O1022" s="9">
        <v>16.535399999999999</v>
      </c>
      <c r="P1022" s="7" t="s">
        <v>14</v>
      </c>
      <c r="Q1022" s="7" t="s">
        <v>2392</v>
      </c>
      <c r="R1022" s="7" t="s">
        <v>336</v>
      </c>
      <c r="S1022" s="10">
        <v>405</v>
      </c>
      <c r="T1022" s="6">
        <f t="shared" si="30"/>
        <v>1.8510424645743333</v>
      </c>
      <c r="U1022" s="11">
        <f t="shared" si="31"/>
        <v>7.4041698582973332</v>
      </c>
    </row>
    <row r="1023" spans="1:21" hidden="1" x14ac:dyDescent="0.3">
      <c r="A1023" s="7" t="s">
        <v>1466</v>
      </c>
      <c r="B1023" s="7" t="s">
        <v>3519</v>
      </c>
      <c r="C1023" s="7" t="s">
        <v>1460</v>
      </c>
      <c r="D1023" s="7" t="s">
        <v>3393</v>
      </c>
      <c r="E1023" s="7" t="s">
        <v>215</v>
      </c>
      <c r="F1023" s="7" t="s">
        <v>226</v>
      </c>
      <c r="G1023" s="7" t="s">
        <v>255</v>
      </c>
      <c r="H1023" s="7" t="s">
        <v>1516</v>
      </c>
      <c r="I1023" s="8">
        <v>49</v>
      </c>
      <c r="J1023" s="8">
        <v>0</v>
      </c>
      <c r="K1023" s="8">
        <v>49</v>
      </c>
      <c r="L1023" s="10">
        <v>1</v>
      </c>
      <c r="M1023" s="9">
        <v>15.747999999999999</v>
      </c>
      <c r="N1023" s="9">
        <v>12.992100000000001</v>
      </c>
      <c r="O1023" s="9">
        <v>11.417299999999999</v>
      </c>
      <c r="P1023" s="7" t="s">
        <v>3484</v>
      </c>
      <c r="Q1023" s="7" t="s">
        <v>2489</v>
      </c>
      <c r="R1023" s="7" t="s">
        <v>90</v>
      </c>
      <c r="S1023" s="10">
        <v>979</v>
      </c>
      <c r="T1023" s="6">
        <f t="shared" si="30"/>
        <v>1.3518373310421528</v>
      </c>
      <c r="U1023" s="11">
        <f t="shared" si="31"/>
        <v>66.240029221065484</v>
      </c>
    </row>
    <row r="1024" spans="1:21" hidden="1" x14ac:dyDescent="0.3">
      <c r="A1024" s="7" t="s">
        <v>1467</v>
      </c>
      <c r="B1024" s="7" t="s">
        <v>3520</v>
      </c>
      <c r="C1024" s="7" t="s">
        <v>1460</v>
      </c>
      <c r="D1024" s="7" t="s">
        <v>3396</v>
      </c>
      <c r="E1024" s="7" t="s">
        <v>216</v>
      </c>
      <c r="F1024" s="7" t="s">
        <v>226</v>
      </c>
      <c r="G1024" s="7" t="s">
        <v>255</v>
      </c>
      <c r="H1024" s="7" t="s">
        <v>1516</v>
      </c>
      <c r="I1024" s="8">
        <v>128</v>
      </c>
      <c r="J1024" s="8">
        <v>2</v>
      </c>
      <c r="K1024" s="8">
        <v>126</v>
      </c>
      <c r="L1024" s="10">
        <v>1</v>
      </c>
      <c r="M1024" s="9">
        <v>15.747999999999999</v>
      </c>
      <c r="N1024" s="9">
        <v>12.992100000000001</v>
      </c>
      <c r="O1024" s="9">
        <v>12.204700000000001</v>
      </c>
      <c r="P1024" s="7" t="s">
        <v>3484</v>
      </c>
      <c r="Q1024" s="7" t="s">
        <v>2489</v>
      </c>
      <c r="R1024" s="7" t="s">
        <v>90</v>
      </c>
      <c r="S1024" s="10">
        <v>979</v>
      </c>
      <c r="T1024" s="6">
        <f t="shared" si="30"/>
        <v>1.4450674918036808</v>
      </c>
      <c r="U1024" s="11">
        <f t="shared" si="31"/>
        <v>182.07850396726377</v>
      </c>
    </row>
    <row r="1025" spans="1:21" hidden="1" x14ac:dyDescent="0.3">
      <c r="A1025" s="7" t="s">
        <v>1489</v>
      </c>
      <c r="B1025" s="7" t="s">
        <v>3541</v>
      </c>
      <c r="C1025" s="7" t="s">
        <v>1460</v>
      </c>
      <c r="D1025" s="7" t="s">
        <v>3542</v>
      </c>
      <c r="E1025" s="7" t="s">
        <v>128</v>
      </c>
      <c r="F1025" s="7" t="s">
        <v>21</v>
      </c>
      <c r="G1025" s="7" t="s">
        <v>285</v>
      </c>
      <c r="H1025" s="7" t="s">
        <v>1516</v>
      </c>
      <c r="I1025" s="8">
        <v>459</v>
      </c>
      <c r="J1025" s="8">
        <v>3</v>
      </c>
      <c r="K1025" s="8">
        <v>456</v>
      </c>
      <c r="L1025" s="10">
        <v>1</v>
      </c>
      <c r="M1025" s="9">
        <v>12.992100000000001</v>
      </c>
      <c r="N1025" s="9">
        <v>9.8424999999999994</v>
      </c>
      <c r="O1025" s="9">
        <v>9.0550999999999995</v>
      </c>
      <c r="P1025" s="7" t="s">
        <v>3484</v>
      </c>
      <c r="Q1025" s="7" t="s">
        <v>2489</v>
      </c>
      <c r="R1025" s="7" t="s">
        <v>90</v>
      </c>
      <c r="S1025" s="10">
        <v>979</v>
      </c>
      <c r="T1025" s="6">
        <f t="shared" si="30"/>
        <v>0.67009178047348084</v>
      </c>
      <c r="U1025" s="11">
        <f t="shared" si="31"/>
        <v>305.56185189590724</v>
      </c>
    </row>
    <row r="1026" spans="1:21" hidden="1" x14ac:dyDescent="0.3">
      <c r="A1026" s="7" t="s">
        <v>1490</v>
      </c>
      <c r="B1026" s="7" t="s">
        <v>3543</v>
      </c>
      <c r="C1026" s="7" t="s">
        <v>1460</v>
      </c>
      <c r="D1026" s="7" t="s">
        <v>3542</v>
      </c>
      <c r="E1026" s="7" t="s">
        <v>128</v>
      </c>
      <c r="F1026" s="7" t="s">
        <v>226</v>
      </c>
      <c r="G1026" s="7" t="s">
        <v>285</v>
      </c>
      <c r="H1026" s="7" t="s">
        <v>1516</v>
      </c>
      <c r="I1026" s="8">
        <v>322</v>
      </c>
      <c r="J1026" s="8">
        <v>1</v>
      </c>
      <c r="K1026" s="8">
        <v>321</v>
      </c>
      <c r="L1026" s="10">
        <v>1</v>
      </c>
      <c r="M1026" s="9">
        <v>12.992100000000001</v>
      </c>
      <c r="N1026" s="9">
        <v>9.8424999999999994</v>
      </c>
      <c r="O1026" s="9">
        <v>9.0550999999999995</v>
      </c>
      <c r="P1026" s="7" t="s">
        <v>3484</v>
      </c>
      <c r="Q1026" s="7" t="s">
        <v>2489</v>
      </c>
      <c r="R1026" s="7" t="s">
        <v>90</v>
      </c>
      <c r="S1026" s="10">
        <v>979</v>
      </c>
      <c r="T1026" s="6">
        <f t="shared" si="30"/>
        <v>0.67009178047348084</v>
      </c>
      <c r="U1026" s="11">
        <f t="shared" si="31"/>
        <v>215.09946153198734</v>
      </c>
    </row>
    <row r="1027" spans="1:21" hidden="1" x14ac:dyDescent="0.3">
      <c r="A1027" s="7" t="s">
        <v>1491</v>
      </c>
      <c r="B1027" s="7" t="s">
        <v>3544</v>
      </c>
      <c r="C1027" s="7" t="s">
        <v>1460</v>
      </c>
      <c r="D1027" s="7" t="s">
        <v>3542</v>
      </c>
      <c r="E1027" s="7" t="s">
        <v>128</v>
      </c>
      <c r="F1027" s="7" t="s">
        <v>203</v>
      </c>
      <c r="G1027" s="7" t="s">
        <v>285</v>
      </c>
      <c r="H1027" s="7" t="s">
        <v>1516</v>
      </c>
      <c r="I1027" s="8">
        <v>289</v>
      </c>
      <c r="J1027" s="8">
        <v>1</v>
      </c>
      <c r="K1027" s="8">
        <v>288</v>
      </c>
      <c r="L1027" s="10">
        <v>1</v>
      </c>
      <c r="M1027" s="9">
        <v>12.992100000000001</v>
      </c>
      <c r="N1027" s="9">
        <v>9.8424999999999994</v>
      </c>
      <c r="O1027" s="9">
        <v>9.0550999999999995</v>
      </c>
      <c r="P1027" s="7" t="s">
        <v>3484</v>
      </c>
      <c r="Q1027" s="7" t="s">
        <v>2489</v>
      </c>
      <c r="R1027" s="7" t="s">
        <v>90</v>
      </c>
      <c r="S1027" s="10">
        <v>979</v>
      </c>
      <c r="T1027" s="6">
        <f t="shared" ref="T1027:T1033" si="32">M1027*N1027*O1027/L1027/1728</f>
        <v>0.67009178047348084</v>
      </c>
      <c r="U1027" s="11">
        <f t="shared" ref="U1027:U1033" si="33">T1027*K1027</f>
        <v>192.98643277636248</v>
      </c>
    </row>
    <row r="1028" spans="1:21" hidden="1" x14ac:dyDescent="0.3">
      <c r="A1028" s="7" t="s">
        <v>1492</v>
      </c>
      <c r="B1028" s="7" t="s">
        <v>3545</v>
      </c>
      <c r="C1028" s="7" t="s">
        <v>1460</v>
      </c>
      <c r="D1028" s="7" t="s">
        <v>3542</v>
      </c>
      <c r="E1028" s="7" t="s">
        <v>128</v>
      </c>
      <c r="F1028" s="7" t="s">
        <v>1477</v>
      </c>
      <c r="G1028" s="7" t="s">
        <v>285</v>
      </c>
      <c r="H1028" s="7" t="s">
        <v>1516</v>
      </c>
      <c r="I1028" s="8">
        <v>145</v>
      </c>
      <c r="J1028" s="8">
        <v>3</v>
      </c>
      <c r="K1028" s="8">
        <v>142</v>
      </c>
      <c r="L1028" s="10">
        <v>1</v>
      </c>
      <c r="M1028" s="9">
        <v>12.992100000000001</v>
      </c>
      <c r="N1028" s="9">
        <v>9.8424999999999994</v>
      </c>
      <c r="O1028" s="9">
        <v>9.0550999999999995</v>
      </c>
      <c r="P1028" s="7" t="s">
        <v>3484</v>
      </c>
      <c r="Q1028" s="7" t="s">
        <v>2489</v>
      </c>
      <c r="R1028" s="7" t="s">
        <v>90</v>
      </c>
      <c r="S1028" s="10">
        <v>979</v>
      </c>
      <c r="T1028" s="6">
        <f t="shared" si="32"/>
        <v>0.67009178047348084</v>
      </c>
      <c r="U1028" s="11">
        <f t="shared" si="33"/>
        <v>95.153032827234284</v>
      </c>
    </row>
    <row r="1029" spans="1:21" hidden="1" x14ac:dyDescent="0.3">
      <c r="A1029" s="7" t="s">
        <v>1493</v>
      </c>
      <c r="B1029" s="7" t="s">
        <v>3546</v>
      </c>
      <c r="C1029" s="7" t="s">
        <v>1494</v>
      </c>
      <c r="D1029" s="7" t="s">
        <v>3547</v>
      </c>
      <c r="E1029" s="7" t="s">
        <v>128</v>
      </c>
      <c r="F1029" s="7" t="s">
        <v>1495</v>
      </c>
      <c r="G1029" s="7" t="s">
        <v>285</v>
      </c>
      <c r="H1029" s="7" t="s">
        <v>1516</v>
      </c>
      <c r="I1029" s="8">
        <v>349</v>
      </c>
      <c r="J1029" s="8">
        <v>0</v>
      </c>
      <c r="K1029" s="8">
        <v>349</v>
      </c>
      <c r="L1029" s="10">
        <v>1</v>
      </c>
      <c r="M1029" s="9">
        <v>12.992100000000001</v>
      </c>
      <c r="N1029" s="9">
        <v>9.8424999999999994</v>
      </c>
      <c r="O1029" s="9">
        <v>8.6614000000000004</v>
      </c>
      <c r="P1029" s="7" t="s">
        <v>3484</v>
      </c>
      <c r="Q1029" s="7" t="s">
        <v>2489</v>
      </c>
      <c r="R1029" s="7" t="s">
        <v>90</v>
      </c>
      <c r="S1029" s="10">
        <v>979</v>
      </c>
      <c r="T1029" s="6">
        <f t="shared" si="32"/>
        <v>0.64095735523550346</v>
      </c>
      <c r="U1029" s="11">
        <f t="shared" si="33"/>
        <v>223.6941169771907</v>
      </c>
    </row>
    <row r="1030" spans="1:21" hidden="1" x14ac:dyDescent="0.3">
      <c r="A1030" s="7" t="s">
        <v>1496</v>
      </c>
      <c r="B1030" s="7" t="s">
        <v>3548</v>
      </c>
      <c r="C1030" s="7" t="s">
        <v>1497</v>
      </c>
      <c r="D1030" s="7" t="s">
        <v>3547</v>
      </c>
      <c r="E1030" s="7" t="s">
        <v>128</v>
      </c>
      <c r="F1030" s="7" t="s">
        <v>1498</v>
      </c>
      <c r="G1030" s="7" t="s">
        <v>285</v>
      </c>
      <c r="H1030" s="7" t="s">
        <v>1516</v>
      </c>
      <c r="I1030" s="8">
        <v>266</v>
      </c>
      <c r="J1030" s="8">
        <v>1</v>
      </c>
      <c r="K1030" s="8">
        <v>265</v>
      </c>
      <c r="L1030" s="10">
        <v>1</v>
      </c>
      <c r="M1030" s="9">
        <v>12.992100000000001</v>
      </c>
      <c r="N1030" s="9">
        <v>9.8424999999999994</v>
      </c>
      <c r="O1030" s="9">
        <v>8.6614000000000004</v>
      </c>
      <c r="P1030" s="7" t="s">
        <v>3484</v>
      </c>
      <c r="Q1030" s="7" t="s">
        <v>2489</v>
      </c>
      <c r="R1030" s="7" t="s">
        <v>90</v>
      </c>
      <c r="S1030" s="10">
        <v>979</v>
      </c>
      <c r="T1030" s="6">
        <f t="shared" si="32"/>
        <v>0.64095735523550346</v>
      </c>
      <c r="U1030" s="11">
        <f t="shared" si="33"/>
        <v>169.85369913740843</v>
      </c>
    </row>
    <row r="1031" spans="1:21" hidden="1" x14ac:dyDescent="0.3">
      <c r="A1031" s="7" t="s">
        <v>1499</v>
      </c>
      <c r="B1031" s="7" t="s">
        <v>3549</v>
      </c>
      <c r="C1031" s="7" t="s">
        <v>1497</v>
      </c>
      <c r="D1031" s="7" t="s">
        <v>3547</v>
      </c>
      <c r="E1031" s="7" t="s">
        <v>128</v>
      </c>
      <c r="F1031" s="7" t="s">
        <v>1500</v>
      </c>
      <c r="G1031" s="7" t="s">
        <v>285</v>
      </c>
      <c r="H1031" s="7" t="s">
        <v>1516</v>
      </c>
      <c r="I1031" s="8">
        <v>341</v>
      </c>
      <c r="J1031" s="8">
        <v>0</v>
      </c>
      <c r="K1031" s="8">
        <v>341</v>
      </c>
      <c r="L1031" s="10">
        <v>1</v>
      </c>
      <c r="M1031" s="9">
        <v>12.992100000000001</v>
      </c>
      <c r="N1031" s="9">
        <v>9.8424999999999994</v>
      </c>
      <c r="O1031" s="9">
        <v>8.6614000000000004</v>
      </c>
      <c r="P1031" s="7" t="s">
        <v>3484</v>
      </c>
      <c r="Q1031" s="7" t="s">
        <v>2489</v>
      </c>
      <c r="R1031" s="7" t="s">
        <v>90</v>
      </c>
      <c r="S1031" s="10">
        <v>979</v>
      </c>
      <c r="T1031" s="6">
        <f t="shared" si="32"/>
        <v>0.64095735523550346</v>
      </c>
      <c r="U1031" s="11">
        <f t="shared" si="33"/>
        <v>218.56645813530668</v>
      </c>
    </row>
    <row r="1032" spans="1:21" hidden="1" x14ac:dyDescent="0.3">
      <c r="A1032" s="7" t="s">
        <v>1501</v>
      </c>
      <c r="B1032" s="7" t="s">
        <v>3550</v>
      </c>
      <c r="C1032" s="7" t="s">
        <v>1497</v>
      </c>
      <c r="D1032" s="7" t="s">
        <v>3551</v>
      </c>
      <c r="E1032" s="7" t="s">
        <v>128</v>
      </c>
      <c r="F1032" s="7" t="s">
        <v>1502</v>
      </c>
      <c r="G1032" s="7" t="s">
        <v>285</v>
      </c>
      <c r="H1032" s="7" t="s">
        <v>1516</v>
      </c>
      <c r="I1032" s="8">
        <v>391</v>
      </c>
      <c r="J1032" s="8">
        <v>0</v>
      </c>
      <c r="K1032" s="8">
        <v>391</v>
      </c>
      <c r="L1032" s="10">
        <v>1</v>
      </c>
      <c r="M1032" s="9">
        <v>12.992100000000001</v>
      </c>
      <c r="N1032" s="9">
        <v>9.8424999999999994</v>
      </c>
      <c r="O1032" s="9">
        <v>8.6614000000000004</v>
      </c>
      <c r="P1032" s="7" t="s">
        <v>3484</v>
      </c>
      <c r="Q1032" s="7" t="s">
        <v>2489</v>
      </c>
      <c r="R1032" s="7" t="s">
        <v>90</v>
      </c>
      <c r="S1032" s="10">
        <v>979</v>
      </c>
      <c r="T1032" s="6">
        <f t="shared" si="32"/>
        <v>0.64095735523550346</v>
      </c>
      <c r="U1032" s="11">
        <f t="shared" si="33"/>
        <v>250.61432589708184</v>
      </c>
    </row>
    <row r="1033" spans="1:21" hidden="1" x14ac:dyDescent="0.3">
      <c r="A1033" s="7" t="s">
        <v>1506</v>
      </c>
      <c r="B1033" s="7" t="s">
        <v>3554</v>
      </c>
      <c r="C1033" s="7" t="s">
        <v>1507</v>
      </c>
      <c r="D1033" s="7" t="s">
        <v>3555</v>
      </c>
      <c r="E1033" s="7" t="s">
        <v>128</v>
      </c>
      <c r="F1033" s="7" t="s">
        <v>59</v>
      </c>
      <c r="G1033" s="7" t="s">
        <v>285</v>
      </c>
      <c r="H1033" s="7" t="s">
        <v>1516</v>
      </c>
      <c r="I1033" s="8">
        <v>147</v>
      </c>
      <c r="J1033" s="8">
        <v>2</v>
      </c>
      <c r="K1033" s="8">
        <v>145</v>
      </c>
      <c r="L1033" s="10">
        <v>1</v>
      </c>
      <c r="M1033" s="9">
        <v>12.992100000000001</v>
      </c>
      <c r="N1033" s="9">
        <v>9.8424999999999994</v>
      </c>
      <c r="O1033" s="9">
        <v>8.6614000000000004</v>
      </c>
      <c r="P1033" s="7" t="s">
        <v>3484</v>
      </c>
      <c r="Q1033" s="7" t="s">
        <v>2489</v>
      </c>
      <c r="R1033" s="7" t="s">
        <v>90</v>
      </c>
      <c r="S1033" s="10">
        <v>979</v>
      </c>
      <c r="T1033" s="6">
        <f t="shared" si="32"/>
        <v>0.64095735523550346</v>
      </c>
      <c r="U1033" s="11">
        <f t="shared" si="33"/>
        <v>92.938816509147998</v>
      </c>
    </row>
  </sheetData>
  <autoFilter ref="A1:U1033" xr:uid="{9A82AD20-2A46-4F36-8280-E46061CF9CBB}">
    <filterColumn colId="0">
      <filters>
        <filter val="II151-0136"/>
      </filters>
    </filterColumn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EE09E-7DB8-49A9-86E4-9B31D679AD15}">
  <sheetPr filterMode="1"/>
  <dimension ref="A1:K1021"/>
  <sheetViews>
    <sheetView zoomScale="85" zoomScaleNormal="85" workbookViewId="0">
      <selection activeCell="F443" sqref="F443"/>
    </sheetView>
  </sheetViews>
  <sheetFormatPr defaultRowHeight="14.4" x14ac:dyDescent="0.3"/>
  <cols>
    <col min="2" max="2" width="31.77734375" customWidth="1"/>
    <col min="5" max="5" width="12.44140625" customWidth="1"/>
    <col min="6" max="6" width="12.109375" customWidth="1"/>
    <col min="7" max="7" width="0" hidden="1" customWidth="1"/>
    <col min="10" max="10" width="12.6640625" customWidth="1"/>
  </cols>
  <sheetData>
    <row r="1" spans="1:11" x14ac:dyDescent="0.3">
      <c r="A1" t="s">
        <v>9</v>
      </c>
      <c r="B1" t="s">
        <v>1</v>
      </c>
      <c r="C1" t="s">
        <v>3</v>
      </c>
      <c r="D1" t="s">
        <v>2</v>
      </c>
      <c r="E1" t="s">
        <v>0</v>
      </c>
      <c r="F1" t="s">
        <v>4</v>
      </c>
      <c r="G1" t="s">
        <v>10</v>
      </c>
      <c r="H1" t="s">
        <v>15</v>
      </c>
      <c r="I1" t="s">
        <v>1516</v>
      </c>
      <c r="J1" t="s">
        <v>2357</v>
      </c>
    </row>
    <row r="2" spans="1:11" hidden="1" x14ac:dyDescent="0.3">
      <c r="A2" t="s">
        <v>16</v>
      </c>
      <c r="B2" t="s">
        <v>737</v>
      </c>
      <c r="C2" t="s">
        <v>22</v>
      </c>
      <c r="D2" t="s">
        <v>708</v>
      </c>
      <c r="E2" t="s">
        <v>750</v>
      </c>
      <c r="F2" t="s">
        <v>26</v>
      </c>
      <c r="G2">
        <v>34</v>
      </c>
      <c r="H2">
        <v>18</v>
      </c>
      <c r="J2">
        <v>18</v>
      </c>
      <c r="K2" t="s">
        <v>2358</v>
      </c>
    </row>
    <row r="3" spans="1:11" hidden="1" x14ac:dyDescent="0.3">
      <c r="A3" t="s">
        <v>16</v>
      </c>
      <c r="B3" t="s">
        <v>853</v>
      </c>
      <c r="C3" t="s">
        <v>57</v>
      </c>
      <c r="D3" t="s">
        <v>843</v>
      </c>
      <c r="E3" t="s">
        <v>866</v>
      </c>
      <c r="F3" t="s">
        <v>26</v>
      </c>
      <c r="G3">
        <v>601</v>
      </c>
      <c r="H3">
        <v>101</v>
      </c>
      <c r="J3">
        <v>101</v>
      </c>
    </row>
    <row r="4" spans="1:11" hidden="1" x14ac:dyDescent="0.3">
      <c r="A4" t="s">
        <v>16</v>
      </c>
      <c r="B4" t="s">
        <v>853</v>
      </c>
      <c r="C4" t="s">
        <v>57</v>
      </c>
      <c r="D4" t="s">
        <v>841</v>
      </c>
      <c r="E4" t="s">
        <v>865</v>
      </c>
      <c r="F4" t="s">
        <v>26</v>
      </c>
      <c r="G4">
        <v>601</v>
      </c>
      <c r="H4">
        <v>13</v>
      </c>
      <c r="J4">
        <v>13</v>
      </c>
      <c r="K4" t="s">
        <v>2358</v>
      </c>
    </row>
    <row r="5" spans="1:11" hidden="1" x14ac:dyDescent="0.3">
      <c r="A5" t="s">
        <v>16</v>
      </c>
      <c r="B5" t="s">
        <v>853</v>
      </c>
      <c r="C5" t="s">
        <v>881</v>
      </c>
      <c r="D5" t="s">
        <v>17</v>
      </c>
      <c r="E5" t="s">
        <v>880</v>
      </c>
      <c r="F5" t="s">
        <v>26</v>
      </c>
      <c r="G5">
        <v>601</v>
      </c>
      <c r="H5">
        <v>42</v>
      </c>
      <c r="J5">
        <v>42</v>
      </c>
    </row>
    <row r="6" spans="1:11" hidden="1" x14ac:dyDescent="0.3">
      <c r="A6" t="s">
        <v>16</v>
      </c>
      <c r="B6" t="s">
        <v>853</v>
      </c>
      <c r="C6" t="s">
        <v>398</v>
      </c>
      <c r="D6" t="s">
        <v>841</v>
      </c>
      <c r="E6" t="s">
        <v>863</v>
      </c>
      <c r="F6" t="s">
        <v>26</v>
      </c>
      <c r="G6">
        <v>601</v>
      </c>
      <c r="H6">
        <v>17</v>
      </c>
      <c r="J6">
        <v>17</v>
      </c>
      <c r="K6" t="s">
        <v>2358</v>
      </c>
    </row>
    <row r="7" spans="1:11" hidden="1" x14ac:dyDescent="0.3">
      <c r="A7" t="s">
        <v>16</v>
      </c>
      <c r="B7" t="s">
        <v>853</v>
      </c>
      <c r="C7" t="s">
        <v>48</v>
      </c>
      <c r="D7" t="s">
        <v>843</v>
      </c>
      <c r="E7" t="s">
        <v>922</v>
      </c>
      <c r="F7" t="s">
        <v>70</v>
      </c>
      <c r="G7">
        <v>601</v>
      </c>
      <c r="H7">
        <v>68</v>
      </c>
      <c r="J7">
        <v>68</v>
      </c>
    </row>
    <row r="8" spans="1:11" hidden="1" x14ac:dyDescent="0.3">
      <c r="A8" t="s">
        <v>16</v>
      </c>
      <c r="B8" t="s">
        <v>853</v>
      </c>
      <c r="C8" t="s">
        <v>147</v>
      </c>
      <c r="D8" t="s">
        <v>843</v>
      </c>
      <c r="E8" t="s">
        <v>852</v>
      </c>
      <c r="F8" t="s">
        <v>46</v>
      </c>
      <c r="G8">
        <v>601</v>
      </c>
      <c r="H8">
        <v>62</v>
      </c>
      <c r="J8">
        <v>62</v>
      </c>
    </row>
    <row r="9" spans="1:11" hidden="1" x14ac:dyDescent="0.3">
      <c r="A9" t="s">
        <v>16</v>
      </c>
      <c r="B9" t="s">
        <v>68</v>
      </c>
      <c r="C9" t="s">
        <v>59</v>
      </c>
      <c r="D9" t="s">
        <v>62</v>
      </c>
      <c r="E9" t="s">
        <v>76</v>
      </c>
      <c r="F9" t="s">
        <v>70</v>
      </c>
      <c r="G9">
        <v>1060</v>
      </c>
      <c r="H9">
        <v>1303</v>
      </c>
      <c r="J9">
        <v>1303</v>
      </c>
    </row>
    <row r="10" spans="1:11" hidden="1" x14ac:dyDescent="0.3">
      <c r="A10" t="s">
        <v>16</v>
      </c>
      <c r="B10" t="s">
        <v>68</v>
      </c>
      <c r="C10" t="s">
        <v>59</v>
      </c>
      <c r="D10" t="s">
        <v>63</v>
      </c>
      <c r="E10" t="s">
        <v>77</v>
      </c>
      <c r="F10" t="s">
        <v>70</v>
      </c>
      <c r="G10">
        <v>1060</v>
      </c>
      <c r="H10">
        <v>329</v>
      </c>
      <c r="J10">
        <v>329</v>
      </c>
    </row>
    <row r="11" spans="1:11" hidden="1" x14ac:dyDescent="0.3">
      <c r="A11" t="s">
        <v>16</v>
      </c>
      <c r="B11" t="s">
        <v>68</v>
      </c>
      <c r="C11" t="s">
        <v>59</v>
      </c>
      <c r="D11" t="s">
        <v>61</v>
      </c>
      <c r="E11" t="s">
        <v>75</v>
      </c>
      <c r="F11" t="s">
        <v>70</v>
      </c>
      <c r="G11">
        <v>1060</v>
      </c>
      <c r="H11">
        <v>65</v>
      </c>
      <c r="J11">
        <v>65</v>
      </c>
    </row>
    <row r="12" spans="1:11" hidden="1" x14ac:dyDescent="0.3">
      <c r="A12" t="s">
        <v>16</v>
      </c>
      <c r="B12" t="s">
        <v>68</v>
      </c>
      <c r="C12" t="s">
        <v>67</v>
      </c>
      <c r="D12" t="s">
        <v>62</v>
      </c>
      <c r="E12" t="s">
        <v>69</v>
      </c>
      <c r="F12" t="s">
        <v>70</v>
      </c>
      <c r="G12">
        <v>1060</v>
      </c>
      <c r="H12">
        <v>963</v>
      </c>
      <c r="J12">
        <v>963</v>
      </c>
    </row>
    <row r="13" spans="1:11" hidden="1" x14ac:dyDescent="0.3">
      <c r="A13" t="s">
        <v>16</v>
      </c>
      <c r="B13" t="s">
        <v>68</v>
      </c>
      <c r="C13" t="s">
        <v>72</v>
      </c>
      <c r="D13" t="s">
        <v>62</v>
      </c>
      <c r="E13" t="s">
        <v>73</v>
      </c>
      <c r="F13" t="s">
        <v>70</v>
      </c>
      <c r="G13">
        <v>1060</v>
      </c>
      <c r="H13">
        <v>153</v>
      </c>
      <c r="J13">
        <v>153</v>
      </c>
    </row>
    <row r="14" spans="1:11" hidden="1" x14ac:dyDescent="0.3">
      <c r="A14" t="s">
        <v>16</v>
      </c>
      <c r="B14" t="s">
        <v>68</v>
      </c>
      <c r="C14" t="s">
        <v>72</v>
      </c>
      <c r="D14" t="s">
        <v>63</v>
      </c>
      <c r="E14" t="s">
        <v>74</v>
      </c>
      <c r="F14" t="s">
        <v>70</v>
      </c>
      <c r="G14">
        <v>1060</v>
      </c>
      <c r="H14">
        <v>149</v>
      </c>
      <c r="J14">
        <v>149</v>
      </c>
    </row>
    <row r="15" spans="1:11" hidden="1" x14ac:dyDescent="0.3">
      <c r="A15" t="s">
        <v>16</v>
      </c>
      <c r="B15" t="s">
        <v>68</v>
      </c>
      <c r="C15" t="s">
        <v>72</v>
      </c>
      <c r="D15" t="s">
        <v>61</v>
      </c>
      <c r="E15" t="s">
        <v>71</v>
      </c>
      <c r="F15" t="s">
        <v>70</v>
      </c>
      <c r="G15">
        <v>1060</v>
      </c>
      <c r="H15">
        <v>239</v>
      </c>
      <c r="J15">
        <v>239</v>
      </c>
    </row>
    <row r="16" spans="1:11" hidden="1" x14ac:dyDescent="0.3">
      <c r="A16" t="s">
        <v>16</v>
      </c>
      <c r="B16" t="s">
        <v>835</v>
      </c>
      <c r="C16" t="s">
        <v>48</v>
      </c>
      <c r="D16" t="s">
        <v>836</v>
      </c>
      <c r="E16" t="s">
        <v>834</v>
      </c>
      <c r="F16" t="s">
        <v>620</v>
      </c>
      <c r="G16">
        <v>601</v>
      </c>
      <c r="H16">
        <v>9</v>
      </c>
      <c r="J16">
        <v>9</v>
      </c>
      <c r="K16" t="s">
        <v>2358</v>
      </c>
    </row>
    <row r="17" spans="1:11" hidden="1" x14ac:dyDescent="0.3">
      <c r="A17" t="s">
        <v>16</v>
      </c>
      <c r="B17" t="s">
        <v>400</v>
      </c>
      <c r="C17" t="s">
        <v>59</v>
      </c>
      <c r="D17" t="s">
        <v>482</v>
      </c>
      <c r="E17" t="s">
        <v>486</v>
      </c>
      <c r="F17" t="s">
        <v>70</v>
      </c>
      <c r="G17">
        <v>1060</v>
      </c>
      <c r="H17">
        <v>670</v>
      </c>
      <c r="J17">
        <v>670</v>
      </c>
    </row>
    <row r="18" spans="1:11" hidden="1" x14ac:dyDescent="0.3">
      <c r="A18" t="s">
        <v>16</v>
      </c>
      <c r="B18" t="s">
        <v>400</v>
      </c>
      <c r="C18" t="s">
        <v>59</v>
      </c>
      <c r="D18" t="s">
        <v>483</v>
      </c>
      <c r="E18" t="s">
        <v>487</v>
      </c>
      <c r="F18" t="s">
        <v>70</v>
      </c>
      <c r="G18">
        <v>1060</v>
      </c>
      <c r="H18">
        <v>201</v>
      </c>
      <c r="J18">
        <v>201</v>
      </c>
    </row>
    <row r="19" spans="1:11" hidden="1" x14ac:dyDescent="0.3">
      <c r="A19" t="s">
        <v>16</v>
      </c>
      <c r="B19" t="s">
        <v>400</v>
      </c>
      <c r="C19" t="s">
        <v>59</v>
      </c>
      <c r="D19" t="s">
        <v>397</v>
      </c>
      <c r="E19" t="s">
        <v>399</v>
      </c>
      <c r="F19" t="s">
        <v>70</v>
      </c>
      <c r="G19">
        <v>1060</v>
      </c>
      <c r="H19">
        <v>137</v>
      </c>
      <c r="J19">
        <v>137</v>
      </c>
    </row>
    <row r="20" spans="1:11" hidden="1" x14ac:dyDescent="0.3">
      <c r="A20" t="s">
        <v>16</v>
      </c>
      <c r="B20" t="s">
        <v>400</v>
      </c>
      <c r="C20" t="s">
        <v>59</v>
      </c>
      <c r="D20" t="s">
        <v>484</v>
      </c>
      <c r="E20" t="s">
        <v>485</v>
      </c>
      <c r="F20" t="s">
        <v>70</v>
      </c>
      <c r="G20">
        <v>1060</v>
      </c>
      <c r="H20">
        <v>221</v>
      </c>
      <c r="J20">
        <v>221</v>
      </c>
    </row>
    <row r="21" spans="1:11" hidden="1" x14ac:dyDescent="0.3">
      <c r="A21" t="s">
        <v>16</v>
      </c>
      <c r="B21" t="s">
        <v>297</v>
      </c>
      <c r="C21" t="s">
        <v>21</v>
      </c>
      <c r="D21" t="s">
        <v>295</v>
      </c>
      <c r="E21" t="s">
        <v>296</v>
      </c>
      <c r="F21" t="s">
        <v>298</v>
      </c>
      <c r="G21">
        <v>601</v>
      </c>
      <c r="H21">
        <v>2</v>
      </c>
      <c r="J21">
        <v>2</v>
      </c>
      <c r="K21" t="s">
        <v>2358</v>
      </c>
    </row>
    <row r="22" spans="1:11" hidden="1" x14ac:dyDescent="0.3">
      <c r="A22" t="s">
        <v>16</v>
      </c>
      <c r="B22" t="s">
        <v>781</v>
      </c>
      <c r="C22" t="s">
        <v>42</v>
      </c>
      <c r="D22" t="s">
        <v>560</v>
      </c>
      <c r="E22" t="s">
        <v>780</v>
      </c>
      <c r="F22" t="s">
        <v>26</v>
      </c>
      <c r="G22">
        <v>34</v>
      </c>
      <c r="H22">
        <v>1063</v>
      </c>
      <c r="J22">
        <v>1063</v>
      </c>
    </row>
    <row r="23" spans="1:11" hidden="1" x14ac:dyDescent="0.3">
      <c r="A23" t="s">
        <v>16</v>
      </c>
      <c r="B23" t="s">
        <v>550</v>
      </c>
      <c r="C23" t="s">
        <v>25</v>
      </c>
      <c r="D23" t="s">
        <v>292</v>
      </c>
      <c r="E23" t="s">
        <v>561</v>
      </c>
      <c r="F23" t="s">
        <v>26</v>
      </c>
      <c r="G23">
        <v>34</v>
      </c>
      <c r="H23">
        <v>243</v>
      </c>
      <c r="J23">
        <v>243</v>
      </c>
    </row>
    <row r="24" spans="1:11" hidden="1" x14ac:dyDescent="0.3">
      <c r="A24" t="s">
        <v>16</v>
      </c>
      <c r="B24" t="s">
        <v>550</v>
      </c>
      <c r="C24" t="s">
        <v>25</v>
      </c>
      <c r="D24" t="s">
        <v>558</v>
      </c>
      <c r="E24" t="s">
        <v>557</v>
      </c>
      <c r="F24" t="s">
        <v>26</v>
      </c>
      <c r="G24">
        <v>34</v>
      </c>
      <c r="H24">
        <v>54</v>
      </c>
      <c r="J24">
        <v>54</v>
      </c>
    </row>
    <row r="25" spans="1:11" hidden="1" x14ac:dyDescent="0.3">
      <c r="A25" t="s">
        <v>16</v>
      </c>
      <c r="B25" t="s">
        <v>291</v>
      </c>
      <c r="C25" t="s">
        <v>229</v>
      </c>
      <c r="D25" t="s">
        <v>292</v>
      </c>
      <c r="E25" t="s">
        <v>293</v>
      </c>
      <c r="F25" t="s">
        <v>294</v>
      </c>
      <c r="G25">
        <v>953</v>
      </c>
      <c r="H25">
        <v>2</v>
      </c>
      <c r="J25">
        <v>2</v>
      </c>
      <c r="K25" t="s">
        <v>2358</v>
      </c>
    </row>
    <row r="26" spans="1:11" hidden="1" x14ac:dyDescent="0.3">
      <c r="A26" t="s">
        <v>16</v>
      </c>
      <c r="B26" t="s">
        <v>956</v>
      </c>
      <c r="C26" t="s">
        <v>915</v>
      </c>
      <c r="D26" t="s">
        <v>482</v>
      </c>
      <c r="E26" t="s">
        <v>955</v>
      </c>
      <c r="F26" t="s">
        <v>541</v>
      </c>
      <c r="G26">
        <v>601</v>
      </c>
      <c r="H26">
        <v>122</v>
      </c>
      <c r="J26">
        <v>122</v>
      </c>
    </row>
    <row r="27" spans="1:11" hidden="1" x14ac:dyDescent="0.3">
      <c r="A27" t="s">
        <v>16</v>
      </c>
      <c r="B27" t="s">
        <v>956</v>
      </c>
      <c r="C27" t="s">
        <v>915</v>
      </c>
      <c r="D27" t="s">
        <v>36</v>
      </c>
      <c r="E27" t="s">
        <v>957</v>
      </c>
      <c r="F27" t="s">
        <v>541</v>
      </c>
      <c r="G27">
        <v>601</v>
      </c>
      <c r="H27">
        <v>166</v>
      </c>
      <c r="J27">
        <v>166</v>
      </c>
    </row>
    <row r="28" spans="1:11" hidden="1" x14ac:dyDescent="0.3">
      <c r="A28" t="s">
        <v>16</v>
      </c>
      <c r="B28" t="s">
        <v>1447</v>
      </c>
      <c r="C28" t="s">
        <v>67</v>
      </c>
      <c r="D28" t="s">
        <v>1448</v>
      </c>
      <c r="E28" t="s">
        <v>1446</v>
      </c>
      <c r="F28" t="s">
        <v>1322</v>
      </c>
      <c r="G28">
        <v>34</v>
      </c>
      <c r="H28">
        <v>10</v>
      </c>
      <c r="J28">
        <v>10</v>
      </c>
      <c r="K28" t="s">
        <v>2358</v>
      </c>
    </row>
    <row r="29" spans="1:11" hidden="1" x14ac:dyDescent="0.3">
      <c r="A29" t="s">
        <v>16</v>
      </c>
      <c r="B29" t="s">
        <v>738</v>
      </c>
      <c r="C29" t="s">
        <v>19</v>
      </c>
      <c r="D29" t="s">
        <v>279</v>
      </c>
      <c r="E29" t="s">
        <v>739</v>
      </c>
      <c r="F29" t="s">
        <v>116</v>
      </c>
      <c r="G29">
        <v>34</v>
      </c>
      <c r="H29">
        <v>3</v>
      </c>
      <c r="J29">
        <v>3</v>
      </c>
      <c r="K29" t="s">
        <v>2358</v>
      </c>
    </row>
    <row r="30" spans="1:11" hidden="1" x14ac:dyDescent="0.3">
      <c r="A30" t="s">
        <v>16</v>
      </c>
      <c r="B30" t="s">
        <v>773</v>
      </c>
      <c r="C30" t="s">
        <v>93</v>
      </c>
      <c r="D30" t="s">
        <v>292</v>
      </c>
      <c r="E30" t="s">
        <v>772</v>
      </c>
      <c r="F30" t="s">
        <v>70</v>
      </c>
      <c r="G30">
        <v>34</v>
      </c>
      <c r="H30">
        <v>62</v>
      </c>
      <c r="J30">
        <v>62</v>
      </c>
    </row>
    <row r="31" spans="1:11" hidden="1" x14ac:dyDescent="0.3">
      <c r="A31" t="s">
        <v>16</v>
      </c>
      <c r="B31" t="s">
        <v>1180</v>
      </c>
      <c r="C31" t="s">
        <v>42</v>
      </c>
      <c r="D31" t="s">
        <v>17</v>
      </c>
      <c r="E31" t="s">
        <v>1179</v>
      </c>
      <c r="F31" t="s">
        <v>743</v>
      </c>
      <c r="G31">
        <v>34</v>
      </c>
      <c r="H31">
        <v>1</v>
      </c>
      <c r="J31">
        <v>1</v>
      </c>
      <c r="K31" t="s">
        <v>2358</v>
      </c>
    </row>
    <row r="32" spans="1:11" hidden="1" x14ac:dyDescent="0.3">
      <c r="A32" t="s">
        <v>16</v>
      </c>
      <c r="B32" t="s">
        <v>1239</v>
      </c>
      <c r="C32" t="s">
        <v>21</v>
      </c>
      <c r="D32" t="s">
        <v>1237</v>
      </c>
      <c r="E32" t="s">
        <v>1238</v>
      </c>
      <c r="F32" t="s">
        <v>1240</v>
      </c>
      <c r="G32">
        <v>34</v>
      </c>
      <c r="H32">
        <v>1</v>
      </c>
      <c r="J32">
        <v>1</v>
      </c>
      <c r="K32" t="s">
        <v>2358</v>
      </c>
    </row>
    <row r="33" spans="1:11" hidden="1" x14ac:dyDescent="0.3">
      <c r="A33" t="s">
        <v>16</v>
      </c>
      <c r="B33" t="s">
        <v>318</v>
      </c>
      <c r="C33" t="s">
        <v>57</v>
      </c>
      <c r="D33" t="s">
        <v>322</v>
      </c>
      <c r="E33" t="s">
        <v>323</v>
      </c>
      <c r="F33" t="s">
        <v>320</v>
      </c>
      <c r="G33">
        <v>1060</v>
      </c>
      <c r="H33">
        <v>58</v>
      </c>
      <c r="J33">
        <v>58</v>
      </c>
    </row>
    <row r="34" spans="1:11" hidden="1" x14ac:dyDescent="0.3">
      <c r="A34" t="s">
        <v>16</v>
      </c>
      <c r="B34" t="s">
        <v>318</v>
      </c>
      <c r="C34" t="s">
        <v>21</v>
      </c>
      <c r="D34" t="s">
        <v>322</v>
      </c>
      <c r="E34" t="s">
        <v>321</v>
      </c>
      <c r="F34" t="s">
        <v>320</v>
      </c>
      <c r="G34">
        <v>1060</v>
      </c>
      <c r="H34">
        <v>115</v>
      </c>
      <c r="J34">
        <v>115</v>
      </c>
    </row>
    <row r="35" spans="1:11" hidden="1" x14ac:dyDescent="0.3">
      <c r="A35" t="s">
        <v>16</v>
      </c>
      <c r="B35" t="s">
        <v>318</v>
      </c>
      <c r="C35" t="s">
        <v>21</v>
      </c>
      <c r="D35" t="s">
        <v>319</v>
      </c>
      <c r="E35" t="s">
        <v>317</v>
      </c>
      <c r="F35" t="s">
        <v>320</v>
      </c>
      <c r="G35">
        <v>1060</v>
      </c>
      <c r="H35">
        <v>1534</v>
      </c>
      <c r="J35">
        <v>1534</v>
      </c>
    </row>
    <row r="36" spans="1:11" hidden="1" x14ac:dyDescent="0.3">
      <c r="A36" t="s">
        <v>16</v>
      </c>
      <c r="B36" t="s">
        <v>318</v>
      </c>
      <c r="C36" t="s">
        <v>93</v>
      </c>
      <c r="D36" t="s">
        <v>322</v>
      </c>
      <c r="E36" t="s">
        <v>325</v>
      </c>
      <c r="F36" t="s">
        <v>320</v>
      </c>
      <c r="G36">
        <v>1060</v>
      </c>
      <c r="H36">
        <v>334</v>
      </c>
      <c r="J36">
        <v>334</v>
      </c>
    </row>
    <row r="37" spans="1:11" hidden="1" x14ac:dyDescent="0.3">
      <c r="A37" t="s">
        <v>16</v>
      </c>
      <c r="B37" t="s">
        <v>318</v>
      </c>
      <c r="C37" t="s">
        <v>93</v>
      </c>
      <c r="D37" t="s">
        <v>319</v>
      </c>
      <c r="E37" t="s">
        <v>324</v>
      </c>
      <c r="F37" t="s">
        <v>320</v>
      </c>
      <c r="G37">
        <v>1060</v>
      </c>
      <c r="H37">
        <v>550</v>
      </c>
      <c r="J37">
        <v>550</v>
      </c>
    </row>
    <row r="38" spans="1:11" hidden="1" x14ac:dyDescent="0.3">
      <c r="A38" t="s">
        <v>16</v>
      </c>
      <c r="B38" t="s">
        <v>2236</v>
      </c>
      <c r="C38" t="s">
        <v>2237</v>
      </c>
      <c r="D38" t="s">
        <v>328</v>
      </c>
      <c r="E38" t="s">
        <v>2235</v>
      </c>
      <c r="F38" t="s">
        <v>46</v>
      </c>
      <c r="G38">
        <v>601</v>
      </c>
      <c r="I38">
        <v>826</v>
      </c>
      <c r="J38">
        <v>826</v>
      </c>
    </row>
    <row r="39" spans="1:11" hidden="1" x14ac:dyDescent="0.3">
      <c r="A39" t="s">
        <v>16</v>
      </c>
      <c r="B39" t="s">
        <v>778</v>
      </c>
      <c r="C39" t="s">
        <v>21</v>
      </c>
      <c r="D39" t="s">
        <v>560</v>
      </c>
      <c r="E39" t="s">
        <v>777</v>
      </c>
      <c r="F39" t="s">
        <v>779</v>
      </c>
      <c r="G39">
        <v>34</v>
      </c>
      <c r="H39">
        <v>1</v>
      </c>
      <c r="J39">
        <v>1</v>
      </c>
      <c r="K39" t="s">
        <v>2358</v>
      </c>
    </row>
    <row r="40" spans="1:11" hidden="1" x14ac:dyDescent="0.3">
      <c r="A40" t="s">
        <v>16</v>
      </c>
      <c r="B40" t="s">
        <v>2269</v>
      </c>
      <c r="C40" t="s">
        <v>25</v>
      </c>
      <c r="D40" t="s">
        <v>2270</v>
      </c>
      <c r="E40" t="s">
        <v>2268</v>
      </c>
      <c r="F40" t="s">
        <v>548</v>
      </c>
      <c r="G40">
        <v>601</v>
      </c>
      <c r="I40">
        <v>1</v>
      </c>
      <c r="J40">
        <v>1</v>
      </c>
      <c r="K40" t="s">
        <v>2358</v>
      </c>
    </row>
    <row r="41" spans="1:11" hidden="1" x14ac:dyDescent="0.3">
      <c r="A41" t="s">
        <v>16</v>
      </c>
      <c r="B41" t="s">
        <v>726</v>
      </c>
      <c r="C41" t="s">
        <v>33</v>
      </c>
      <c r="D41" t="s">
        <v>707</v>
      </c>
      <c r="E41" t="s">
        <v>725</v>
      </c>
      <c r="F41" t="s">
        <v>727</v>
      </c>
      <c r="G41">
        <v>34</v>
      </c>
      <c r="H41">
        <v>2</v>
      </c>
      <c r="J41">
        <v>2</v>
      </c>
      <c r="K41" t="s">
        <v>2358</v>
      </c>
    </row>
    <row r="42" spans="1:11" hidden="1" x14ac:dyDescent="0.3">
      <c r="A42" t="s">
        <v>16</v>
      </c>
      <c r="B42" t="s">
        <v>938</v>
      </c>
      <c r="C42" t="s">
        <v>919</v>
      </c>
      <c r="D42" t="s">
        <v>556</v>
      </c>
      <c r="E42" t="s">
        <v>940</v>
      </c>
      <c r="F42" t="s">
        <v>70</v>
      </c>
      <c r="G42">
        <v>601</v>
      </c>
      <c r="H42">
        <v>392</v>
      </c>
      <c r="J42">
        <v>392</v>
      </c>
    </row>
    <row r="43" spans="1:11" hidden="1" x14ac:dyDescent="0.3">
      <c r="A43" t="s">
        <v>16</v>
      </c>
      <c r="B43" t="s">
        <v>938</v>
      </c>
      <c r="C43" t="s">
        <v>919</v>
      </c>
      <c r="D43" t="s">
        <v>939</v>
      </c>
      <c r="E43" t="s">
        <v>941</v>
      </c>
      <c r="F43" t="s">
        <v>70</v>
      </c>
      <c r="G43">
        <v>601</v>
      </c>
      <c r="H43">
        <v>449</v>
      </c>
      <c r="J43">
        <v>449</v>
      </c>
    </row>
    <row r="44" spans="1:11" hidden="1" x14ac:dyDescent="0.3">
      <c r="A44" t="s">
        <v>16</v>
      </c>
      <c r="B44" t="s">
        <v>1124</v>
      </c>
      <c r="C44" t="s">
        <v>91</v>
      </c>
      <c r="D44" t="s">
        <v>1125</v>
      </c>
      <c r="E44" t="s">
        <v>1123</v>
      </c>
      <c r="F44" t="s">
        <v>116</v>
      </c>
      <c r="G44">
        <v>601</v>
      </c>
      <c r="H44">
        <v>41</v>
      </c>
      <c r="J44">
        <v>41</v>
      </c>
      <c r="K44" t="s">
        <v>2358</v>
      </c>
    </row>
    <row r="45" spans="1:11" hidden="1" x14ac:dyDescent="0.3">
      <c r="A45" t="s">
        <v>16</v>
      </c>
      <c r="B45" t="s">
        <v>552</v>
      </c>
      <c r="C45" t="s">
        <v>30</v>
      </c>
      <c r="D45" t="s">
        <v>288</v>
      </c>
      <c r="E45" t="s">
        <v>554</v>
      </c>
      <c r="F45" t="s">
        <v>26</v>
      </c>
      <c r="G45">
        <v>34</v>
      </c>
      <c r="H45">
        <v>115</v>
      </c>
      <c r="J45">
        <v>115</v>
      </c>
    </row>
    <row r="46" spans="1:11" hidden="1" x14ac:dyDescent="0.3">
      <c r="A46" t="s">
        <v>16</v>
      </c>
      <c r="B46" t="s">
        <v>552</v>
      </c>
      <c r="C46" t="s">
        <v>30</v>
      </c>
      <c r="D46" t="s">
        <v>289</v>
      </c>
      <c r="E46" t="s">
        <v>553</v>
      </c>
      <c r="F46" t="s">
        <v>26</v>
      </c>
      <c r="G46">
        <v>34</v>
      </c>
      <c r="H46">
        <v>131</v>
      </c>
      <c r="J46">
        <v>131</v>
      </c>
    </row>
    <row r="47" spans="1:11" hidden="1" x14ac:dyDescent="0.3">
      <c r="A47" t="s">
        <v>16</v>
      </c>
      <c r="B47" t="s">
        <v>552</v>
      </c>
      <c r="C47" t="s">
        <v>30</v>
      </c>
      <c r="D47" t="s">
        <v>287</v>
      </c>
      <c r="E47" t="s">
        <v>551</v>
      </c>
      <c r="F47" t="s">
        <v>26</v>
      </c>
      <c r="G47">
        <v>34</v>
      </c>
      <c r="H47">
        <v>116</v>
      </c>
      <c r="J47">
        <v>116</v>
      </c>
    </row>
    <row r="48" spans="1:11" hidden="1" x14ac:dyDescent="0.3">
      <c r="A48" t="s">
        <v>16</v>
      </c>
      <c r="B48" t="s">
        <v>1241</v>
      </c>
      <c r="C48" t="s">
        <v>21</v>
      </c>
      <c r="D48" t="s">
        <v>279</v>
      </c>
      <c r="E48" t="s">
        <v>1244</v>
      </c>
      <c r="F48" t="s">
        <v>46</v>
      </c>
      <c r="G48">
        <v>34</v>
      </c>
      <c r="H48">
        <v>266</v>
      </c>
      <c r="J48">
        <v>266</v>
      </c>
    </row>
    <row r="49" spans="1:11" hidden="1" x14ac:dyDescent="0.3">
      <c r="A49" t="s">
        <v>16</v>
      </c>
      <c r="B49" t="s">
        <v>715</v>
      </c>
      <c r="C49" t="s">
        <v>730</v>
      </c>
      <c r="D49" t="s">
        <v>729</v>
      </c>
      <c r="E49" t="s">
        <v>747</v>
      </c>
      <c r="F49" t="s">
        <v>46</v>
      </c>
      <c r="G49">
        <v>34</v>
      </c>
      <c r="H49">
        <v>32</v>
      </c>
      <c r="J49">
        <v>32</v>
      </c>
    </row>
    <row r="50" spans="1:11" hidden="1" x14ac:dyDescent="0.3">
      <c r="A50" t="s">
        <v>16</v>
      </c>
      <c r="B50" t="s">
        <v>715</v>
      </c>
      <c r="C50" t="s">
        <v>730</v>
      </c>
      <c r="D50" t="s">
        <v>729</v>
      </c>
      <c r="E50" t="s">
        <v>728</v>
      </c>
      <c r="F50" t="s">
        <v>46</v>
      </c>
      <c r="G50">
        <v>34</v>
      </c>
      <c r="H50">
        <v>124</v>
      </c>
      <c r="J50">
        <v>124</v>
      </c>
    </row>
    <row r="51" spans="1:11" hidden="1" x14ac:dyDescent="0.3">
      <c r="A51" t="s">
        <v>16</v>
      </c>
      <c r="B51" t="s">
        <v>715</v>
      </c>
      <c r="C51" t="s">
        <v>730</v>
      </c>
      <c r="D51" t="s">
        <v>711</v>
      </c>
      <c r="E51" t="s">
        <v>731</v>
      </c>
      <c r="F51" t="s">
        <v>46</v>
      </c>
      <c r="G51">
        <v>34</v>
      </c>
      <c r="H51">
        <v>128</v>
      </c>
      <c r="J51">
        <v>128</v>
      </c>
    </row>
    <row r="52" spans="1:11" hidden="1" x14ac:dyDescent="0.3">
      <c r="A52" t="s">
        <v>16</v>
      </c>
      <c r="B52" t="s">
        <v>1438</v>
      </c>
      <c r="C52" t="s">
        <v>64</v>
      </c>
      <c r="D52" t="s">
        <v>1432</v>
      </c>
      <c r="E52" t="s">
        <v>1437</v>
      </c>
      <c r="F52" t="s">
        <v>46</v>
      </c>
      <c r="G52">
        <v>34</v>
      </c>
      <c r="H52">
        <v>127</v>
      </c>
      <c r="J52">
        <v>127</v>
      </c>
    </row>
    <row r="53" spans="1:11" hidden="1" x14ac:dyDescent="0.3">
      <c r="A53" t="s">
        <v>16</v>
      </c>
      <c r="B53" t="s">
        <v>1438</v>
      </c>
      <c r="C53" t="s">
        <v>64</v>
      </c>
      <c r="D53" t="s">
        <v>1433</v>
      </c>
      <c r="E53" t="s">
        <v>1439</v>
      </c>
      <c r="F53" t="s">
        <v>46</v>
      </c>
      <c r="G53">
        <v>34</v>
      </c>
      <c r="H53">
        <v>46</v>
      </c>
      <c r="J53">
        <v>46</v>
      </c>
    </row>
    <row r="54" spans="1:11" hidden="1" x14ac:dyDescent="0.3">
      <c r="A54" t="s">
        <v>16</v>
      </c>
      <c r="B54" t="s">
        <v>303</v>
      </c>
      <c r="C54" t="s">
        <v>304</v>
      </c>
      <c r="D54" t="s">
        <v>280</v>
      </c>
      <c r="E54" t="s">
        <v>302</v>
      </c>
      <c r="F54" t="s">
        <v>31</v>
      </c>
      <c r="G54">
        <v>953</v>
      </c>
      <c r="H54">
        <v>2</v>
      </c>
      <c r="J54">
        <v>2</v>
      </c>
      <c r="K54" t="s">
        <v>2358</v>
      </c>
    </row>
    <row r="55" spans="1:11" hidden="1" x14ac:dyDescent="0.3">
      <c r="A55" t="s">
        <v>16</v>
      </c>
      <c r="B55" t="s">
        <v>766</v>
      </c>
      <c r="C55" t="s">
        <v>42</v>
      </c>
      <c r="D55" t="s">
        <v>560</v>
      </c>
      <c r="E55" t="s">
        <v>765</v>
      </c>
      <c r="F55" t="s">
        <v>26</v>
      </c>
      <c r="G55">
        <v>34</v>
      </c>
      <c r="H55">
        <v>310</v>
      </c>
      <c r="J55">
        <v>310</v>
      </c>
    </row>
    <row r="56" spans="1:11" hidden="1" x14ac:dyDescent="0.3">
      <c r="A56" t="s">
        <v>16</v>
      </c>
      <c r="B56" t="s">
        <v>1201</v>
      </c>
      <c r="C56" t="s">
        <v>21</v>
      </c>
      <c r="D56" t="s">
        <v>1153</v>
      </c>
      <c r="E56" t="s">
        <v>1200</v>
      </c>
      <c r="F56" t="s">
        <v>145</v>
      </c>
      <c r="G56">
        <v>601</v>
      </c>
      <c r="H56">
        <v>2</v>
      </c>
      <c r="J56">
        <v>2</v>
      </c>
      <c r="K56" t="s">
        <v>2358</v>
      </c>
    </row>
    <row r="57" spans="1:11" hidden="1" x14ac:dyDescent="0.3">
      <c r="A57" t="s">
        <v>16</v>
      </c>
      <c r="B57" t="s">
        <v>52</v>
      </c>
      <c r="C57" t="s">
        <v>1519</v>
      </c>
      <c r="D57" t="s">
        <v>35</v>
      </c>
      <c r="E57" t="s">
        <v>1518</v>
      </c>
      <c r="F57" t="s">
        <v>541</v>
      </c>
      <c r="G57">
        <v>601</v>
      </c>
      <c r="I57">
        <v>1</v>
      </c>
      <c r="J57">
        <v>1</v>
      </c>
      <c r="K57" t="s">
        <v>2358</v>
      </c>
    </row>
    <row r="58" spans="1:11" hidden="1" x14ac:dyDescent="0.3">
      <c r="A58" t="s">
        <v>16</v>
      </c>
      <c r="B58" t="s">
        <v>52</v>
      </c>
      <c r="C58" t="s">
        <v>1519</v>
      </c>
      <c r="D58" t="s">
        <v>1521</v>
      </c>
      <c r="E58" t="s">
        <v>1520</v>
      </c>
      <c r="F58" t="s">
        <v>541</v>
      </c>
      <c r="G58">
        <v>601</v>
      </c>
      <c r="I58">
        <v>1</v>
      </c>
      <c r="J58">
        <v>1</v>
      </c>
      <c r="K58" t="s">
        <v>2358</v>
      </c>
    </row>
    <row r="59" spans="1:11" hidden="1" x14ac:dyDescent="0.3">
      <c r="A59" t="s">
        <v>16</v>
      </c>
      <c r="B59" t="s">
        <v>875</v>
      </c>
      <c r="C59" t="s">
        <v>59</v>
      </c>
      <c r="D59" t="s">
        <v>18</v>
      </c>
      <c r="E59" t="s">
        <v>918</v>
      </c>
      <c r="F59" t="s">
        <v>70</v>
      </c>
      <c r="G59">
        <v>601</v>
      </c>
      <c r="H59">
        <v>206</v>
      </c>
      <c r="J59">
        <v>206</v>
      </c>
    </row>
    <row r="60" spans="1:11" hidden="1" x14ac:dyDescent="0.3">
      <c r="A60" t="s">
        <v>16</v>
      </c>
      <c r="B60" t="s">
        <v>875</v>
      </c>
      <c r="C60" t="s">
        <v>59</v>
      </c>
      <c r="D60" t="s">
        <v>17</v>
      </c>
      <c r="E60" t="s">
        <v>917</v>
      </c>
      <c r="F60" t="s">
        <v>70</v>
      </c>
      <c r="G60">
        <v>601</v>
      </c>
      <c r="H60">
        <v>234</v>
      </c>
      <c r="J60">
        <v>234</v>
      </c>
    </row>
    <row r="61" spans="1:11" hidden="1" x14ac:dyDescent="0.3">
      <c r="A61" t="s">
        <v>16</v>
      </c>
      <c r="B61" t="s">
        <v>875</v>
      </c>
      <c r="C61" t="s">
        <v>59</v>
      </c>
      <c r="D61" t="s">
        <v>12</v>
      </c>
      <c r="E61" t="s">
        <v>916</v>
      </c>
      <c r="F61" t="s">
        <v>70</v>
      </c>
      <c r="G61">
        <v>601</v>
      </c>
      <c r="H61">
        <v>75</v>
      </c>
      <c r="J61">
        <v>75</v>
      </c>
    </row>
    <row r="62" spans="1:11" hidden="1" x14ac:dyDescent="0.3">
      <c r="A62" t="s">
        <v>16</v>
      </c>
      <c r="B62" t="s">
        <v>904</v>
      </c>
      <c r="C62" t="s">
        <v>67</v>
      </c>
      <c r="D62" t="s">
        <v>363</v>
      </c>
      <c r="E62" t="s">
        <v>932</v>
      </c>
      <c r="F62" t="s">
        <v>70</v>
      </c>
      <c r="G62">
        <v>601</v>
      </c>
      <c r="H62">
        <v>95</v>
      </c>
      <c r="J62">
        <v>95</v>
      </c>
    </row>
    <row r="63" spans="1:11" hidden="1" x14ac:dyDescent="0.3">
      <c r="A63" t="s">
        <v>16</v>
      </c>
      <c r="B63" t="s">
        <v>904</v>
      </c>
      <c r="C63" t="s">
        <v>67</v>
      </c>
      <c r="D63" t="s">
        <v>363</v>
      </c>
      <c r="E63" t="s">
        <v>903</v>
      </c>
      <c r="F63" t="s">
        <v>46</v>
      </c>
      <c r="G63">
        <v>601</v>
      </c>
      <c r="H63">
        <v>321</v>
      </c>
      <c r="J63">
        <v>321</v>
      </c>
    </row>
    <row r="64" spans="1:11" hidden="1" x14ac:dyDescent="0.3">
      <c r="A64" t="s">
        <v>16</v>
      </c>
      <c r="B64" t="s">
        <v>904</v>
      </c>
      <c r="C64" t="s">
        <v>67</v>
      </c>
      <c r="D64" t="s">
        <v>906</v>
      </c>
      <c r="E64" t="s">
        <v>905</v>
      </c>
      <c r="F64" t="s">
        <v>46</v>
      </c>
      <c r="G64">
        <v>601</v>
      </c>
      <c r="H64">
        <v>288</v>
      </c>
      <c r="J64">
        <v>288</v>
      </c>
    </row>
    <row r="65" spans="1:10" hidden="1" x14ac:dyDescent="0.3">
      <c r="A65" t="s">
        <v>16</v>
      </c>
      <c r="B65" t="s">
        <v>904</v>
      </c>
      <c r="C65" t="s">
        <v>67</v>
      </c>
      <c r="D65" t="s">
        <v>934</v>
      </c>
      <c r="E65" t="s">
        <v>933</v>
      </c>
      <c r="F65" t="s">
        <v>70</v>
      </c>
      <c r="G65">
        <v>601</v>
      </c>
      <c r="H65">
        <v>82</v>
      </c>
      <c r="J65">
        <v>82</v>
      </c>
    </row>
    <row r="66" spans="1:10" hidden="1" x14ac:dyDescent="0.3">
      <c r="A66" t="s">
        <v>16</v>
      </c>
      <c r="B66" t="s">
        <v>334</v>
      </c>
      <c r="C66" t="s">
        <v>32</v>
      </c>
      <c r="D66" t="s">
        <v>442</v>
      </c>
      <c r="E66" t="s">
        <v>444</v>
      </c>
      <c r="F66" t="s">
        <v>320</v>
      </c>
      <c r="G66">
        <v>1060</v>
      </c>
      <c r="H66">
        <v>470</v>
      </c>
      <c r="J66">
        <v>470</v>
      </c>
    </row>
    <row r="67" spans="1:10" hidden="1" x14ac:dyDescent="0.3">
      <c r="A67" t="s">
        <v>16</v>
      </c>
      <c r="B67" t="s">
        <v>334</v>
      </c>
      <c r="C67" t="s">
        <v>32</v>
      </c>
      <c r="D67" t="s">
        <v>443</v>
      </c>
      <c r="E67" t="s">
        <v>445</v>
      </c>
      <c r="F67" t="s">
        <v>320</v>
      </c>
      <c r="G67">
        <v>1060</v>
      </c>
      <c r="H67">
        <v>240</v>
      </c>
      <c r="J67">
        <v>240</v>
      </c>
    </row>
    <row r="68" spans="1:10" hidden="1" x14ac:dyDescent="0.3">
      <c r="A68" t="s">
        <v>16</v>
      </c>
      <c r="B68" t="s">
        <v>334</v>
      </c>
      <c r="C68" t="s">
        <v>32</v>
      </c>
      <c r="D68" t="s">
        <v>330</v>
      </c>
      <c r="E68" t="s">
        <v>335</v>
      </c>
      <c r="F68" t="s">
        <v>320</v>
      </c>
      <c r="G68">
        <v>1060</v>
      </c>
      <c r="H68">
        <v>682</v>
      </c>
      <c r="J68">
        <v>682</v>
      </c>
    </row>
    <row r="69" spans="1:10" hidden="1" x14ac:dyDescent="0.3">
      <c r="A69" t="s">
        <v>16</v>
      </c>
      <c r="B69" t="s">
        <v>334</v>
      </c>
      <c r="C69" t="s">
        <v>32</v>
      </c>
      <c r="D69" t="s">
        <v>328</v>
      </c>
      <c r="E69" t="s">
        <v>333</v>
      </c>
      <c r="F69" t="s">
        <v>320</v>
      </c>
      <c r="G69">
        <v>1060</v>
      </c>
      <c r="H69">
        <v>1325</v>
      </c>
      <c r="J69">
        <v>1325</v>
      </c>
    </row>
    <row r="70" spans="1:10" hidden="1" x14ac:dyDescent="0.3">
      <c r="A70" t="s">
        <v>16</v>
      </c>
      <c r="B70" t="s">
        <v>428</v>
      </c>
      <c r="C70" t="s">
        <v>22</v>
      </c>
      <c r="D70" t="s">
        <v>363</v>
      </c>
      <c r="E70" t="s">
        <v>488</v>
      </c>
      <c r="F70" t="s">
        <v>320</v>
      </c>
      <c r="G70">
        <v>1060</v>
      </c>
      <c r="H70">
        <v>78</v>
      </c>
      <c r="J70">
        <v>78</v>
      </c>
    </row>
    <row r="71" spans="1:10" hidden="1" x14ac:dyDescent="0.3">
      <c r="A71" t="s">
        <v>16</v>
      </c>
      <c r="B71" t="s">
        <v>428</v>
      </c>
      <c r="C71" t="s">
        <v>22</v>
      </c>
      <c r="D71" t="s">
        <v>364</v>
      </c>
      <c r="E71" t="s">
        <v>489</v>
      </c>
      <c r="F71" t="s">
        <v>320</v>
      </c>
      <c r="G71">
        <v>1060</v>
      </c>
      <c r="H71">
        <v>162</v>
      </c>
      <c r="J71">
        <v>162</v>
      </c>
    </row>
    <row r="72" spans="1:10" hidden="1" x14ac:dyDescent="0.3">
      <c r="A72" t="s">
        <v>16</v>
      </c>
      <c r="B72" t="s">
        <v>327</v>
      </c>
      <c r="C72" t="s">
        <v>57</v>
      </c>
      <c r="D72" t="s">
        <v>442</v>
      </c>
      <c r="E72" t="s">
        <v>446</v>
      </c>
      <c r="F72" t="s">
        <v>320</v>
      </c>
      <c r="G72">
        <v>1060</v>
      </c>
      <c r="H72">
        <v>103</v>
      </c>
      <c r="J72">
        <v>103</v>
      </c>
    </row>
    <row r="73" spans="1:10" hidden="1" x14ac:dyDescent="0.3">
      <c r="A73" t="s">
        <v>16</v>
      </c>
      <c r="B73" t="s">
        <v>327</v>
      </c>
      <c r="C73" t="s">
        <v>57</v>
      </c>
      <c r="D73" t="s">
        <v>448</v>
      </c>
      <c r="E73" t="s">
        <v>447</v>
      </c>
      <c r="F73" t="s">
        <v>320</v>
      </c>
      <c r="G73">
        <v>1060</v>
      </c>
      <c r="H73">
        <v>83</v>
      </c>
      <c r="J73">
        <v>83</v>
      </c>
    </row>
    <row r="74" spans="1:10" hidden="1" x14ac:dyDescent="0.3">
      <c r="A74" t="s">
        <v>16</v>
      </c>
      <c r="B74" t="s">
        <v>327</v>
      </c>
      <c r="C74" t="s">
        <v>57</v>
      </c>
      <c r="D74" t="s">
        <v>330</v>
      </c>
      <c r="E74" t="s">
        <v>329</v>
      </c>
      <c r="F74" t="s">
        <v>320</v>
      </c>
      <c r="G74">
        <v>1060</v>
      </c>
      <c r="H74">
        <v>458</v>
      </c>
      <c r="J74">
        <v>458</v>
      </c>
    </row>
    <row r="75" spans="1:10" hidden="1" x14ac:dyDescent="0.3">
      <c r="A75" t="s">
        <v>16</v>
      </c>
      <c r="B75" t="s">
        <v>327</v>
      </c>
      <c r="C75" t="s">
        <v>57</v>
      </c>
      <c r="D75" t="s">
        <v>328</v>
      </c>
      <c r="E75" t="s">
        <v>326</v>
      </c>
      <c r="F75" t="s">
        <v>320</v>
      </c>
      <c r="G75">
        <v>1060</v>
      </c>
      <c r="H75">
        <v>4946</v>
      </c>
      <c r="J75">
        <v>4946</v>
      </c>
    </row>
    <row r="76" spans="1:10" hidden="1" x14ac:dyDescent="0.3">
      <c r="A76" t="s">
        <v>16</v>
      </c>
      <c r="B76" t="s">
        <v>327</v>
      </c>
      <c r="C76" t="s">
        <v>91</v>
      </c>
      <c r="D76" t="s">
        <v>442</v>
      </c>
      <c r="E76" t="s">
        <v>449</v>
      </c>
      <c r="F76" t="s">
        <v>320</v>
      </c>
      <c r="G76">
        <v>1060</v>
      </c>
      <c r="H76">
        <v>218</v>
      </c>
      <c r="J76">
        <v>218</v>
      </c>
    </row>
    <row r="77" spans="1:10" hidden="1" x14ac:dyDescent="0.3">
      <c r="A77" t="s">
        <v>16</v>
      </c>
      <c r="B77" t="s">
        <v>327</v>
      </c>
      <c r="C77" t="s">
        <v>91</v>
      </c>
      <c r="D77" t="s">
        <v>448</v>
      </c>
      <c r="E77" t="s">
        <v>450</v>
      </c>
      <c r="F77" t="s">
        <v>320</v>
      </c>
      <c r="G77">
        <v>1060</v>
      </c>
      <c r="H77">
        <v>205</v>
      </c>
      <c r="J77">
        <v>205</v>
      </c>
    </row>
    <row r="78" spans="1:10" hidden="1" x14ac:dyDescent="0.3">
      <c r="A78" t="s">
        <v>16</v>
      </c>
      <c r="B78" t="s">
        <v>327</v>
      </c>
      <c r="C78" t="s">
        <v>91</v>
      </c>
      <c r="D78" t="s">
        <v>330</v>
      </c>
      <c r="E78" t="s">
        <v>332</v>
      </c>
      <c r="F78" t="s">
        <v>320</v>
      </c>
      <c r="G78">
        <v>1060</v>
      </c>
      <c r="H78">
        <v>85</v>
      </c>
      <c r="J78">
        <v>85</v>
      </c>
    </row>
    <row r="79" spans="1:10" hidden="1" x14ac:dyDescent="0.3">
      <c r="A79" t="s">
        <v>16</v>
      </c>
      <c r="B79" t="s">
        <v>327</v>
      </c>
      <c r="C79" t="s">
        <v>91</v>
      </c>
      <c r="D79" t="s">
        <v>328</v>
      </c>
      <c r="E79" t="s">
        <v>331</v>
      </c>
      <c r="F79" t="s">
        <v>320</v>
      </c>
      <c r="G79">
        <v>1060</v>
      </c>
      <c r="H79">
        <v>1405</v>
      </c>
      <c r="J79">
        <v>1405</v>
      </c>
    </row>
    <row r="80" spans="1:10" hidden="1" x14ac:dyDescent="0.3">
      <c r="A80" t="s">
        <v>16</v>
      </c>
      <c r="B80" t="s">
        <v>327</v>
      </c>
      <c r="C80" t="s">
        <v>370</v>
      </c>
      <c r="D80" t="s">
        <v>363</v>
      </c>
      <c r="E80" t="s">
        <v>462</v>
      </c>
      <c r="F80" t="s">
        <v>320</v>
      </c>
      <c r="G80">
        <v>1060</v>
      </c>
      <c r="H80">
        <v>571</v>
      </c>
      <c r="J80">
        <v>571</v>
      </c>
    </row>
    <row r="81" spans="1:11" hidden="1" x14ac:dyDescent="0.3">
      <c r="A81" t="s">
        <v>16</v>
      </c>
      <c r="B81" t="s">
        <v>327</v>
      </c>
      <c r="C81" t="s">
        <v>370</v>
      </c>
      <c r="D81" t="s">
        <v>17</v>
      </c>
      <c r="E81" t="s">
        <v>371</v>
      </c>
      <c r="F81" t="s">
        <v>320</v>
      </c>
      <c r="G81">
        <v>1060</v>
      </c>
      <c r="H81">
        <v>815</v>
      </c>
      <c r="J81">
        <v>815</v>
      </c>
    </row>
    <row r="82" spans="1:11" hidden="1" x14ac:dyDescent="0.3">
      <c r="A82" t="s">
        <v>16</v>
      </c>
      <c r="B82" t="s">
        <v>327</v>
      </c>
      <c r="C82" t="s">
        <v>370</v>
      </c>
      <c r="D82" t="s">
        <v>464</v>
      </c>
      <c r="E82" t="s">
        <v>463</v>
      </c>
      <c r="F82" t="s">
        <v>320</v>
      </c>
      <c r="G82">
        <v>1060</v>
      </c>
      <c r="H82">
        <v>147</v>
      </c>
      <c r="J82">
        <v>147</v>
      </c>
    </row>
    <row r="83" spans="1:11" hidden="1" x14ac:dyDescent="0.3">
      <c r="A83" t="s">
        <v>16</v>
      </c>
      <c r="B83" t="s">
        <v>327</v>
      </c>
      <c r="C83" t="s">
        <v>370</v>
      </c>
      <c r="D83" t="s">
        <v>12</v>
      </c>
      <c r="E83" t="s">
        <v>369</v>
      </c>
      <c r="F83" t="s">
        <v>320</v>
      </c>
      <c r="G83">
        <v>1060</v>
      </c>
      <c r="H83">
        <v>42</v>
      </c>
      <c r="J83">
        <v>42</v>
      </c>
    </row>
    <row r="84" spans="1:11" hidden="1" x14ac:dyDescent="0.3">
      <c r="A84" t="s">
        <v>16</v>
      </c>
      <c r="B84" t="s">
        <v>1149</v>
      </c>
      <c r="C84" t="s">
        <v>250</v>
      </c>
      <c r="D84" t="s">
        <v>1153</v>
      </c>
      <c r="E84" t="s">
        <v>1152</v>
      </c>
      <c r="F84" t="s">
        <v>70</v>
      </c>
      <c r="G84">
        <v>601</v>
      </c>
      <c r="H84">
        <v>51</v>
      </c>
      <c r="J84">
        <v>51</v>
      </c>
    </row>
    <row r="85" spans="1:11" hidden="1" x14ac:dyDescent="0.3">
      <c r="A85" t="s">
        <v>16</v>
      </c>
      <c r="B85" t="s">
        <v>1149</v>
      </c>
      <c r="C85" t="s">
        <v>250</v>
      </c>
      <c r="D85" t="s">
        <v>86</v>
      </c>
      <c r="E85" t="s">
        <v>1151</v>
      </c>
      <c r="F85" t="s">
        <v>70</v>
      </c>
      <c r="G85">
        <v>601</v>
      </c>
      <c r="H85">
        <v>2</v>
      </c>
      <c r="J85">
        <v>2</v>
      </c>
      <c r="K85" t="s">
        <v>2358</v>
      </c>
    </row>
    <row r="86" spans="1:11" hidden="1" x14ac:dyDescent="0.3">
      <c r="A86" t="s">
        <v>16</v>
      </c>
      <c r="B86" t="s">
        <v>1149</v>
      </c>
      <c r="C86" t="s">
        <v>250</v>
      </c>
      <c r="D86" t="s">
        <v>1150</v>
      </c>
      <c r="E86" t="s">
        <v>1148</v>
      </c>
      <c r="F86" t="s">
        <v>70</v>
      </c>
      <c r="G86">
        <v>601</v>
      </c>
      <c r="H86">
        <v>39</v>
      </c>
      <c r="J86">
        <v>39</v>
      </c>
    </row>
    <row r="87" spans="1:11" hidden="1" x14ac:dyDescent="0.3">
      <c r="A87" t="s">
        <v>16</v>
      </c>
      <c r="B87" t="s">
        <v>775</v>
      </c>
      <c r="C87" t="s">
        <v>33</v>
      </c>
      <c r="D87" t="s">
        <v>292</v>
      </c>
      <c r="E87" t="s">
        <v>774</v>
      </c>
      <c r="F87" t="s">
        <v>26</v>
      </c>
      <c r="G87">
        <v>34</v>
      </c>
      <c r="H87">
        <v>221</v>
      </c>
      <c r="J87">
        <v>221</v>
      </c>
    </row>
    <row r="88" spans="1:11" hidden="1" x14ac:dyDescent="0.3">
      <c r="A88" t="s">
        <v>16</v>
      </c>
      <c r="B88" t="s">
        <v>959</v>
      </c>
      <c r="C88" t="s">
        <v>47</v>
      </c>
      <c r="D88" t="s">
        <v>944</v>
      </c>
      <c r="E88" t="s">
        <v>958</v>
      </c>
      <c r="F88" t="s">
        <v>26</v>
      </c>
      <c r="G88">
        <v>601</v>
      </c>
      <c r="H88">
        <v>1</v>
      </c>
      <c r="J88">
        <v>1</v>
      </c>
      <c r="K88" t="s">
        <v>2358</v>
      </c>
    </row>
    <row r="89" spans="1:11" hidden="1" x14ac:dyDescent="0.3">
      <c r="A89" t="s">
        <v>16</v>
      </c>
      <c r="B89" t="s">
        <v>959</v>
      </c>
      <c r="C89" t="s">
        <v>33</v>
      </c>
      <c r="D89" t="s">
        <v>363</v>
      </c>
      <c r="E89" t="s">
        <v>960</v>
      </c>
      <c r="F89" t="s">
        <v>541</v>
      </c>
      <c r="G89">
        <v>601</v>
      </c>
      <c r="H89">
        <v>2</v>
      </c>
      <c r="J89">
        <v>2</v>
      </c>
      <c r="K89" t="s">
        <v>2358</v>
      </c>
    </row>
    <row r="90" spans="1:11" hidden="1" x14ac:dyDescent="0.3">
      <c r="A90" t="s">
        <v>16</v>
      </c>
      <c r="B90" t="s">
        <v>959</v>
      </c>
      <c r="C90" t="s">
        <v>33</v>
      </c>
      <c r="D90" t="s">
        <v>944</v>
      </c>
      <c r="E90" t="s">
        <v>961</v>
      </c>
      <c r="F90" t="s">
        <v>541</v>
      </c>
      <c r="G90">
        <v>601</v>
      </c>
      <c r="H90">
        <v>171</v>
      </c>
      <c r="J90">
        <v>171</v>
      </c>
    </row>
    <row r="91" spans="1:11" hidden="1" x14ac:dyDescent="0.3">
      <c r="A91" t="s">
        <v>16</v>
      </c>
      <c r="B91" t="s">
        <v>2038</v>
      </c>
      <c r="C91" t="s">
        <v>91</v>
      </c>
      <c r="D91" t="s">
        <v>346</v>
      </c>
      <c r="E91" t="s">
        <v>2037</v>
      </c>
      <c r="F91" t="s">
        <v>541</v>
      </c>
      <c r="G91">
        <v>601</v>
      </c>
      <c r="I91">
        <v>1</v>
      </c>
      <c r="J91">
        <v>1</v>
      </c>
      <c r="K91" t="s">
        <v>2358</v>
      </c>
    </row>
    <row r="92" spans="1:11" hidden="1" x14ac:dyDescent="0.3">
      <c r="A92" t="s">
        <v>16</v>
      </c>
      <c r="B92" t="s">
        <v>963</v>
      </c>
      <c r="C92" t="s">
        <v>25</v>
      </c>
      <c r="D92" t="s">
        <v>482</v>
      </c>
      <c r="E92" t="s">
        <v>962</v>
      </c>
      <c r="F92" t="s">
        <v>541</v>
      </c>
      <c r="G92">
        <v>601</v>
      </c>
      <c r="H92">
        <v>214</v>
      </c>
      <c r="J92">
        <v>214</v>
      </c>
    </row>
    <row r="93" spans="1:11" hidden="1" x14ac:dyDescent="0.3">
      <c r="A93" t="s">
        <v>16</v>
      </c>
      <c r="B93" t="s">
        <v>963</v>
      </c>
      <c r="C93" t="s">
        <v>25</v>
      </c>
      <c r="D93" t="s">
        <v>944</v>
      </c>
      <c r="E93" t="s">
        <v>964</v>
      </c>
      <c r="F93" t="s">
        <v>541</v>
      </c>
      <c r="G93">
        <v>601</v>
      </c>
      <c r="H93">
        <v>136</v>
      </c>
      <c r="J93">
        <v>136</v>
      </c>
    </row>
    <row r="94" spans="1:11" hidden="1" x14ac:dyDescent="0.3">
      <c r="A94" t="s">
        <v>16</v>
      </c>
      <c r="B94" t="s">
        <v>839</v>
      </c>
      <c r="C94" t="s">
        <v>474</v>
      </c>
      <c r="D94" t="s">
        <v>843</v>
      </c>
      <c r="E94" t="s">
        <v>842</v>
      </c>
      <c r="F94" t="s">
        <v>70</v>
      </c>
      <c r="G94">
        <v>601</v>
      </c>
      <c r="H94">
        <v>32</v>
      </c>
      <c r="J94">
        <v>32</v>
      </c>
    </row>
    <row r="95" spans="1:11" hidden="1" x14ac:dyDescent="0.3">
      <c r="A95" t="s">
        <v>16</v>
      </c>
      <c r="B95" t="s">
        <v>839</v>
      </c>
      <c r="C95" t="s">
        <v>474</v>
      </c>
      <c r="D95" t="s">
        <v>841</v>
      </c>
      <c r="E95" t="s">
        <v>840</v>
      </c>
      <c r="F95" t="s">
        <v>70</v>
      </c>
      <c r="G95">
        <v>601</v>
      </c>
      <c r="H95">
        <v>82</v>
      </c>
      <c r="J95">
        <v>82</v>
      </c>
    </row>
    <row r="96" spans="1:11" hidden="1" x14ac:dyDescent="0.3">
      <c r="A96" t="s">
        <v>16</v>
      </c>
      <c r="B96" t="s">
        <v>839</v>
      </c>
      <c r="C96" t="s">
        <v>474</v>
      </c>
      <c r="D96" t="s">
        <v>346</v>
      </c>
      <c r="E96" t="s">
        <v>838</v>
      </c>
      <c r="F96" t="s">
        <v>70</v>
      </c>
      <c r="G96">
        <v>601</v>
      </c>
      <c r="H96">
        <v>9</v>
      </c>
      <c r="J96">
        <v>9</v>
      </c>
      <c r="K96" t="s">
        <v>2358</v>
      </c>
    </row>
    <row r="97" spans="1:11" hidden="1" x14ac:dyDescent="0.3">
      <c r="A97" t="s">
        <v>16</v>
      </c>
      <c r="B97" t="s">
        <v>1189</v>
      </c>
      <c r="C97" t="s">
        <v>1191</v>
      </c>
      <c r="D97" t="s">
        <v>1190</v>
      </c>
      <c r="E97" t="s">
        <v>1188</v>
      </c>
      <c r="F97" t="s">
        <v>145</v>
      </c>
      <c r="G97">
        <v>601</v>
      </c>
      <c r="H97">
        <v>2</v>
      </c>
      <c r="J97">
        <v>2</v>
      </c>
      <c r="K97" t="s">
        <v>2358</v>
      </c>
    </row>
    <row r="98" spans="1:11" hidden="1" x14ac:dyDescent="0.3">
      <c r="A98" t="s">
        <v>16</v>
      </c>
      <c r="B98" t="s">
        <v>942</v>
      </c>
      <c r="C98" t="s">
        <v>953</v>
      </c>
      <c r="D98" t="s">
        <v>950</v>
      </c>
      <c r="E98" t="s">
        <v>952</v>
      </c>
      <c r="F98" t="s">
        <v>70</v>
      </c>
      <c r="G98">
        <v>601</v>
      </c>
      <c r="H98">
        <v>176</v>
      </c>
      <c r="J98">
        <v>176</v>
      </c>
    </row>
    <row r="99" spans="1:11" hidden="1" x14ac:dyDescent="0.3">
      <c r="A99" t="s">
        <v>16</v>
      </c>
      <c r="B99" t="s">
        <v>942</v>
      </c>
      <c r="C99" t="s">
        <v>953</v>
      </c>
      <c r="D99" t="s">
        <v>951</v>
      </c>
      <c r="E99" t="s">
        <v>954</v>
      </c>
      <c r="F99" t="s">
        <v>70</v>
      </c>
      <c r="G99">
        <v>601</v>
      </c>
      <c r="H99">
        <v>392</v>
      </c>
      <c r="J99">
        <v>392</v>
      </c>
    </row>
    <row r="100" spans="1:11" hidden="1" x14ac:dyDescent="0.3">
      <c r="A100" t="s">
        <v>16</v>
      </c>
      <c r="B100" t="s">
        <v>719</v>
      </c>
      <c r="C100" t="s">
        <v>67</v>
      </c>
      <c r="D100" t="s">
        <v>707</v>
      </c>
      <c r="E100" t="s">
        <v>718</v>
      </c>
      <c r="F100" t="s">
        <v>70</v>
      </c>
      <c r="G100">
        <v>1060</v>
      </c>
      <c r="H100">
        <v>282</v>
      </c>
      <c r="J100">
        <v>282</v>
      </c>
    </row>
    <row r="101" spans="1:11" hidden="1" x14ac:dyDescent="0.3">
      <c r="A101" t="s">
        <v>16</v>
      </c>
      <c r="B101" t="s">
        <v>719</v>
      </c>
      <c r="C101" t="s">
        <v>67</v>
      </c>
      <c r="D101" t="s">
        <v>713</v>
      </c>
      <c r="E101" t="s">
        <v>720</v>
      </c>
      <c r="F101" t="s">
        <v>70</v>
      </c>
      <c r="G101">
        <v>1060</v>
      </c>
      <c r="H101">
        <v>121</v>
      </c>
      <c r="J101">
        <v>121</v>
      </c>
    </row>
    <row r="102" spans="1:11" hidden="1" x14ac:dyDescent="0.3">
      <c r="A102" t="s">
        <v>16</v>
      </c>
      <c r="B102" t="s">
        <v>742</v>
      </c>
      <c r="C102" t="s">
        <v>67</v>
      </c>
      <c r="D102" t="s">
        <v>708</v>
      </c>
      <c r="E102" t="s">
        <v>741</v>
      </c>
      <c r="F102" t="s">
        <v>743</v>
      </c>
      <c r="G102">
        <v>34</v>
      </c>
      <c r="H102">
        <v>1</v>
      </c>
      <c r="J102">
        <v>1</v>
      </c>
      <c r="K102" t="s">
        <v>2358</v>
      </c>
    </row>
    <row r="103" spans="1:11" hidden="1" x14ac:dyDescent="0.3">
      <c r="A103" t="s">
        <v>16</v>
      </c>
      <c r="B103" t="s">
        <v>742</v>
      </c>
      <c r="C103" t="s">
        <v>67</v>
      </c>
      <c r="D103" t="s">
        <v>711</v>
      </c>
      <c r="E103" t="s">
        <v>744</v>
      </c>
      <c r="F103" t="s">
        <v>743</v>
      </c>
      <c r="G103">
        <v>34</v>
      </c>
      <c r="H103">
        <v>1</v>
      </c>
      <c r="J103">
        <v>1</v>
      </c>
      <c r="K103" t="s">
        <v>2358</v>
      </c>
    </row>
    <row r="104" spans="1:11" hidden="1" x14ac:dyDescent="0.3">
      <c r="A104" t="s">
        <v>16</v>
      </c>
      <c r="B104" t="s">
        <v>1435</v>
      </c>
      <c r="C104" t="s">
        <v>48</v>
      </c>
      <c r="D104" t="s">
        <v>1432</v>
      </c>
      <c r="E104" t="s">
        <v>1434</v>
      </c>
      <c r="F104" t="s">
        <v>723</v>
      </c>
      <c r="G104">
        <v>34</v>
      </c>
      <c r="H104">
        <v>126</v>
      </c>
      <c r="J104">
        <v>126</v>
      </c>
    </row>
    <row r="105" spans="1:11" hidden="1" x14ac:dyDescent="0.3">
      <c r="A105" t="s">
        <v>16</v>
      </c>
      <c r="B105" t="s">
        <v>1435</v>
      </c>
      <c r="C105" t="s">
        <v>48</v>
      </c>
      <c r="D105" t="s">
        <v>1433</v>
      </c>
      <c r="E105" t="s">
        <v>1436</v>
      </c>
      <c r="F105" t="s">
        <v>723</v>
      </c>
      <c r="G105">
        <v>34</v>
      </c>
      <c r="H105">
        <v>85</v>
      </c>
      <c r="J105">
        <v>85</v>
      </c>
    </row>
    <row r="106" spans="1:11" hidden="1" x14ac:dyDescent="0.3">
      <c r="A106" t="s">
        <v>16</v>
      </c>
      <c r="B106" t="s">
        <v>712</v>
      </c>
      <c r="C106" t="s">
        <v>22</v>
      </c>
      <c r="D106" t="s">
        <v>713</v>
      </c>
      <c r="E106" t="s">
        <v>740</v>
      </c>
      <c r="F106" t="s">
        <v>26</v>
      </c>
      <c r="G106">
        <v>34</v>
      </c>
      <c r="H106">
        <v>22</v>
      </c>
      <c r="J106">
        <v>22</v>
      </c>
    </row>
    <row r="107" spans="1:11" hidden="1" x14ac:dyDescent="0.3">
      <c r="A107" t="s">
        <v>16</v>
      </c>
      <c r="B107" t="s">
        <v>712</v>
      </c>
      <c r="C107" t="s">
        <v>42</v>
      </c>
      <c r="D107" t="s">
        <v>707</v>
      </c>
      <c r="E107" t="s">
        <v>1922</v>
      </c>
      <c r="F107" t="s">
        <v>1923</v>
      </c>
      <c r="G107">
        <v>34</v>
      </c>
      <c r="I107">
        <v>278</v>
      </c>
      <c r="J107">
        <v>278</v>
      </c>
    </row>
    <row r="108" spans="1:11" hidden="1" x14ac:dyDescent="0.3">
      <c r="A108" t="s">
        <v>16</v>
      </c>
      <c r="B108" t="s">
        <v>712</v>
      </c>
      <c r="C108" t="s">
        <v>42</v>
      </c>
      <c r="D108" t="s">
        <v>713</v>
      </c>
      <c r="E108" t="s">
        <v>1924</v>
      </c>
      <c r="F108" t="s">
        <v>1923</v>
      </c>
      <c r="G108">
        <v>34</v>
      </c>
      <c r="I108">
        <v>304</v>
      </c>
      <c r="J108">
        <v>304</v>
      </c>
    </row>
    <row r="109" spans="1:11" hidden="1" x14ac:dyDescent="0.3">
      <c r="A109" t="s">
        <v>16</v>
      </c>
      <c r="B109" t="s">
        <v>1133</v>
      </c>
      <c r="C109" t="s">
        <v>147</v>
      </c>
      <c r="D109" t="s">
        <v>18</v>
      </c>
      <c r="E109" t="s">
        <v>2238</v>
      </c>
      <c r="F109" t="s">
        <v>404</v>
      </c>
      <c r="G109">
        <v>601</v>
      </c>
      <c r="I109">
        <v>1</v>
      </c>
      <c r="J109">
        <v>1</v>
      </c>
      <c r="K109" t="s">
        <v>2358</v>
      </c>
    </row>
    <row r="110" spans="1:11" hidden="1" x14ac:dyDescent="0.3">
      <c r="A110" t="s">
        <v>16</v>
      </c>
      <c r="B110" t="s">
        <v>1133</v>
      </c>
      <c r="C110" t="s">
        <v>91</v>
      </c>
      <c r="D110" t="s">
        <v>17</v>
      </c>
      <c r="E110" t="s">
        <v>1147</v>
      </c>
      <c r="F110" t="s">
        <v>541</v>
      </c>
      <c r="G110">
        <v>601</v>
      </c>
      <c r="H110">
        <v>6</v>
      </c>
      <c r="J110">
        <v>6</v>
      </c>
      <c r="K110" t="s">
        <v>2358</v>
      </c>
    </row>
    <row r="111" spans="1:11" hidden="1" x14ac:dyDescent="0.3">
      <c r="A111" t="s">
        <v>16</v>
      </c>
      <c r="B111" t="s">
        <v>1133</v>
      </c>
      <c r="C111" t="s">
        <v>64</v>
      </c>
      <c r="D111" t="s">
        <v>18</v>
      </c>
      <c r="E111" t="s">
        <v>1132</v>
      </c>
      <c r="F111" t="s">
        <v>70</v>
      </c>
      <c r="G111">
        <v>601</v>
      </c>
      <c r="H111">
        <v>12</v>
      </c>
      <c r="J111">
        <v>12</v>
      </c>
      <c r="K111" t="s">
        <v>2358</v>
      </c>
    </row>
    <row r="112" spans="1:11" hidden="1" x14ac:dyDescent="0.3">
      <c r="A112" t="s">
        <v>16</v>
      </c>
      <c r="B112" t="s">
        <v>79</v>
      </c>
      <c r="C112" t="s">
        <v>25</v>
      </c>
      <c r="D112" t="s">
        <v>63</v>
      </c>
      <c r="E112" t="s">
        <v>78</v>
      </c>
      <c r="F112" t="s">
        <v>70</v>
      </c>
      <c r="G112">
        <v>1060</v>
      </c>
      <c r="H112">
        <v>109</v>
      </c>
      <c r="J112">
        <v>109</v>
      </c>
    </row>
    <row r="113" spans="1:11" hidden="1" x14ac:dyDescent="0.3">
      <c r="A113" t="s">
        <v>16</v>
      </c>
      <c r="B113" t="s">
        <v>79</v>
      </c>
      <c r="C113" t="s">
        <v>81</v>
      </c>
      <c r="D113" t="s">
        <v>62</v>
      </c>
      <c r="E113" t="s">
        <v>82</v>
      </c>
      <c r="F113" t="s">
        <v>70</v>
      </c>
      <c r="G113">
        <v>1060</v>
      </c>
      <c r="H113">
        <v>353</v>
      </c>
      <c r="J113">
        <v>353</v>
      </c>
    </row>
    <row r="114" spans="1:11" hidden="1" x14ac:dyDescent="0.3">
      <c r="A114" t="s">
        <v>16</v>
      </c>
      <c r="B114" t="s">
        <v>79</v>
      </c>
      <c r="C114" t="s">
        <v>81</v>
      </c>
      <c r="D114" t="s">
        <v>61</v>
      </c>
      <c r="E114" t="s">
        <v>80</v>
      </c>
      <c r="F114" t="s">
        <v>70</v>
      </c>
      <c r="G114">
        <v>1060</v>
      </c>
      <c r="H114">
        <v>182</v>
      </c>
      <c r="J114">
        <v>182</v>
      </c>
    </row>
    <row r="115" spans="1:11" hidden="1" x14ac:dyDescent="0.3">
      <c r="A115" t="s">
        <v>16</v>
      </c>
      <c r="B115" t="s">
        <v>910</v>
      </c>
      <c r="C115" t="s">
        <v>182</v>
      </c>
      <c r="D115" t="s">
        <v>363</v>
      </c>
      <c r="E115" t="s">
        <v>909</v>
      </c>
      <c r="F115" t="s">
        <v>46</v>
      </c>
      <c r="G115">
        <v>601</v>
      </c>
      <c r="H115">
        <v>223</v>
      </c>
      <c r="J115">
        <v>223</v>
      </c>
    </row>
    <row r="116" spans="1:11" hidden="1" x14ac:dyDescent="0.3">
      <c r="A116" t="s">
        <v>16</v>
      </c>
      <c r="B116" t="s">
        <v>910</v>
      </c>
      <c r="C116" t="s">
        <v>182</v>
      </c>
      <c r="D116" t="s">
        <v>711</v>
      </c>
      <c r="E116" t="s">
        <v>911</v>
      </c>
      <c r="F116" t="s">
        <v>46</v>
      </c>
      <c r="G116">
        <v>601</v>
      </c>
      <c r="H116">
        <v>159</v>
      </c>
      <c r="J116">
        <v>159</v>
      </c>
    </row>
    <row r="117" spans="1:11" hidden="1" x14ac:dyDescent="0.3">
      <c r="A117" t="s">
        <v>16</v>
      </c>
      <c r="B117" t="s">
        <v>714</v>
      </c>
      <c r="C117" t="s">
        <v>22</v>
      </c>
      <c r="D117" t="s">
        <v>707</v>
      </c>
      <c r="E117" t="s">
        <v>716</v>
      </c>
      <c r="F117" t="s">
        <v>70</v>
      </c>
      <c r="G117">
        <v>34</v>
      </c>
      <c r="H117">
        <v>224</v>
      </c>
      <c r="J117">
        <v>224</v>
      </c>
    </row>
    <row r="118" spans="1:11" hidden="1" x14ac:dyDescent="0.3">
      <c r="A118" t="s">
        <v>16</v>
      </c>
      <c r="B118" t="s">
        <v>714</v>
      </c>
      <c r="C118" t="s">
        <v>22</v>
      </c>
      <c r="D118" t="s">
        <v>713</v>
      </c>
      <c r="E118" t="s">
        <v>717</v>
      </c>
      <c r="F118" t="s">
        <v>70</v>
      </c>
      <c r="G118">
        <v>34</v>
      </c>
      <c r="H118">
        <v>159</v>
      </c>
      <c r="J118">
        <v>159</v>
      </c>
    </row>
    <row r="119" spans="1:11" hidden="1" x14ac:dyDescent="0.3">
      <c r="A119" t="s">
        <v>16</v>
      </c>
      <c r="B119" t="s">
        <v>714</v>
      </c>
      <c r="C119" t="s">
        <v>42</v>
      </c>
      <c r="D119" t="s">
        <v>148</v>
      </c>
      <c r="E119" t="s">
        <v>732</v>
      </c>
      <c r="F119" t="s">
        <v>70</v>
      </c>
      <c r="G119">
        <v>34</v>
      </c>
      <c r="H119">
        <v>234</v>
      </c>
      <c r="J119">
        <v>234</v>
      </c>
    </row>
    <row r="120" spans="1:11" hidden="1" x14ac:dyDescent="0.3">
      <c r="A120" t="s">
        <v>16</v>
      </c>
      <c r="B120" t="s">
        <v>714</v>
      </c>
      <c r="C120" t="s">
        <v>42</v>
      </c>
      <c r="D120" t="s">
        <v>149</v>
      </c>
      <c r="E120" t="s">
        <v>733</v>
      </c>
      <c r="F120" t="s">
        <v>70</v>
      </c>
      <c r="G120">
        <v>34</v>
      </c>
      <c r="H120">
        <v>150</v>
      </c>
      <c r="J120">
        <v>150</v>
      </c>
    </row>
    <row r="121" spans="1:11" hidden="1" x14ac:dyDescent="0.3">
      <c r="A121" t="s">
        <v>16</v>
      </c>
      <c r="B121" t="s">
        <v>351</v>
      </c>
      <c r="C121" t="s">
        <v>89</v>
      </c>
      <c r="D121" t="s">
        <v>352</v>
      </c>
      <c r="E121" t="s">
        <v>350</v>
      </c>
      <c r="F121" t="s">
        <v>320</v>
      </c>
      <c r="G121">
        <v>1060</v>
      </c>
      <c r="H121">
        <v>675</v>
      </c>
      <c r="J121">
        <v>675</v>
      </c>
    </row>
    <row r="122" spans="1:11" hidden="1" x14ac:dyDescent="0.3">
      <c r="A122" t="s">
        <v>16</v>
      </c>
      <c r="B122" t="s">
        <v>351</v>
      </c>
      <c r="C122" t="s">
        <v>89</v>
      </c>
      <c r="D122" t="s">
        <v>456</v>
      </c>
      <c r="E122" t="s">
        <v>455</v>
      </c>
      <c r="F122" t="s">
        <v>320</v>
      </c>
      <c r="G122">
        <v>1060</v>
      </c>
      <c r="H122">
        <v>289</v>
      </c>
      <c r="J122">
        <v>289</v>
      </c>
    </row>
    <row r="123" spans="1:11" hidden="1" x14ac:dyDescent="0.3">
      <c r="A123" t="s">
        <v>16</v>
      </c>
      <c r="B123" t="s">
        <v>351</v>
      </c>
      <c r="C123" t="s">
        <v>89</v>
      </c>
      <c r="D123" t="s">
        <v>458</v>
      </c>
      <c r="E123" t="s">
        <v>457</v>
      </c>
      <c r="F123" t="s">
        <v>320</v>
      </c>
      <c r="G123">
        <v>1060</v>
      </c>
      <c r="H123">
        <v>591</v>
      </c>
      <c r="J123">
        <v>591</v>
      </c>
    </row>
    <row r="124" spans="1:11" hidden="1" x14ac:dyDescent="0.3">
      <c r="A124" t="s">
        <v>16</v>
      </c>
      <c r="B124" t="s">
        <v>351</v>
      </c>
      <c r="C124" t="s">
        <v>474</v>
      </c>
      <c r="D124" t="s">
        <v>451</v>
      </c>
      <c r="E124" t="s">
        <v>473</v>
      </c>
      <c r="F124" t="s">
        <v>255</v>
      </c>
      <c r="G124">
        <v>1060</v>
      </c>
      <c r="H124">
        <v>233</v>
      </c>
      <c r="J124">
        <v>233</v>
      </c>
    </row>
    <row r="125" spans="1:11" hidden="1" x14ac:dyDescent="0.3">
      <c r="A125" t="s">
        <v>16</v>
      </c>
      <c r="B125" t="s">
        <v>351</v>
      </c>
      <c r="C125" t="s">
        <v>474</v>
      </c>
      <c r="D125" t="s">
        <v>476</v>
      </c>
      <c r="E125" t="s">
        <v>475</v>
      </c>
      <c r="F125" t="s">
        <v>255</v>
      </c>
      <c r="G125">
        <v>1060</v>
      </c>
      <c r="H125">
        <v>160</v>
      </c>
      <c r="J125">
        <v>160</v>
      </c>
    </row>
    <row r="126" spans="1:11" hidden="1" x14ac:dyDescent="0.3">
      <c r="A126" t="s">
        <v>16</v>
      </c>
      <c r="B126" t="s">
        <v>351</v>
      </c>
      <c r="C126" t="s">
        <v>91</v>
      </c>
      <c r="D126" t="s">
        <v>349</v>
      </c>
      <c r="E126" t="s">
        <v>377</v>
      </c>
      <c r="F126" t="s">
        <v>320</v>
      </c>
      <c r="G126">
        <v>1060</v>
      </c>
      <c r="H126">
        <v>1</v>
      </c>
      <c r="J126">
        <v>1</v>
      </c>
      <c r="K126" t="s">
        <v>2358</v>
      </c>
    </row>
    <row r="127" spans="1:11" hidden="1" x14ac:dyDescent="0.3">
      <c r="A127" t="s">
        <v>16</v>
      </c>
      <c r="B127" t="s">
        <v>157</v>
      </c>
      <c r="C127" t="s">
        <v>25</v>
      </c>
      <c r="D127" t="s">
        <v>155</v>
      </c>
      <c r="E127" t="s">
        <v>156</v>
      </c>
      <c r="F127" t="s">
        <v>31</v>
      </c>
      <c r="G127">
        <v>601</v>
      </c>
      <c r="H127">
        <v>1</v>
      </c>
      <c r="J127">
        <v>1</v>
      </c>
      <c r="K127" t="s">
        <v>2358</v>
      </c>
    </row>
    <row r="128" spans="1:11" hidden="1" x14ac:dyDescent="0.3">
      <c r="A128" t="s">
        <v>16</v>
      </c>
      <c r="B128" t="s">
        <v>764</v>
      </c>
      <c r="C128" t="s">
        <v>93</v>
      </c>
      <c r="D128" t="s">
        <v>762</v>
      </c>
      <c r="E128" t="s">
        <v>763</v>
      </c>
      <c r="F128" t="s">
        <v>70</v>
      </c>
      <c r="G128">
        <v>34</v>
      </c>
      <c r="H128">
        <v>147</v>
      </c>
      <c r="J128">
        <v>147</v>
      </c>
    </row>
    <row r="129" spans="1:11" hidden="1" x14ac:dyDescent="0.3">
      <c r="A129" t="s">
        <v>16</v>
      </c>
      <c r="B129" t="s">
        <v>436</v>
      </c>
      <c r="C129" t="s">
        <v>59</v>
      </c>
      <c r="D129" t="s">
        <v>363</v>
      </c>
      <c r="E129" t="s">
        <v>478</v>
      </c>
      <c r="F129" t="s">
        <v>145</v>
      </c>
      <c r="G129">
        <v>1060</v>
      </c>
      <c r="H129">
        <v>1784</v>
      </c>
      <c r="J129">
        <v>1784</v>
      </c>
    </row>
    <row r="130" spans="1:11" hidden="1" x14ac:dyDescent="0.3">
      <c r="A130" t="s">
        <v>16</v>
      </c>
      <c r="B130" t="s">
        <v>436</v>
      </c>
      <c r="C130" t="s">
        <v>59</v>
      </c>
      <c r="D130" t="s">
        <v>438</v>
      </c>
      <c r="E130" t="s">
        <v>479</v>
      </c>
      <c r="F130" t="s">
        <v>145</v>
      </c>
      <c r="G130">
        <v>1060</v>
      </c>
      <c r="H130">
        <v>1158</v>
      </c>
      <c r="J130">
        <v>1158</v>
      </c>
    </row>
    <row r="131" spans="1:11" hidden="1" x14ac:dyDescent="0.3">
      <c r="A131" t="s">
        <v>16</v>
      </c>
      <c r="B131" t="s">
        <v>436</v>
      </c>
      <c r="C131" t="s">
        <v>59</v>
      </c>
      <c r="D131" t="s">
        <v>367</v>
      </c>
      <c r="E131" t="s">
        <v>477</v>
      </c>
      <c r="F131" t="s">
        <v>145</v>
      </c>
      <c r="G131">
        <v>1060</v>
      </c>
      <c r="H131">
        <v>266</v>
      </c>
      <c r="J131">
        <v>266</v>
      </c>
    </row>
    <row r="132" spans="1:11" hidden="1" x14ac:dyDescent="0.3">
      <c r="A132" t="s">
        <v>16</v>
      </c>
      <c r="B132" t="s">
        <v>436</v>
      </c>
      <c r="C132" t="s">
        <v>25</v>
      </c>
      <c r="D132" t="s">
        <v>438</v>
      </c>
      <c r="E132" t="s">
        <v>480</v>
      </c>
      <c r="F132" t="s">
        <v>145</v>
      </c>
      <c r="G132">
        <v>1060</v>
      </c>
      <c r="H132">
        <v>617</v>
      </c>
      <c r="J132">
        <v>617</v>
      </c>
    </row>
    <row r="133" spans="1:11" hidden="1" x14ac:dyDescent="0.3">
      <c r="A133" t="s">
        <v>16</v>
      </c>
      <c r="B133" t="s">
        <v>705</v>
      </c>
      <c r="C133" t="s">
        <v>21</v>
      </c>
      <c r="D133" t="s">
        <v>706</v>
      </c>
      <c r="E133" t="s">
        <v>704</v>
      </c>
      <c r="F133" t="s">
        <v>116</v>
      </c>
      <c r="G133">
        <v>34</v>
      </c>
      <c r="H133">
        <v>1</v>
      </c>
      <c r="J133">
        <v>1</v>
      </c>
      <c r="K133" t="s">
        <v>2358</v>
      </c>
    </row>
    <row r="134" spans="1:11" hidden="1" x14ac:dyDescent="0.3">
      <c r="A134" t="s">
        <v>16</v>
      </c>
      <c r="B134" t="s">
        <v>908</v>
      </c>
      <c r="C134" t="s">
        <v>13</v>
      </c>
      <c r="D134" t="s">
        <v>363</v>
      </c>
      <c r="E134" t="s">
        <v>935</v>
      </c>
      <c r="F134" t="s">
        <v>541</v>
      </c>
      <c r="G134">
        <v>601</v>
      </c>
      <c r="H134">
        <v>26</v>
      </c>
      <c r="J134">
        <v>26</v>
      </c>
      <c r="K134" t="s">
        <v>2358</v>
      </c>
    </row>
    <row r="135" spans="1:11" hidden="1" x14ac:dyDescent="0.3">
      <c r="A135" t="s">
        <v>16</v>
      </c>
      <c r="B135" t="s">
        <v>908</v>
      </c>
      <c r="C135" t="s">
        <v>13</v>
      </c>
      <c r="D135" t="s">
        <v>906</v>
      </c>
      <c r="E135" t="s">
        <v>907</v>
      </c>
      <c r="F135" t="s">
        <v>239</v>
      </c>
      <c r="G135">
        <v>601</v>
      </c>
      <c r="H135">
        <v>2</v>
      </c>
      <c r="J135">
        <v>2</v>
      </c>
      <c r="K135" t="s">
        <v>2358</v>
      </c>
    </row>
    <row r="136" spans="1:11" hidden="1" x14ac:dyDescent="0.3">
      <c r="A136" t="s">
        <v>16</v>
      </c>
      <c r="B136" t="s">
        <v>908</v>
      </c>
      <c r="C136" t="s">
        <v>13</v>
      </c>
      <c r="D136" t="s">
        <v>934</v>
      </c>
      <c r="E136" t="s">
        <v>936</v>
      </c>
      <c r="F136" t="s">
        <v>541</v>
      </c>
      <c r="G136">
        <v>601</v>
      </c>
      <c r="H136">
        <v>111</v>
      </c>
      <c r="J136">
        <v>111</v>
      </c>
    </row>
    <row r="137" spans="1:11" hidden="1" x14ac:dyDescent="0.3">
      <c r="A137" t="s">
        <v>16</v>
      </c>
      <c r="B137" t="s">
        <v>862</v>
      </c>
      <c r="C137" t="s">
        <v>58</v>
      </c>
      <c r="D137" t="s">
        <v>791</v>
      </c>
      <c r="E137" t="s">
        <v>872</v>
      </c>
      <c r="F137" t="s">
        <v>70</v>
      </c>
      <c r="G137">
        <v>601</v>
      </c>
      <c r="H137">
        <v>134</v>
      </c>
      <c r="J137">
        <v>134</v>
      </c>
    </row>
    <row r="138" spans="1:11" hidden="1" x14ac:dyDescent="0.3">
      <c r="A138" t="s">
        <v>16</v>
      </c>
      <c r="B138" t="s">
        <v>1145</v>
      </c>
      <c r="C138" t="s">
        <v>1146</v>
      </c>
      <c r="D138" t="s">
        <v>1140</v>
      </c>
      <c r="E138" t="s">
        <v>1144</v>
      </c>
      <c r="F138" t="s">
        <v>1006</v>
      </c>
      <c r="G138">
        <v>601</v>
      </c>
      <c r="H138">
        <v>1</v>
      </c>
      <c r="J138">
        <v>1</v>
      </c>
      <c r="K138" t="s">
        <v>2358</v>
      </c>
    </row>
    <row r="139" spans="1:11" hidden="1" x14ac:dyDescent="0.3">
      <c r="A139" t="s">
        <v>16</v>
      </c>
      <c r="B139" t="s">
        <v>929</v>
      </c>
      <c r="C139" t="s">
        <v>42</v>
      </c>
      <c r="D139" t="s">
        <v>363</v>
      </c>
      <c r="E139" t="s">
        <v>928</v>
      </c>
      <c r="F139" t="s">
        <v>930</v>
      </c>
      <c r="G139">
        <v>601</v>
      </c>
      <c r="H139">
        <v>578</v>
      </c>
      <c r="J139">
        <v>578</v>
      </c>
    </row>
    <row r="140" spans="1:11" hidden="1" x14ac:dyDescent="0.3">
      <c r="A140" t="s">
        <v>16</v>
      </c>
      <c r="B140" t="s">
        <v>929</v>
      </c>
      <c r="C140" t="s">
        <v>42</v>
      </c>
      <c r="D140" t="s">
        <v>711</v>
      </c>
      <c r="E140" t="s">
        <v>2039</v>
      </c>
      <c r="F140" t="s">
        <v>2040</v>
      </c>
      <c r="G140">
        <v>601</v>
      </c>
      <c r="I140">
        <v>1</v>
      </c>
      <c r="J140">
        <v>1</v>
      </c>
      <c r="K140" t="s">
        <v>2358</v>
      </c>
    </row>
    <row r="141" spans="1:11" hidden="1" x14ac:dyDescent="0.3">
      <c r="A141" t="s">
        <v>16</v>
      </c>
      <c r="B141" t="s">
        <v>849</v>
      </c>
      <c r="C141" t="s">
        <v>850</v>
      </c>
      <c r="D141" t="s">
        <v>848</v>
      </c>
      <c r="E141" t="s">
        <v>851</v>
      </c>
      <c r="F141" t="s">
        <v>70</v>
      </c>
      <c r="G141">
        <v>601</v>
      </c>
      <c r="H141">
        <v>40</v>
      </c>
      <c r="J141">
        <v>40</v>
      </c>
    </row>
    <row r="142" spans="1:11" hidden="1" x14ac:dyDescent="0.3">
      <c r="A142" t="s">
        <v>16</v>
      </c>
      <c r="B142" t="s">
        <v>871</v>
      </c>
      <c r="C142" t="s">
        <v>64</v>
      </c>
      <c r="D142" t="s">
        <v>346</v>
      </c>
      <c r="E142" t="s">
        <v>870</v>
      </c>
      <c r="F142" t="s">
        <v>70</v>
      </c>
      <c r="G142">
        <v>601</v>
      </c>
      <c r="H142">
        <v>113</v>
      </c>
      <c r="J142">
        <v>113</v>
      </c>
    </row>
    <row r="143" spans="1:11" hidden="1" x14ac:dyDescent="0.3">
      <c r="A143" t="s">
        <v>16</v>
      </c>
      <c r="B143" t="s">
        <v>84</v>
      </c>
      <c r="C143" t="s">
        <v>67</v>
      </c>
      <c r="D143" t="s">
        <v>62</v>
      </c>
      <c r="E143" t="s">
        <v>83</v>
      </c>
      <c r="F143" t="s">
        <v>70</v>
      </c>
      <c r="G143">
        <v>1060</v>
      </c>
      <c r="H143">
        <v>1179</v>
      </c>
      <c r="J143">
        <v>1179</v>
      </c>
    </row>
    <row r="144" spans="1:11" hidden="1" x14ac:dyDescent="0.3">
      <c r="A144" t="s">
        <v>16</v>
      </c>
      <c r="B144" t="s">
        <v>84</v>
      </c>
      <c r="C144" t="s">
        <v>67</v>
      </c>
      <c r="D144" t="s">
        <v>62</v>
      </c>
      <c r="E144" t="s">
        <v>96</v>
      </c>
      <c r="F144" t="s">
        <v>70</v>
      </c>
      <c r="G144">
        <v>1060</v>
      </c>
      <c r="H144">
        <v>2182</v>
      </c>
      <c r="J144">
        <v>2182</v>
      </c>
    </row>
    <row r="145" spans="1:11" hidden="1" x14ac:dyDescent="0.3">
      <c r="A145" t="s">
        <v>16</v>
      </c>
      <c r="B145" t="s">
        <v>84</v>
      </c>
      <c r="C145" t="s">
        <v>67</v>
      </c>
      <c r="D145" t="s">
        <v>63</v>
      </c>
      <c r="E145" t="s">
        <v>85</v>
      </c>
      <c r="F145" t="s">
        <v>70</v>
      </c>
      <c r="G145">
        <v>1060</v>
      </c>
      <c r="H145">
        <v>53</v>
      </c>
      <c r="J145">
        <v>53</v>
      </c>
    </row>
    <row r="146" spans="1:11" hidden="1" x14ac:dyDescent="0.3">
      <c r="A146" t="s">
        <v>16</v>
      </c>
      <c r="B146" t="s">
        <v>84</v>
      </c>
      <c r="C146" t="s">
        <v>67</v>
      </c>
      <c r="D146" t="s">
        <v>63</v>
      </c>
      <c r="E146" t="s">
        <v>97</v>
      </c>
      <c r="F146" t="s">
        <v>70</v>
      </c>
      <c r="G146">
        <v>1060</v>
      </c>
      <c r="H146">
        <v>448</v>
      </c>
      <c r="J146">
        <v>448</v>
      </c>
    </row>
    <row r="147" spans="1:11" hidden="1" x14ac:dyDescent="0.3">
      <c r="A147" t="s">
        <v>16</v>
      </c>
      <c r="B147" t="s">
        <v>84</v>
      </c>
      <c r="C147" t="s">
        <v>67</v>
      </c>
      <c r="D147" t="s">
        <v>61</v>
      </c>
      <c r="E147" t="s">
        <v>95</v>
      </c>
      <c r="F147" t="s">
        <v>70</v>
      </c>
      <c r="G147">
        <v>1060</v>
      </c>
      <c r="H147">
        <v>58</v>
      </c>
      <c r="J147">
        <v>58</v>
      </c>
    </row>
    <row r="148" spans="1:11" hidden="1" x14ac:dyDescent="0.3">
      <c r="A148" t="s">
        <v>16</v>
      </c>
      <c r="B148" t="s">
        <v>84</v>
      </c>
      <c r="C148" t="s">
        <v>99</v>
      </c>
      <c r="D148" t="s">
        <v>62</v>
      </c>
      <c r="E148" t="s">
        <v>100</v>
      </c>
      <c r="F148" t="s">
        <v>70</v>
      </c>
      <c r="G148">
        <v>1060</v>
      </c>
      <c r="H148">
        <v>295</v>
      </c>
      <c r="J148">
        <v>295</v>
      </c>
    </row>
    <row r="149" spans="1:11" hidden="1" x14ac:dyDescent="0.3">
      <c r="A149" t="s">
        <v>16</v>
      </c>
      <c r="B149" t="s">
        <v>84</v>
      </c>
      <c r="C149" t="s">
        <v>99</v>
      </c>
      <c r="D149" t="s">
        <v>63</v>
      </c>
      <c r="E149" t="s">
        <v>101</v>
      </c>
      <c r="F149" t="s">
        <v>70</v>
      </c>
      <c r="G149">
        <v>1060</v>
      </c>
      <c r="H149">
        <v>281</v>
      </c>
      <c r="J149">
        <v>281</v>
      </c>
    </row>
    <row r="150" spans="1:11" hidden="1" x14ac:dyDescent="0.3">
      <c r="A150" t="s">
        <v>16</v>
      </c>
      <c r="B150" t="s">
        <v>84</v>
      </c>
      <c r="C150" t="s">
        <v>99</v>
      </c>
      <c r="D150" t="s">
        <v>61</v>
      </c>
      <c r="E150" t="s">
        <v>98</v>
      </c>
      <c r="F150" t="s">
        <v>70</v>
      </c>
      <c r="G150">
        <v>1060</v>
      </c>
      <c r="H150">
        <v>86</v>
      </c>
      <c r="J150">
        <v>86</v>
      </c>
    </row>
    <row r="151" spans="1:11" hidden="1" x14ac:dyDescent="0.3">
      <c r="A151" t="s">
        <v>16</v>
      </c>
      <c r="B151" t="s">
        <v>84</v>
      </c>
      <c r="C151" t="s">
        <v>93</v>
      </c>
      <c r="D151" t="s">
        <v>62</v>
      </c>
      <c r="E151" t="s">
        <v>92</v>
      </c>
      <c r="F151" t="s">
        <v>70</v>
      </c>
      <c r="G151">
        <v>1060</v>
      </c>
      <c r="H151">
        <v>198</v>
      </c>
      <c r="J151">
        <v>198</v>
      </c>
    </row>
    <row r="152" spans="1:11" hidden="1" x14ac:dyDescent="0.3">
      <c r="A152" t="s">
        <v>16</v>
      </c>
      <c r="B152" t="s">
        <v>84</v>
      </c>
      <c r="C152" t="s">
        <v>93</v>
      </c>
      <c r="D152" t="s">
        <v>63</v>
      </c>
      <c r="E152" t="s">
        <v>94</v>
      </c>
      <c r="F152" t="s">
        <v>70</v>
      </c>
      <c r="G152">
        <v>1060</v>
      </c>
      <c r="H152">
        <v>394</v>
      </c>
      <c r="J152">
        <v>394</v>
      </c>
    </row>
    <row r="153" spans="1:11" hidden="1" x14ac:dyDescent="0.3">
      <c r="A153" t="s">
        <v>16</v>
      </c>
      <c r="B153" t="s">
        <v>154</v>
      </c>
      <c r="C153" t="s">
        <v>25</v>
      </c>
      <c r="D153" t="s">
        <v>152</v>
      </c>
      <c r="E153" t="s">
        <v>158</v>
      </c>
      <c r="F153" t="s">
        <v>31</v>
      </c>
      <c r="G153">
        <v>601</v>
      </c>
      <c r="H153">
        <v>1</v>
      </c>
      <c r="J153">
        <v>1</v>
      </c>
      <c r="K153" t="s">
        <v>2358</v>
      </c>
    </row>
    <row r="154" spans="1:11" hidden="1" x14ac:dyDescent="0.3">
      <c r="A154" t="s">
        <v>16</v>
      </c>
      <c r="B154" t="s">
        <v>362</v>
      </c>
      <c r="C154" t="s">
        <v>33</v>
      </c>
      <c r="D154" t="s">
        <v>363</v>
      </c>
      <c r="E154" t="s">
        <v>429</v>
      </c>
      <c r="F154" t="s">
        <v>70</v>
      </c>
      <c r="G154">
        <v>1060</v>
      </c>
      <c r="H154">
        <v>189</v>
      </c>
      <c r="J154">
        <v>189</v>
      </c>
    </row>
    <row r="155" spans="1:11" hidden="1" x14ac:dyDescent="0.3">
      <c r="A155" t="s">
        <v>16</v>
      </c>
      <c r="B155" t="s">
        <v>362</v>
      </c>
      <c r="C155" t="s">
        <v>33</v>
      </c>
      <c r="D155" t="s">
        <v>364</v>
      </c>
      <c r="E155" t="s">
        <v>430</v>
      </c>
      <c r="F155" t="s">
        <v>70</v>
      </c>
      <c r="G155">
        <v>1060</v>
      </c>
      <c r="H155">
        <v>173</v>
      </c>
      <c r="J155">
        <v>173</v>
      </c>
    </row>
    <row r="156" spans="1:11" hidden="1" x14ac:dyDescent="0.3">
      <c r="A156" t="s">
        <v>16</v>
      </c>
      <c r="B156" t="s">
        <v>534</v>
      </c>
      <c r="C156" t="s">
        <v>93</v>
      </c>
      <c r="D156" t="s">
        <v>535</v>
      </c>
      <c r="E156" t="s">
        <v>537</v>
      </c>
      <c r="F156" t="s">
        <v>70</v>
      </c>
      <c r="G156">
        <v>601</v>
      </c>
      <c r="H156">
        <v>158</v>
      </c>
      <c r="J156">
        <v>158</v>
      </c>
    </row>
    <row r="157" spans="1:11" hidden="1" x14ac:dyDescent="0.3">
      <c r="A157" t="s">
        <v>16</v>
      </c>
      <c r="B157" t="s">
        <v>891</v>
      </c>
      <c r="C157" t="s">
        <v>612</v>
      </c>
      <c r="D157" t="s">
        <v>892</v>
      </c>
      <c r="E157" t="s">
        <v>890</v>
      </c>
      <c r="F157" t="s">
        <v>70</v>
      </c>
      <c r="G157">
        <v>601</v>
      </c>
      <c r="H157">
        <v>231</v>
      </c>
      <c r="J157">
        <v>231</v>
      </c>
    </row>
    <row r="158" spans="1:11" hidden="1" x14ac:dyDescent="0.3">
      <c r="A158" t="s">
        <v>16</v>
      </c>
      <c r="B158" t="s">
        <v>883</v>
      </c>
      <c r="C158" t="s">
        <v>40</v>
      </c>
      <c r="D158" t="s">
        <v>888</v>
      </c>
      <c r="E158" t="s">
        <v>887</v>
      </c>
      <c r="F158" t="s">
        <v>26</v>
      </c>
      <c r="G158">
        <v>601</v>
      </c>
      <c r="H158">
        <v>102</v>
      </c>
      <c r="J158">
        <v>102</v>
      </c>
    </row>
    <row r="159" spans="1:11" hidden="1" x14ac:dyDescent="0.3">
      <c r="A159" t="s">
        <v>16</v>
      </c>
      <c r="B159" t="s">
        <v>883</v>
      </c>
      <c r="C159" t="s">
        <v>40</v>
      </c>
      <c r="D159" t="s">
        <v>886</v>
      </c>
      <c r="E159" t="s">
        <v>885</v>
      </c>
      <c r="F159" t="s">
        <v>26</v>
      </c>
      <c r="G159">
        <v>601</v>
      </c>
      <c r="H159">
        <v>149</v>
      </c>
      <c r="J159">
        <v>149</v>
      </c>
    </row>
    <row r="160" spans="1:11" hidden="1" x14ac:dyDescent="0.3">
      <c r="A160" t="s">
        <v>16</v>
      </c>
      <c r="B160" t="s">
        <v>883</v>
      </c>
      <c r="C160" t="s">
        <v>40</v>
      </c>
      <c r="D160" t="s">
        <v>884</v>
      </c>
      <c r="E160" t="s">
        <v>882</v>
      </c>
      <c r="F160" t="s">
        <v>26</v>
      </c>
      <c r="G160">
        <v>601</v>
      </c>
      <c r="H160">
        <v>192</v>
      </c>
      <c r="J160">
        <v>192</v>
      </c>
    </row>
    <row r="161" spans="1:11" hidden="1" x14ac:dyDescent="0.3">
      <c r="A161" t="s">
        <v>16</v>
      </c>
      <c r="B161" t="s">
        <v>947</v>
      </c>
      <c r="C161" t="s">
        <v>949</v>
      </c>
      <c r="D161" t="s">
        <v>948</v>
      </c>
      <c r="E161" t="s">
        <v>946</v>
      </c>
      <c r="F161" t="s">
        <v>541</v>
      </c>
      <c r="G161">
        <v>601</v>
      </c>
      <c r="H161">
        <v>1</v>
      </c>
      <c r="J161">
        <v>1</v>
      </c>
      <c r="K161" t="s">
        <v>2358</v>
      </c>
    </row>
    <row r="162" spans="1:11" hidden="1" x14ac:dyDescent="0.3">
      <c r="A162" t="s">
        <v>16</v>
      </c>
      <c r="B162" t="s">
        <v>793</v>
      </c>
      <c r="C162" t="s">
        <v>67</v>
      </c>
      <c r="D162" t="s">
        <v>798</v>
      </c>
      <c r="E162" t="s">
        <v>797</v>
      </c>
      <c r="F162" t="s">
        <v>46</v>
      </c>
      <c r="G162">
        <v>601</v>
      </c>
      <c r="H162">
        <v>73</v>
      </c>
      <c r="J162">
        <v>73</v>
      </c>
    </row>
    <row r="163" spans="1:11" hidden="1" x14ac:dyDescent="0.3">
      <c r="A163" t="s">
        <v>16</v>
      </c>
      <c r="B163" t="s">
        <v>793</v>
      </c>
      <c r="C163" t="s">
        <v>67</v>
      </c>
      <c r="D163" t="s">
        <v>796</v>
      </c>
      <c r="E163" t="s">
        <v>795</v>
      </c>
      <c r="F163" t="s">
        <v>46</v>
      </c>
      <c r="G163">
        <v>601</v>
      </c>
      <c r="H163">
        <v>216</v>
      </c>
      <c r="J163">
        <v>216</v>
      </c>
    </row>
    <row r="164" spans="1:11" hidden="1" x14ac:dyDescent="0.3">
      <c r="A164" t="s">
        <v>16</v>
      </c>
      <c r="B164" t="s">
        <v>793</v>
      </c>
      <c r="C164" t="s">
        <v>67</v>
      </c>
      <c r="D164" t="s">
        <v>794</v>
      </c>
      <c r="E164" t="s">
        <v>792</v>
      </c>
      <c r="F164" t="s">
        <v>46</v>
      </c>
      <c r="G164">
        <v>601</v>
      </c>
      <c r="H164">
        <v>48</v>
      </c>
      <c r="J164">
        <v>48</v>
      </c>
    </row>
    <row r="165" spans="1:11" hidden="1" x14ac:dyDescent="0.3">
      <c r="A165" t="s">
        <v>16</v>
      </c>
      <c r="B165" t="s">
        <v>1139</v>
      </c>
      <c r="C165" t="s">
        <v>33</v>
      </c>
      <c r="D165" t="s">
        <v>943</v>
      </c>
      <c r="E165" t="s">
        <v>1164</v>
      </c>
      <c r="F165" t="s">
        <v>116</v>
      </c>
      <c r="G165">
        <v>601</v>
      </c>
      <c r="H165">
        <v>1</v>
      </c>
      <c r="J165">
        <v>1</v>
      </c>
      <c r="K165" t="s">
        <v>2358</v>
      </c>
    </row>
    <row r="166" spans="1:11" hidden="1" x14ac:dyDescent="0.3">
      <c r="A166" t="s">
        <v>16</v>
      </c>
      <c r="B166" t="s">
        <v>1139</v>
      </c>
      <c r="C166" t="s">
        <v>93</v>
      </c>
      <c r="D166" t="s">
        <v>111</v>
      </c>
      <c r="E166" t="s">
        <v>1138</v>
      </c>
      <c r="F166" t="s">
        <v>541</v>
      </c>
      <c r="G166">
        <v>601</v>
      </c>
      <c r="H166">
        <v>1</v>
      </c>
      <c r="J166">
        <v>1</v>
      </c>
      <c r="K166" t="s">
        <v>2358</v>
      </c>
    </row>
    <row r="167" spans="1:11" hidden="1" x14ac:dyDescent="0.3">
      <c r="A167" t="s">
        <v>16</v>
      </c>
      <c r="B167" t="s">
        <v>710</v>
      </c>
      <c r="C167" t="s">
        <v>735</v>
      </c>
      <c r="D167" t="s">
        <v>736</v>
      </c>
      <c r="E167" t="s">
        <v>749</v>
      </c>
      <c r="F167" t="s">
        <v>26</v>
      </c>
      <c r="G167">
        <v>34</v>
      </c>
      <c r="H167">
        <v>136</v>
      </c>
      <c r="J167">
        <v>136</v>
      </c>
    </row>
    <row r="168" spans="1:11" hidden="1" x14ac:dyDescent="0.3">
      <c r="A168" t="s">
        <v>16</v>
      </c>
      <c r="B168" t="s">
        <v>710</v>
      </c>
      <c r="C168" t="s">
        <v>735</v>
      </c>
      <c r="D168" t="s">
        <v>734</v>
      </c>
      <c r="E168" t="s">
        <v>748</v>
      </c>
      <c r="F168" t="s">
        <v>26</v>
      </c>
      <c r="G168">
        <v>34</v>
      </c>
      <c r="H168">
        <v>77</v>
      </c>
      <c r="J168">
        <v>77</v>
      </c>
    </row>
    <row r="169" spans="1:11" hidden="1" x14ac:dyDescent="0.3">
      <c r="A169" t="s">
        <v>16</v>
      </c>
      <c r="B169" t="s">
        <v>869</v>
      </c>
      <c r="C169" t="s">
        <v>19</v>
      </c>
      <c r="D169" t="s">
        <v>328</v>
      </c>
      <c r="E169" t="s">
        <v>868</v>
      </c>
      <c r="F169" t="s">
        <v>26</v>
      </c>
      <c r="G169">
        <v>601</v>
      </c>
      <c r="H169">
        <v>1</v>
      </c>
      <c r="J169">
        <v>1</v>
      </c>
      <c r="K169" t="s">
        <v>2358</v>
      </c>
    </row>
    <row r="170" spans="1:11" hidden="1" x14ac:dyDescent="0.3">
      <c r="A170" t="s">
        <v>16</v>
      </c>
      <c r="B170" t="s">
        <v>151</v>
      </c>
      <c r="C170" t="s">
        <v>147</v>
      </c>
      <c r="D170" t="s">
        <v>152</v>
      </c>
      <c r="E170" t="s">
        <v>150</v>
      </c>
      <c r="F170" t="s">
        <v>153</v>
      </c>
      <c r="G170">
        <v>601</v>
      </c>
      <c r="H170">
        <v>2</v>
      </c>
      <c r="J170">
        <v>2</v>
      </c>
      <c r="K170" t="s">
        <v>2358</v>
      </c>
    </row>
    <row r="171" spans="1:11" hidden="1" x14ac:dyDescent="0.3">
      <c r="A171" t="s">
        <v>16</v>
      </c>
      <c r="B171" t="s">
        <v>683</v>
      </c>
      <c r="C171" t="s">
        <v>55</v>
      </c>
      <c r="D171" t="s">
        <v>464</v>
      </c>
      <c r="E171" t="s">
        <v>682</v>
      </c>
      <c r="F171" t="s">
        <v>684</v>
      </c>
      <c r="G171">
        <v>1060</v>
      </c>
      <c r="H171">
        <v>1</v>
      </c>
      <c r="J171">
        <v>1</v>
      </c>
      <c r="K171" t="s">
        <v>2358</v>
      </c>
    </row>
    <row r="172" spans="1:11" hidden="1" x14ac:dyDescent="0.3">
      <c r="A172" t="s">
        <v>16</v>
      </c>
      <c r="B172" t="s">
        <v>345</v>
      </c>
      <c r="C172" t="s">
        <v>21</v>
      </c>
      <c r="D172" t="s">
        <v>346</v>
      </c>
      <c r="E172" t="s">
        <v>344</v>
      </c>
      <c r="F172" t="s">
        <v>70</v>
      </c>
      <c r="G172">
        <v>1060</v>
      </c>
      <c r="H172">
        <v>3019</v>
      </c>
      <c r="J172">
        <v>3019</v>
      </c>
    </row>
    <row r="173" spans="1:11" hidden="1" x14ac:dyDescent="0.3">
      <c r="A173" t="s">
        <v>16</v>
      </c>
      <c r="B173" t="s">
        <v>466</v>
      </c>
      <c r="C173" t="s">
        <v>21</v>
      </c>
      <c r="D173" t="s">
        <v>363</v>
      </c>
      <c r="E173" t="s">
        <v>465</v>
      </c>
      <c r="F173" t="s">
        <v>70</v>
      </c>
      <c r="G173">
        <v>1060</v>
      </c>
      <c r="H173">
        <v>3196</v>
      </c>
      <c r="J173">
        <v>3196</v>
      </c>
    </row>
    <row r="174" spans="1:11" hidden="1" x14ac:dyDescent="0.3">
      <c r="A174" t="s">
        <v>16</v>
      </c>
      <c r="B174" t="s">
        <v>466</v>
      </c>
      <c r="C174" t="s">
        <v>21</v>
      </c>
      <c r="D174" t="s">
        <v>364</v>
      </c>
      <c r="E174" t="s">
        <v>467</v>
      </c>
      <c r="F174" t="s">
        <v>70</v>
      </c>
      <c r="G174">
        <v>1060</v>
      </c>
      <c r="H174">
        <v>2264</v>
      </c>
      <c r="J174">
        <v>2264</v>
      </c>
    </row>
    <row r="175" spans="1:11" hidden="1" x14ac:dyDescent="0.3">
      <c r="A175" t="s">
        <v>16</v>
      </c>
      <c r="B175" t="s">
        <v>348</v>
      </c>
      <c r="C175" t="s">
        <v>21</v>
      </c>
      <c r="D175" t="s">
        <v>349</v>
      </c>
      <c r="E175" t="s">
        <v>347</v>
      </c>
      <c r="F175" t="s">
        <v>70</v>
      </c>
      <c r="G175">
        <v>1060</v>
      </c>
      <c r="H175">
        <v>267</v>
      </c>
      <c r="J175">
        <v>267</v>
      </c>
    </row>
    <row r="176" spans="1:11" hidden="1" x14ac:dyDescent="0.3">
      <c r="A176" t="s">
        <v>16</v>
      </c>
      <c r="B176" t="s">
        <v>300</v>
      </c>
      <c r="C176" t="s">
        <v>25</v>
      </c>
      <c r="D176" t="s">
        <v>301</v>
      </c>
      <c r="E176" t="s">
        <v>299</v>
      </c>
      <c r="F176" t="s">
        <v>298</v>
      </c>
      <c r="G176">
        <v>601</v>
      </c>
      <c r="H176">
        <v>2</v>
      </c>
      <c r="J176">
        <v>2</v>
      </c>
      <c r="K176" t="s">
        <v>2358</v>
      </c>
    </row>
    <row r="177" spans="1:11" hidden="1" x14ac:dyDescent="0.3">
      <c r="A177" t="s">
        <v>16</v>
      </c>
      <c r="B177" t="s">
        <v>391</v>
      </c>
      <c r="C177" t="s">
        <v>393</v>
      </c>
      <c r="D177" t="s">
        <v>482</v>
      </c>
      <c r="E177" t="s">
        <v>481</v>
      </c>
      <c r="F177" t="s">
        <v>404</v>
      </c>
      <c r="G177">
        <v>1060</v>
      </c>
      <c r="H177">
        <v>1</v>
      </c>
      <c r="J177">
        <v>1</v>
      </c>
      <c r="K177" t="s">
        <v>2358</v>
      </c>
    </row>
    <row r="178" spans="1:11" hidden="1" x14ac:dyDescent="0.3">
      <c r="A178" t="s">
        <v>16</v>
      </c>
      <c r="B178" t="s">
        <v>391</v>
      </c>
      <c r="C178" t="s">
        <v>393</v>
      </c>
      <c r="D178" t="s">
        <v>392</v>
      </c>
      <c r="E178" t="s">
        <v>390</v>
      </c>
      <c r="F178" t="s">
        <v>70</v>
      </c>
      <c r="G178">
        <v>1060</v>
      </c>
      <c r="H178">
        <v>766</v>
      </c>
      <c r="J178">
        <v>766</v>
      </c>
    </row>
    <row r="179" spans="1:11" hidden="1" x14ac:dyDescent="0.3">
      <c r="A179" t="s">
        <v>16</v>
      </c>
      <c r="B179" t="s">
        <v>391</v>
      </c>
      <c r="C179" t="s">
        <v>393</v>
      </c>
      <c r="D179" t="s">
        <v>396</v>
      </c>
      <c r="E179" t="s">
        <v>395</v>
      </c>
      <c r="F179" t="s">
        <v>70</v>
      </c>
      <c r="G179">
        <v>1060</v>
      </c>
      <c r="H179">
        <v>251</v>
      </c>
      <c r="J179">
        <v>251</v>
      </c>
    </row>
    <row r="180" spans="1:11" hidden="1" x14ac:dyDescent="0.3">
      <c r="A180" t="s">
        <v>16</v>
      </c>
      <c r="B180" t="s">
        <v>391</v>
      </c>
      <c r="C180" t="s">
        <v>393</v>
      </c>
      <c r="D180" t="s">
        <v>27</v>
      </c>
      <c r="E180" t="s">
        <v>394</v>
      </c>
      <c r="F180" t="s">
        <v>70</v>
      </c>
      <c r="G180">
        <v>1060</v>
      </c>
      <c r="H180">
        <v>1205</v>
      </c>
      <c r="J180">
        <v>1205</v>
      </c>
    </row>
    <row r="181" spans="1:11" hidden="1" x14ac:dyDescent="0.3">
      <c r="A181" t="s">
        <v>16</v>
      </c>
      <c r="B181" t="s">
        <v>926</v>
      </c>
      <c r="C181" t="s">
        <v>34</v>
      </c>
      <c r="D181" t="s">
        <v>556</v>
      </c>
      <c r="E181" t="s">
        <v>925</v>
      </c>
      <c r="F181" t="s">
        <v>70</v>
      </c>
      <c r="G181">
        <v>601</v>
      </c>
      <c r="H181">
        <v>264</v>
      </c>
      <c r="J181">
        <v>264</v>
      </c>
    </row>
    <row r="182" spans="1:11" hidden="1" x14ac:dyDescent="0.3">
      <c r="A182" t="s">
        <v>16</v>
      </c>
      <c r="B182" t="s">
        <v>926</v>
      </c>
      <c r="C182" t="s">
        <v>34</v>
      </c>
      <c r="D182" t="s">
        <v>760</v>
      </c>
      <c r="E182" t="s">
        <v>927</v>
      </c>
      <c r="F182" t="s">
        <v>70</v>
      </c>
      <c r="G182">
        <v>601</v>
      </c>
      <c r="H182">
        <v>403</v>
      </c>
      <c r="J182">
        <v>403</v>
      </c>
    </row>
    <row r="183" spans="1:11" hidden="1" x14ac:dyDescent="0.3">
      <c r="A183" t="s">
        <v>16</v>
      </c>
      <c r="B183" t="s">
        <v>1155</v>
      </c>
      <c r="C183" t="s">
        <v>21</v>
      </c>
      <c r="D183" t="s">
        <v>888</v>
      </c>
      <c r="E183" t="s">
        <v>1160</v>
      </c>
      <c r="F183" t="s">
        <v>26</v>
      </c>
      <c r="G183">
        <v>601</v>
      </c>
      <c r="H183">
        <v>154</v>
      </c>
      <c r="J183">
        <v>154</v>
      </c>
    </row>
    <row r="184" spans="1:11" hidden="1" x14ac:dyDescent="0.3">
      <c r="A184" t="s">
        <v>16</v>
      </c>
      <c r="B184" t="s">
        <v>1155</v>
      </c>
      <c r="C184" t="s">
        <v>21</v>
      </c>
      <c r="D184" t="s">
        <v>1157</v>
      </c>
      <c r="E184" t="s">
        <v>1156</v>
      </c>
      <c r="F184" t="s">
        <v>26</v>
      </c>
      <c r="G184">
        <v>601</v>
      </c>
      <c r="H184">
        <v>158</v>
      </c>
      <c r="J184">
        <v>158</v>
      </c>
    </row>
    <row r="185" spans="1:11" hidden="1" x14ac:dyDescent="0.3">
      <c r="A185" t="s">
        <v>16</v>
      </c>
      <c r="B185" t="s">
        <v>1155</v>
      </c>
      <c r="C185" t="s">
        <v>21</v>
      </c>
      <c r="D185" t="s">
        <v>709</v>
      </c>
      <c r="E185" t="s">
        <v>1159</v>
      </c>
      <c r="F185" t="s">
        <v>26</v>
      </c>
      <c r="G185">
        <v>601</v>
      </c>
      <c r="H185">
        <v>100</v>
      </c>
      <c r="J185">
        <v>100</v>
      </c>
    </row>
    <row r="186" spans="1:11" hidden="1" x14ac:dyDescent="0.3">
      <c r="A186" t="s">
        <v>16</v>
      </c>
      <c r="B186" t="s">
        <v>1155</v>
      </c>
      <c r="C186" t="s">
        <v>21</v>
      </c>
      <c r="D186" t="s">
        <v>368</v>
      </c>
      <c r="E186" t="s">
        <v>1158</v>
      </c>
      <c r="F186" t="s">
        <v>26</v>
      </c>
      <c r="G186">
        <v>601</v>
      </c>
      <c r="H186">
        <v>78</v>
      </c>
      <c r="J186">
        <v>78</v>
      </c>
    </row>
    <row r="187" spans="1:11" hidden="1" x14ac:dyDescent="0.3">
      <c r="A187" t="s">
        <v>16</v>
      </c>
      <c r="B187" t="s">
        <v>1155</v>
      </c>
      <c r="C187" t="s">
        <v>21</v>
      </c>
      <c r="D187" t="s">
        <v>1126</v>
      </c>
      <c r="E187" t="s">
        <v>1154</v>
      </c>
      <c r="F187" t="s">
        <v>26</v>
      </c>
      <c r="G187">
        <v>601</v>
      </c>
      <c r="H187">
        <v>45</v>
      </c>
      <c r="J187">
        <v>45</v>
      </c>
    </row>
    <row r="188" spans="1:11" hidden="1" x14ac:dyDescent="0.3">
      <c r="A188" t="s">
        <v>16</v>
      </c>
      <c r="B188" t="s">
        <v>1243</v>
      </c>
      <c r="C188" t="s">
        <v>21</v>
      </c>
      <c r="D188" t="s">
        <v>292</v>
      </c>
      <c r="E188" t="s">
        <v>1245</v>
      </c>
      <c r="F188" t="s">
        <v>723</v>
      </c>
      <c r="G188">
        <v>34</v>
      </c>
      <c r="H188">
        <v>25</v>
      </c>
      <c r="J188">
        <v>25</v>
      </c>
      <c r="K188" t="s">
        <v>2358</v>
      </c>
    </row>
    <row r="189" spans="1:11" hidden="1" x14ac:dyDescent="0.3">
      <c r="A189" t="s">
        <v>16</v>
      </c>
      <c r="B189" t="s">
        <v>1243</v>
      </c>
      <c r="C189" t="s">
        <v>21</v>
      </c>
      <c r="D189" t="s">
        <v>555</v>
      </c>
      <c r="E189" t="s">
        <v>1242</v>
      </c>
      <c r="F189" t="s">
        <v>1006</v>
      </c>
      <c r="G189">
        <v>34</v>
      </c>
      <c r="H189">
        <v>9</v>
      </c>
      <c r="J189">
        <v>9</v>
      </c>
      <c r="K189" t="s">
        <v>2358</v>
      </c>
    </row>
    <row r="190" spans="1:11" hidden="1" x14ac:dyDescent="0.3">
      <c r="A190" t="s">
        <v>16</v>
      </c>
      <c r="B190" t="s">
        <v>757</v>
      </c>
      <c r="C190" t="s">
        <v>93</v>
      </c>
      <c r="D190" t="s">
        <v>706</v>
      </c>
      <c r="E190" t="s">
        <v>756</v>
      </c>
      <c r="F190" t="s">
        <v>758</v>
      </c>
      <c r="G190">
        <v>34</v>
      </c>
      <c r="H190">
        <v>1</v>
      </c>
      <c r="J190">
        <v>1</v>
      </c>
      <c r="K190" t="s">
        <v>2358</v>
      </c>
    </row>
    <row r="191" spans="1:11" hidden="1" x14ac:dyDescent="0.3">
      <c r="A191" t="s">
        <v>16</v>
      </c>
      <c r="B191" t="s">
        <v>757</v>
      </c>
      <c r="C191" t="s">
        <v>93</v>
      </c>
      <c r="D191" t="s">
        <v>760</v>
      </c>
      <c r="E191" t="s">
        <v>759</v>
      </c>
      <c r="F191" t="s">
        <v>548</v>
      </c>
      <c r="G191">
        <v>34</v>
      </c>
      <c r="H191">
        <v>1</v>
      </c>
      <c r="J191">
        <v>1</v>
      </c>
      <c r="K191" t="s">
        <v>2358</v>
      </c>
    </row>
    <row r="192" spans="1:11" hidden="1" x14ac:dyDescent="0.3">
      <c r="A192" t="s">
        <v>16</v>
      </c>
      <c r="B192" t="s">
        <v>1193</v>
      </c>
      <c r="C192" t="s">
        <v>40</v>
      </c>
      <c r="D192" t="s">
        <v>1194</v>
      </c>
      <c r="E192" t="s">
        <v>1192</v>
      </c>
      <c r="F192" t="s">
        <v>145</v>
      </c>
      <c r="G192">
        <v>601</v>
      </c>
      <c r="H192">
        <v>1</v>
      </c>
      <c r="J192">
        <v>1</v>
      </c>
      <c r="K192" t="s">
        <v>2358</v>
      </c>
    </row>
    <row r="193" spans="1:11" s="1" customFormat="1" hidden="1" x14ac:dyDescent="0.3">
      <c r="A193" s="1" t="s">
        <v>16</v>
      </c>
      <c r="B193" s="1" t="s">
        <v>861</v>
      </c>
      <c r="C193" s="1" t="s">
        <v>91</v>
      </c>
      <c r="D193" s="1" t="s">
        <v>18</v>
      </c>
      <c r="E193" s="1" t="s">
        <v>879</v>
      </c>
      <c r="F193" s="1" t="s">
        <v>26</v>
      </c>
      <c r="G193" s="1">
        <v>601</v>
      </c>
      <c r="H193" s="1">
        <v>10</v>
      </c>
      <c r="I193" s="1">
        <v>40</v>
      </c>
      <c r="J193" s="1">
        <v>50</v>
      </c>
    </row>
    <row r="194" spans="1:11" hidden="1" x14ac:dyDescent="0.3">
      <c r="A194" t="s">
        <v>16</v>
      </c>
      <c r="B194" t="s">
        <v>861</v>
      </c>
      <c r="C194" t="s">
        <v>91</v>
      </c>
      <c r="D194" t="s">
        <v>17</v>
      </c>
      <c r="E194" t="s">
        <v>878</v>
      </c>
      <c r="F194" t="s">
        <v>26</v>
      </c>
      <c r="G194">
        <v>601</v>
      </c>
      <c r="H194">
        <v>59</v>
      </c>
      <c r="J194">
        <v>59</v>
      </c>
    </row>
    <row r="195" spans="1:11" hidden="1" x14ac:dyDescent="0.3">
      <c r="A195" t="s">
        <v>16</v>
      </c>
      <c r="B195" t="s">
        <v>861</v>
      </c>
      <c r="C195" t="s">
        <v>91</v>
      </c>
      <c r="D195" t="s">
        <v>12</v>
      </c>
      <c r="E195" t="s">
        <v>877</v>
      </c>
      <c r="F195" t="s">
        <v>26</v>
      </c>
      <c r="G195">
        <v>601</v>
      </c>
      <c r="H195">
        <v>1</v>
      </c>
      <c r="J195">
        <v>1</v>
      </c>
      <c r="K195" t="s">
        <v>2358</v>
      </c>
    </row>
    <row r="196" spans="1:11" hidden="1" x14ac:dyDescent="0.3">
      <c r="A196" t="s">
        <v>16</v>
      </c>
      <c r="B196" t="s">
        <v>894</v>
      </c>
      <c r="C196" t="s">
        <v>25</v>
      </c>
      <c r="D196" t="s">
        <v>482</v>
      </c>
      <c r="E196" t="s">
        <v>893</v>
      </c>
      <c r="F196" t="s">
        <v>70</v>
      </c>
      <c r="G196">
        <v>601</v>
      </c>
      <c r="H196">
        <v>8</v>
      </c>
      <c r="J196">
        <v>8</v>
      </c>
      <c r="K196" t="s">
        <v>2358</v>
      </c>
    </row>
    <row r="197" spans="1:11" hidden="1" x14ac:dyDescent="0.3">
      <c r="A197" t="s">
        <v>16</v>
      </c>
      <c r="B197" t="s">
        <v>894</v>
      </c>
      <c r="C197" t="s">
        <v>25</v>
      </c>
      <c r="D197" t="s">
        <v>536</v>
      </c>
      <c r="E197" t="s">
        <v>895</v>
      </c>
      <c r="F197" t="s">
        <v>70</v>
      </c>
      <c r="G197">
        <v>601</v>
      </c>
      <c r="H197">
        <v>163</v>
      </c>
      <c r="J197">
        <v>163</v>
      </c>
    </row>
    <row r="198" spans="1:11" hidden="1" x14ac:dyDescent="0.3">
      <c r="A198" t="s">
        <v>16</v>
      </c>
      <c r="B198" t="s">
        <v>752</v>
      </c>
      <c r="C198" t="s">
        <v>67</v>
      </c>
      <c r="D198" t="s">
        <v>707</v>
      </c>
      <c r="E198" t="s">
        <v>751</v>
      </c>
      <c r="F198" t="s">
        <v>298</v>
      </c>
      <c r="G198">
        <v>34</v>
      </c>
      <c r="H198">
        <v>1</v>
      </c>
      <c r="J198">
        <v>1</v>
      </c>
      <c r="K198" t="s">
        <v>2358</v>
      </c>
    </row>
    <row r="199" spans="1:11" hidden="1" x14ac:dyDescent="0.3">
      <c r="A199" t="s">
        <v>16</v>
      </c>
      <c r="B199" t="s">
        <v>937</v>
      </c>
      <c r="C199" t="s">
        <v>59</v>
      </c>
      <c r="D199" t="s">
        <v>931</v>
      </c>
      <c r="E199" t="s">
        <v>945</v>
      </c>
      <c r="F199" t="s">
        <v>784</v>
      </c>
      <c r="G199">
        <v>601</v>
      </c>
      <c r="H199">
        <v>1</v>
      </c>
      <c r="J199">
        <v>1</v>
      </c>
      <c r="K199" t="s">
        <v>2358</v>
      </c>
    </row>
    <row r="200" spans="1:11" hidden="1" x14ac:dyDescent="0.3">
      <c r="A200" t="s">
        <v>16</v>
      </c>
      <c r="B200" t="s">
        <v>11</v>
      </c>
      <c r="C200" t="s">
        <v>25</v>
      </c>
      <c r="D200" t="s">
        <v>24</v>
      </c>
      <c r="E200" t="s">
        <v>23</v>
      </c>
      <c r="F200" t="s">
        <v>26</v>
      </c>
      <c r="G200">
        <v>601</v>
      </c>
      <c r="H200">
        <v>1</v>
      </c>
      <c r="J200">
        <v>1</v>
      </c>
      <c r="K200" t="s">
        <v>2358</v>
      </c>
    </row>
    <row r="201" spans="1:11" hidden="1" x14ac:dyDescent="0.3">
      <c r="A201" t="s">
        <v>16</v>
      </c>
      <c r="B201" t="s">
        <v>913</v>
      </c>
      <c r="C201" t="s">
        <v>33</v>
      </c>
      <c r="D201" t="s">
        <v>363</v>
      </c>
      <c r="E201" t="s">
        <v>912</v>
      </c>
      <c r="F201" t="s">
        <v>70</v>
      </c>
      <c r="G201">
        <v>601</v>
      </c>
      <c r="H201">
        <v>59</v>
      </c>
      <c r="J201">
        <v>59</v>
      </c>
    </row>
    <row r="202" spans="1:11" hidden="1" x14ac:dyDescent="0.3">
      <c r="A202" t="s">
        <v>16</v>
      </c>
      <c r="B202" t="s">
        <v>913</v>
      </c>
      <c r="C202" t="s">
        <v>33</v>
      </c>
      <c r="D202" t="s">
        <v>711</v>
      </c>
      <c r="E202" t="s">
        <v>914</v>
      </c>
      <c r="F202" t="s">
        <v>70</v>
      </c>
      <c r="G202">
        <v>601</v>
      </c>
      <c r="H202">
        <v>1</v>
      </c>
      <c r="J202">
        <v>1</v>
      </c>
      <c r="K202" t="s">
        <v>2358</v>
      </c>
    </row>
    <row r="203" spans="1:11" hidden="1" x14ac:dyDescent="0.3">
      <c r="A203" t="s">
        <v>16</v>
      </c>
      <c r="B203" t="s">
        <v>768</v>
      </c>
      <c r="C203" t="s">
        <v>32</v>
      </c>
      <c r="D203" t="s">
        <v>559</v>
      </c>
      <c r="E203" t="s">
        <v>767</v>
      </c>
      <c r="F203" t="s">
        <v>548</v>
      </c>
      <c r="G203">
        <v>34</v>
      </c>
      <c r="H203">
        <v>1</v>
      </c>
      <c r="J203">
        <v>1</v>
      </c>
      <c r="K203" t="s">
        <v>2358</v>
      </c>
    </row>
    <row r="204" spans="1:11" hidden="1" x14ac:dyDescent="0.3">
      <c r="A204" t="s">
        <v>16</v>
      </c>
      <c r="B204" t="s">
        <v>754</v>
      </c>
      <c r="C204" t="s">
        <v>147</v>
      </c>
      <c r="D204" t="s">
        <v>755</v>
      </c>
      <c r="E204" t="s">
        <v>753</v>
      </c>
      <c r="F204" t="s">
        <v>70</v>
      </c>
      <c r="G204">
        <v>34</v>
      </c>
      <c r="H204">
        <v>177</v>
      </c>
      <c r="J204">
        <v>177</v>
      </c>
    </row>
    <row r="205" spans="1:11" s="1" customFormat="1" hidden="1" x14ac:dyDescent="0.3">
      <c r="A205" s="1" t="s">
        <v>16</v>
      </c>
      <c r="B205" s="1" t="s">
        <v>845</v>
      </c>
      <c r="C205" s="1" t="s">
        <v>21</v>
      </c>
      <c r="D205" s="1" t="s">
        <v>848</v>
      </c>
      <c r="E205" s="1" t="s">
        <v>847</v>
      </c>
      <c r="F205" s="1" t="s">
        <v>70</v>
      </c>
      <c r="G205" s="1">
        <v>601</v>
      </c>
      <c r="H205" s="1">
        <v>94</v>
      </c>
      <c r="I205" s="1">
        <v>20</v>
      </c>
      <c r="J205" s="1">
        <v>114</v>
      </c>
    </row>
    <row r="206" spans="1:11" hidden="1" x14ac:dyDescent="0.3">
      <c r="A206" t="s">
        <v>16</v>
      </c>
      <c r="B206" t="s">
        <v>845</v>
      </c>
      <c r="C206" t="s">
        <v>21</v>
      </c>
      <c r="D206" t="s">
        <v>924</v>
      </c>
      <c r="E206" t="s">
        <v>923</v>
      </c>
      <c r="F206" t="s">
        <v>31</v>
      </c>
      <c r="G206">
        <v>601</v>
      </c>
      <c r="H206">
        <v>1</v>
      </c>
      <c r="J206">
        <v>1</v>
      </c>
      <c r="K206" t="s">
        <v>2358</v>
      </c>
    </row>
    <row r="207" spans="1:11" hidden="1" x14ac:dyDescent="0.3">
      <c r="A207" t="s">
        <v>16</v>
      </c>
      <c r="B207" t="s">
        <v>845</v>
      </c>
      <c r="C207" t="s">
        <v>21</v>
      </c>
      <c r="D207" t="s">
        <v>837</v>
      </c>
      <c r="E207" t="s">
        <v>846</v>
      </c>
      <c r="F207" t="s">
        <v>70</v>
      </c>
      <c r="G207">
        <v>601</v>
      </c>
      <c r="H207">
        <v>59</v>
      </c>
      <c r="J207">
        <v>59</v>
      </c>
    </row>
    <row r="208" spans="1:11" hidden="1" x14ac:dyDescent="0.3">
      <c r="A208" t="s">
        <v>16</v>
      </c>
      <c r="B208" t="s">
        <v>845</v>
      </c>
      <c r="C208" t="s">
        <v>21</v>
      </c>
      <c r="D208" t="s">
        <v>328</v>
      </c>
      <c r="E208" t="s">
        <v>844</v>
      </c>
      <c r="F208" t="s">
        <v>70</v>
      </c>
      <c r="G208">
        <v>601</v>
      </c>
      <c r="H208">
        <v>71</v>
      </c>
      <c r="J208">
        <v>71</v>
      </c>
    </row>
    <row r="209" spans="1:11" hidden="1" x14ac:dyDescent="0.3">
      <c r="A209" t="s">
        <v>16</v>
      </c>
      <c r="B209" t="s">
        <v>722</v>
      </c>
      <c r="C209" t="s">
        <v>33</v>
      </c>
      <c r="D209" t="s">
        <v>707</v>
      </c>
      <c r="E209" t="s">
        <v>745</v>
      </c>
      <c r="F209" t="s">
        <v>723</v>
      </c>
      <c r="G209">
        <v>34</v>
      </c>
      <c r="H209">
        <v>123</v>
      </c>
      <c r="J209">
        <v>123</v>
      </c>
    </row>
    <row r="210" spans="1:11" hidden="1" x14ac:dyDescent="0.3">
      <c r="A210" t="s">
        <v>16</v>
      </c>
      <c r="B210" t="s">
        <v>722</v>
      </c>
      <c r="C210" t="s">
        <v>33</v>
      </c>
      <c r="D210" t="s">
        <v>707</v>
      </c>
      <c r="E210" t="s">
        <v>721</v>
      </c>
      <c r="F210" t="s">
        <v>723</v>
      </c>
      <c r="G210">
        <v>34</v>
      </c>
      <c r="H210">
        <v>381</v>
      </c>
      <c r="J210">
        <v>381</v>
      </c>
    </row>
    <row r="211" spans="1:11" hidden="1" x14ac:dyDescent="0.3">
      <c r="A211" t="s">
        <v>16</v>
      </c>
      <c r="B211" t="s">
        <v>722</v>
      </c>
      <c r="C211" t="s">
        <v>33</v>
      </c>
      <c r="D211" t="s">
        <v>713</v>
      </c>
      <c r="E211" t="s">
        <v>746</v>
      </c>
      <c r="F211" t="s">
        <v>723</v>
      </c>
      <c r="G211">
        <v>34</v>
      </c>
      <c r="H211">
        <v>359</v>
      </c>
      <c r="J211">
        <v>359</v>
      </c>
    </row>
    <row r="212" spans="1:11" hidden="1" x14ac:dyDescent="0.3">
      <c r="A212" t="s">
        <v>16</v>
      </c>
      <c r="B212" t="s">
        <v>722</v>
      </c>
      <c r="C212" t="s">
        <v>33</v>
      </c>
      <c r="D212" t="s">
        <v>713</v>
      </c>
      <c r="E212" t="s">
        <v>724</v>
      </c>
      <c r="F212" t="s">
        <v>723</v>
      </c>
      <c r="G212">
        <v>34</v>
      </c>
      <c r="H212">
        <v>477</v>
      </c>
      <c r="J212">
        <v>477</v>
      </c>
    </row>
    <row r="213" spans="1:11" hidden="1" x14ac:dyDescent="0.3">
      <c r="A213" t="s">
        <v>16</v>
      </c>
      <c r="B213" t="s">
        <v>1128</v>
      </c>
      <c r="C213" t="s">
        <v>93</v>
      </c>
      <c r="D213" t="s">
        <v>2234</v>
      </c>
      <c r="E213" t="s">
        <v>2233</v>
      </c>
      <c r="F213" t="s">
        <v>46</v>
      </c>
      <c r="G213">
        <v>601</v>
      </c>
      <c r="I213">
        <v>267</v>
      </c>
      <c r="J213">
        <v>267</v>
      </c>
    </row>
    <row r="214" spans="1:11" hidden="1" x14ac:dyDescent="0.3">
      <c r="A214" t="s">
        <v>16</v>
      </c>
      <c r="B214" t="s">
        <v>1128</v>
      </c>
      <c r="C214" t="s">
        <v>93</v>
      </c>
      <c r="D214" t="s">
        <v>1131</v>
      </c>
      <c r="E214" t="s">
        <v>1130</v>
      </c>
      <c r="F214" t="s">
        <v>70</v>
      </c>
      <c r="G214">
        <v>601</v>
      </c>
      <c r="H214">
        <v>135</v>
      </c>
      <c r="J214">
        <v>135</v>
      </c>
    </row>
    <row r="215" spans="1:11" hidden="1" x14ac:dyDescent="0.3">
      <c r="A215" t="s">
        <v>16</v>
      </c>
      <c r="B215" t="s">
        <v>1128</v>
      </c>
      <c r="C215" t="s">
        <v>93</v>
      </c>
      <c r="D215" t="s">
        <v>1129</v>
      </c>
      <c r="E215" t="s">
        <v>1127</v>
      </c>
      <c r="F215" t="s">
        <v>70</v>
      </c>
      <c r="G215">
        <v>601</v>
      </c>
      <c r="H215">
        <v>80</v>
      </c>
      <c r="J215">
        <v>80</v>
      </c>
    </row>
    <row r="216" spans="1:11" hidden="1" x14ac:dyDescent="0.3">
      <c r="A216" t="s">
        <v>16</v>
      </c>
      <c r="B216" t="s">
        <v>1176</v>
      </c>
      <c r="C216" t="s">
        <v>1178</v>
      </c>
      <c r="D216" t="s">
        <v>1177</v>
      </c>
      <c r="E216" t="s">
        <v>1175</v>
      </c>
      <c r="F216" t="s">
        <v>116</v>
      </c>
      <c r="G216">
        <v>34</v>
      </c>
      <c r="H216">
        <v>1</v>
      </c>
      <c r="J216">
        <v>1</v>
      </c>
      <c r="K216" t="s">
        <v>2358</v>
      </c>
    </row>
    <row r="217" spans="1:11" hidden="1" x14ac:dyDescent="0.3">
      <c r="A217" t="s">
        <v>16</v>
      </c>
      <c r="B217" t="s">
        <v>874</v>
      </c>
      <c r="C217" t="s">
        <v>21</v>
      </c>
      <c r="D217" t="s">
        <v>837</v>
      </c>
      <c r="E217" t="s">
        <v>873</v>
      </c>
      <c r="F217" t="s">
        <v>504</v>
      </c>
      <c r="G217">
        <v>601</v>
      </c>
      <c r="H217">
        <v>1</v>
      </c>
      <c r="J217">
        <v>1</v>
      </c>
      <c r="K217" t="s">
        <v>2358</v>
      </c>
    </row>
    <row r="218" spans="1:11" hidden="1" x14ac:dyDescent="0.3">
      <c r="A218" t="s">
        <v>16</v>
      </c>
      <c r="B218" t="s">
        <v>700</v>
      </c>
      <c r="C218" t="s">
        <v>25</v>
      </c>
      <c r="D218" t="s">
        <v>701</v>
      </c>
      <c r="E218" t="s">
        <v>699</v>
      </c>
      <c r="F218" t="s">
        <v>46</v>
      </c>
      <c r="G218">
        <v>34</v>
      </c>
      <c r="H218">
        <v>50</v>
      </c>
      <c r="J218">
        <v>50</v>
      </c>
    </row>
    <row r="219" spans="1:11" hidden="1" x14ac:dyDescent="0.3">
      <c r="A219" t="s">
        <v>16</v>
      </c>
      <c r="B219" t="s">
        <v>700</v>
      </c>
      <c r="C219" t="s">
        <v>25</v>
      </c>
      <c r="D219" t="s">
        <v>703</v>
      </c>
      <c r="E219" t="s">
        <v>702</v>
      </c>
      <c r="F219" t="s">
        <v>46</v>
      </c>
      <c r="G219">
        <v>34</v>
      </c>
      <c r="H219">
        <v>57</v>
      </c>
      <c r="J219">
        <v>57</v>
      </c>
    </row>
    <row r="220" spans="1:11" hidden="1" x14ac:dyDescent="0.3">
      <c r="A220" t="s">
        <v>16</v>
      </c>
      <c r="B220" t="s">
        <v>1165</v>
      </c>
      <c r="C220" t="s">
        <v>25</v>
      </c>
      <c r="D220" t="s">
        <v>112</v>
      </c>
      <c r="E220" t="s">
        <v>1166</v>
      </c>
      <c r="F220" t="s">
        <v>116</v>
      </c>
      <c r="G220">
        <v>601</v>
      </c>
      <c r="H220">
        <v>34</v>
      </c>
      <c r="J220">
        <v>34</v>
      </c>
      <c r="K220" t="s">
        <v>2358</v>
      </c>
    </row>
    <row r="221" spans="1:11" hidden="1" x14ac:dyDescent="0.3">
      <c r="A221" t="s">
        <v>16</v>
      </c>
      <c r="B221" t="s">
        <v>1165</v>
      </c>
      <c r="C221" t="s">
        <v>25</v>
      </c>
      <c r="D221" t="s">
        <v>12</v>
      </c>
      <c r="E221" t="s">
        <v>1167</v>
      </c>
      <c r="F221" t="s">
        <v>116</v>
      </c>
      <c r="G221">
        <v>601</v>
      </c>
      <c r="H221">
        <v>35</v>
      </c>
      <c r="J221">
        <v>35</v>
      </c>
      <c r="K221" t="s">
        <v>2358</v>
      </c>
    </row>
    <row r="222" spans="1:11" hidden="1" x14ac:dyDescent="0.3">
      <c r="A222" t="s">
        <v>16</v>
      </c>
      <c r="B222" t="s">
        <v>20</v>
      </c>
      <c r="C222" t="s">
        <v>30</v>
      </c>
      <c r="D222" t="s">
        <v>29</v>
      </c>
      <c r="E222" t="s">
        <v>28</v>
      </c>
      <c r="F222" t="s">
        <v>31</v>
      </c>
      <c r="G222">
        <v>601</v>
      </c>
      <c r="H222">
        <v>1</v>
      </c>
      <c r="J222">
        <v>1</v>
      </c>
      <c r="K222" t="s">
        <v>2358</v>
      </c>
    </row>
    <row r="223" spans="1:11" hidden="1" x14ac:dyDescent="0.3">
      <c r="A223" t="s">
        <v>16</v>
      </c>
      <c r="B223" t="s">
        <v>1450</v>
      </c>
      <c r="C223" t="s">
        <v>1451</v>
      </c>
      <c r="D223" t="s">
        <v>1236</v>
      </c>
      <c r="E223" t="s">
        <v>1449</v>
      </c>
      <c r="F223" t="s">
        <v>70</v>
      </c>
      <c r="G223">
        <v>34</v>
      </c>
      <c r="H223">
        <v>123</v>
      </c>
      <c r="J223">
        <v>123</v>
      </c>
    </row>
    <row r="224" spans="1:11" hidden="1" x14ac:dyDescent="0.3">
      <c r="A224" t="s">
        <v>16</v>
      </c>
      <c r="B224" t="s">
        <v>549</v>
      </c>
      <c r="C224" t="s">
        <v>788</v>
      </c>
      <c r="D224" t="s">
        <v>790</v>
      </c>
      <c r="E224" t="s">
        <v>789</v>
      </c>
      <c r="F224" t="s">
        <v>26</v>
      </c>
      <c r="G224">
        <v>34</v>
      </c>
      <c r="H224">
        <v>47</v>
      </c>
      <c r="J224">
        <v>47</v>
      </c>
    </row>
    <row r="225" spans="1:11" hidden="1" x14ac:dyDescent="0.3">
      <c r="A225" t="s">
        <v>16</v>
      </c>
      <c r="B225" t="s">
        <v>549</v>
      </c>
      <c r="C225" t="s">
        <v>788</v>
      </c>
      <c r="D225" t="s">
        <v>787</v>
      </c>
      <c r="E225" t="s">
        <v>786</v>
      </c>
      <c r="F225" t="s">
        <v>26</v>
      </c>
      <c r="G225">
        <v>34</v>
      </c>
      <c r="H225">
        <v>71</v>
      </c>
      <c r="J225">
        <v>71</v>
      </c>
    </row>
    <row r="226" spans="1:11" hidden="1" x14ac:dyDescent="0.3">
      <c r="A226" t="s">
        <v>16</v>
      </c>
      <c r="B226" t="s">
        <v>1196</v>
      </c>
      <c r="C226" t="s">
        <v>1198</v>
      </c>
      <c r="D226" t="s">
        <v>1197</v>
      </c>
      <c r="E226" t="s">
        <v>1195</v>
      </c>
      <c r="F226" t="s">
        <v>145</v>
      </c>
      <c r="G226">
        <v>601</v>
      </c>
      <c r="H226">
        <v>5</v>
      </c>
      <c r="J226">
        <v>5</v>
      </c>
      <c r="K226" t="s">
        <v>2358</v>
      </c>
    </row>
    <row r="227" spans="1:11" s="1" customFormat="1" hidden="1" x14ac:dyDescent="0.3">
      <c r="A227" s="1" t="s">
        <v>16</v>
      </c>
      <c r="B227" s="1" t="s">
        <v>1196</v>
      </c>
      <c r="C227" s="1" t="s">
        <v>1198</v>
      </c>
      <c r="D227" s="1" t="s">
        <v>841</v>
      </c>
      <c r="E227" s="1" t="s">
        <v>1199</v>
      </c>
      <c r="F227" s="1" t="s">
        <v>145</v>
      </c>
      <c r="G227" s="1">
        <v>601</v>
      </c>
      <c r="H227" s="1">
        <v>7</v>
      </c>
      <c r="I227" s="1">
        <v>1</v>
      </c>
      <c r="J227" s="1">
        <v>8</v>
      </c>
      <c r="K227" t="s">
        <v>2358</v>
      </c>
    </row>
    <row r="228" spans="1:11" hidden="1" x14ac:dyDescent="0.3">
      <c r="A228" t="s">
        <v>16</v>
      </c>
      <c r="B228" t="s">
        <v>305</v>
      </c>
      <c r="C228" t="s">
        <v>203</v>
      </c>
      <c r="D228" t="s">
        <v>280</v>
      </c>
      <c r="E228" t="s">
        <v>306</v>
      </c>
      <c r="F228" t="s">
        <v>31</v>
      </c>
      <c r="G228">
        <v>953</v>
      </c>
      <c r="H228">
        <v>1</v>
      </c>
      <c r="J228">
        <v>1</v>
      </c>
      <c r="K228" t="s">
        <v>2358</v>
      </c>
    </row>
    <row r="229" spans="1:11" hidden="1" x14ac:dyDescent="0.3">
      <c r="A229" t="s">
        <v>16</v>
      </c>
      <c r="B229" t="s">
        <v>341</v>
      </c>
      <c r="C229" t="s">
        <v>87</v>
      </c>
      <c r="D229" t="s">
        <v>62</v>
      </c>
      <c r="E229" t="s">
        <v>360</v>
      </c>
      <c r="F229" t="s">
        <v>255</v>
      </c>
      <c r="G229">
        <v>1060</v>
      </c>
      <c r="H229">
        <v>603</v>
      </c>
      <c r="J229">
        <v>603</v>
      </c>
    </row>
    <row r="230" spans="1:11" hidden="1" x14ac:dyDescent="0.3">
      <c r="A230" t="s">
        <v>16</v>
      </c>
      <c r="B230" t="s">
        <v>341</v>
      </c>
      <c r="C230" t="s">
        <v>87</v>
      </c>
      <c r="D230" t="s">
        <v>60</v>
      </c>
      <c r="E230" t="s">
        <v>361</v>
      </c>
      <c r="F230" t="s">
        <v>255</v>
      </c>
      <c r="G230">
        <v>1060</v>
      </c>
      <c r="H230">
        <v>283</v>
      </c>
      <c r="J230">
        <v>283</v>
      </c>
    </row>
    <row r="231" spans="1:11" hidden="1" x14ac:dyDescent="0.3">
      <c r="A231" t="s">
        <v>16</v>
      </c>
      <c r="B231" t="s">
        <v>341</v>
      </c>
      <c r="C231" t="s">
        <v>87</v>
      </c>
      <c r="D231" t="s">
        <v>88</v>
      </c>
      <c r="E231" t="s">
        <v>359</v>
      </c>
      <c r="F231" t="s">
        <v>255</v>
      </c>
      <c r="G231">
        <v>1060</v>
      </c>
      <c r="H231">
        <v>785</v>
      </c>
      <c r="J231">
        <v>785</v>
      </c>
    </row>
    <row r="232" spans="1:11" hidden="1" x14ac:dyDescent="0.3">
      <c r="A232" t="s">
        <v>16</v>
      </c>
      <c r="B232" t="s">
        <v>341</v>
      </c>
      <c r="C232" t="s">
        <v>354</v>
      </c>
      <c r="D232" t="s">
        <v>62</v>
      </c>
      <c r="E232" t="s">
        <v>353</v>
      </c>
      <c r="F232" t="s">
        <v>70</v>
      </c>
      <c r="G232">
        <v>1060</v>
      </c>
      <c r="H232">
        <v>2741</v>
      </c>
      <c r="J232">
        <v>2741</v>
      </c>
    </row>
    <row r="233" spans="1:11" hidden="1" x14ac:dyDescent="0.3">
      <c r="A233" t="s">
        <v>16</v>
      </c>
      <c r="B233" t="s">
        <v>341</v>
      </c>
      <c r="C233" t="s">
        <v>225</v>
      </c>
      <c r="D233" t="s">
        <v>389</v>
      </c>
      <c r="E233" t="s">
        <v>388</v>
      </c>
      <c r="F233" t="s">
        <v>255</v>
      </c>
      <c r="G233">
        <v>1060</v>
      </c>
      <c r="H233">
        <v>783</v>
      </c>
      <c r="J233">
        <v>783</v>
      </c>
    </row>
    <row r="234" spans="1:11" hidden="1" x14ac:dyDescent="0.3">
      <c r="A234" t="s">
        <v>16</v>
      </c>
      <c r="B234" t="s">
        <v>341</v>
      </c>
      <c r="C234" t="s">
        <v>356</v>
      </c>
      <c r="D234" t="s">
        <v>62</v>
      </c>
      <c r="E234" t="s">
        <v>357</v>
      </c>
      <c r="F234" t="s">
        <v>70</v>
      </c>
      <c r="G234">
        <v>1060</v>
      </c>
      <c r="H234">
        <v>1826</v>
      </c>
      <c r="J234">
        <v>1826</v>
      </c>
    </row>
    <row r="235" spans="1:11" hidden="1" x14ac:dyDescent="0.3">
      <c r="A235" t="s">
        <v>16</v>
      </c>
      <c r="B235" t="s">
        <v>341</v>
      </c>
      <c r="C235" t="s">
        <v>356</v>
      </c>
      <c r="D235" t="s">
        <v>60</v>
      </c>
      <c r="E235" t="s">
        <v>358</v>
      </c>
      <c r="F235" t="s">
        <v>70</v>
      </c>
      <c r="G235">
        <v>1060</v>
      </c>
      <c r="H235">
        <v>316</v>
      </c>
      <c r="J235">
        <v>316</v>
      </c>
    </row>
    <row r="236" spans="1:11" hidden="1" x14ac:dyDescent="0.3">
      <c r="A236" t="s">
        <v>16</v>
      </c>
      <c r="B236" t="s">
        <v>341</v>
      </c>
      <c r="C236" t="s">
        <v>356</v>
      </c>
      <c r="D236" t="s">
        <v>88</v>
      </c>
      <c r="E236" t="s">
        <v>355</v>
      </c>
      <c r="F236" t="s">
        <v>70</v>
      </c>
      <c r="G236">
        <v>1060</v>
      </c>
      <c r="H236">
        <v>453</v>
      </c>
      <c r="J236">
        <v>453</v>
      </c>
    </row>
    <row r="237" spans="1:11" hidden="1" x14ac:dyDescent="0.3">
      <c r="A237" t="s">
        <v>16</v>
      </c>
      <c r="B237" t="s">
        <v>341</v>
      </c>
      <c r="C237" t="s">
        <v>342</v>
      </c>
      <c r="D237" t="s">
        <v>62</v>
      </c>
      <c r="E237" t="s">
        <v>343</v>
      </c>
      <c r="F237" t="s">
        <v>31</v>
      </c>
      <c r="G237">
        <v>1060</v>
      </c>
      <c r="H237">
        <v>1023</v>
      </c>
      <c r="J237">
        <v>1023</v>
      </c>
    </row>
    <row r="238" spans="1:11" hidden="1" x14ac:dyDescent="0.3">
      <c r="A238" t="s">
        <v>16</v>
      </c>
      <c r="B238" t="s">
        <v>341</v>
      </c>
      <c r="C238" t="s">
        <v>342</v>
      </c>
      <c r="D238" t="s">
        <v>88</v>
      </c>
      <c r="E238" t="s">
        <v>340</v>
      </c>
      <c r="F238" t="s">
        <v>70</v>
      </c>
      <c r="G238">
        <v>1060</v>
      </c>
      <c r="H238">
        <v>721</v>
      </c>
      <c r="J238">
        <v>721</v>
      </c>
    </row>
    <row r="239" spans="1:11" hidden="1" x14ac:dyDescent="0.3">
      <c r="A239" t="s">
        <v>16</v>
      </c>
      <c r="B239" t="s">
        <v>431</v>
      </c>
      <c r="C239" t="s">
        <v>433</v>
      </c>
      <c r="D239" t="s">
        <v>60</v>
      </c>
      <c r="E239" t="s">
        <v>434</v>
      </c>
      <c r="F239" t="s">
        <v>255</v>
      </c>
      <c r="G239">
        <v>1060</v>
      </c>
      <c r="H239">
        <v>299</v>
      </c>
      <c r="J239">
        <v>299</v>
      </c>
    </row>
    <row r="240" spans="1:11" hidden="1" x14ac:dyDescent="0.3">
      <c r="A240" t="s">
        <v>16</v>
      </c>
      <c r="B240" t="s">
        <v>1142</v>
      </c>
      <c r="C240" t="s">
        <v>1143</v>
      </c>
      <c r="D240" t="s">
        <v>17</v>
      </c>
      <c r="E240" t="s">
        <v>1141</v>
      </c>
      <c r="F240" t="s">
        <v>531</v>
      </c>
      <c r="G240">
        <v>601</v>
      </c>
      <c r="H240">
        <v>1</v>
      </c>
      <c r="J240">
        <v>1</v>
      </c>
      <c r="K240" t="s">
        <v>2358</v>
      </c>
    </row>
    <row r="241" spans="1:11" hidden="1" x14ac:dyDescent="0.3">
      <c r="A241" t="s">
        <v>16</v>
      </c>
      <c r="B241" t="s">
        <v>1443</v>
      </c>
      <c r="C241" t="s">
        <v>64</v>
      </c>
      <c r="D241" t="s">
        <v>1440</v>
      </c>
      <c r="E241" t="s">
        <v>1442</v>
      </c>
      <c r="F241" t="s">
        <v>26</v>
      </c>
      <c r="G241">
        <v>34</v>
      </c>
      <c r="H241">
        <v>294</v>
      </c>
      <c r="J241">
        <v>294</v>
      </c>
    </row>
    <row r="242" spans="1:11" hidden="1" x14ac:dyDescent="0.3">
      <c r="A242" t="s">
        <v>16</v>
      </c>
      <c r="B242" t="s">
        <v>1443</v>
      </c>
      <c r="C242" t="s">
        <v>64</v>
      </c>
      <c r="D242" t="s">
        <v>1441</v>
      </c>
      <c r="E242" t="s">
        <v>1444</v>
      </c>
      <c r="F242" t="s">
        <v>26</v>
      </c>
      <c r="G242">
        <v>34</v>
      </c>
      <c r="H242">
        <v>93</v>
      </c>
      <c r="J242">
        <v>93</v>
      </c>
    </row>
    <row r="243" spans="1:11" hidden="1" x14ac:dyDescent="0.3">
      <c r="A243" t="s">
        <v>690</v>
      </c>
      <c r="B243" t="s">
        <v>686</v>
      </c>
      <c r="C243" t="s">
        <v>688</v>
      </c>
      <c r="D243" t="s">
        <v>687</v>
      </c>
      <c r="E243" t="s">
        <v>685</v>
      </c>
      <c r="F243" t="s">
        <v>689</v>
      </c>
      <c r="G243">
        <v>533</v>
      </c>
      <c r="H243">
        <v>6</v>
      </c>
      <c r="J243">
        <v>6</v>
      </c>
      <c r="K243" t="s">
        <v>2358</v>
      </c>
    </row>
    <row r="244" spans="1:11" hidden="1" x14ac:dyDescent="0.3">
      <c r="A244" t="s">
        <v>690</v>
      </c>
      <c r="B244" t="s">
        <v>686</v>
      </c>
      <c r="C244" t="s">
        <v>688</v>
      </c>
      <c r="D244" t="s">
        <v>692</v>
      </c>
      <c r="E244" t="s">
        <v>691</v>
      </c>
      <c r="F244" t="s">
        <v>689</v>
      </c>
      <c r="G244">
        <v>533</v>
      </c>
      <c r="H244">
        <v>1</v>
      </c>
      <c r="J244">
        <v>1</v>
      </c>
      <c r="K244" t="s">
        <v>2358</v>
      </c>
    </row>
    <row r="245" spans="1:11" hidden="1" x14ac:dyDescent="0.3">
      <c r="A245" t="s">
        <v>690</v>
      </c>
      <c r="B245" t="s">
        <v>686</v>
      </c>
      <c r="C245" t="s">
        <v>694</v>
      </c>
      <c r="D245" t="s">
        <v>692</v>
      </c>
      <c r="E245" t="s">
        <v>693</v>
      </c>
      <c r="F245" t="s">
        <v>689</v>
      </c>
      <c r="G245">
        <v>533</v>
      </c>
      <c r="H245">
        <v>7</v>
      </c>
      <c r="J245">
        <v>7</v>
      </c>
      <c r="K245" t="s">
        <v>2358</v>
      </c>
    </row>
    <row r="246" spans="1:11" hidden="1" x14ac:dyDescent="0.3">
      <c r="A246" t="s">
        <v>690</v>
      </c>
      <c r="B246" t="s">
        <v>686</v>
      </c>
      <c r="C246" t="s">
        <v>697</v>
      </c>
      <c r="D246" t="s">
        <v>696</v>
      </c>
      <c r="E246" t="s">
        <v>695</v>
      </c>
      <c r="F246" t="s">
        <v>689</v>
      </c>
      <c r="G246">
        <v>533</v>
      </c>
      <c r="H246">
        <v>11</v>
      </c>
      <c r="J246">
        <v>11</v>
      </c>
      <c r="K246" t="s">
        <v>2358</v>
      </c>
    </row>
    <row r="247" spans="1:11" hidden="1" x14ac:dyDescent="0.3">
      <c r="A247" t="s">
        <v>690</v>
      </c>
      <c r="B247" t="s">
        <v>686</v>
      </c>
      <c r="C247" t="s">
        <v>697</v>
      </c>
      <c r="D247" t="s">
        <v>692</v>
      </c>
      <c r="E247" t="s">
        <v>698</v>
      </c>
      <c r="F247" t="s">
        <v>689</v>
      </c>
      <c r="G247">
        <v>533</v>
      </c>
      <c r="H247">
        <v>9</v>
      </c>
      <c r="J247">
        <v>9</v>
      </c>
      <c r="K247" t="s">
        <v>2358</v>
      </c>
    </row>
    <row r="248" spans="1:11" hidden="1" x14ac:dyDescent="0.3">
      <c r="A248" t="s">
        <v>1122</v>
      </c>
      <c r="B248" t="s">
        <v>2231</v>
      </c>
      <c r="C248" t="s">
        <v>59</v>
      </c>
      <c r="D248" t="s">
        <v>2232</v>
      </c>
      <c r="E248" t="s">
        <v>2230</v>
      </c>
      <c r="F248" t="s">
        <v>31</v>
      </c>
      <c r="G248">
        <v>678</v>
      </c>
      <c r="I248">
        <v>57</v>
      </c>
      <c r="J248">
        <v>57</v>
      </c>
    </row>
    <row r="249" spans="1:11" hidden="1" x14ac:dyDescent="0.3">
      <c r="A249" t="s">
        <v>1122</v>
      </c>
      <c r="B249" t="s">
        <v>2261</v>
      </c>
      <c r="C249" t="s">
        <v>25</v>
      </c>
      <c r="D249" t="s">
        <v>2262</v>
      </c>
      <c r="E249" t="s">
        <v>2260</v>
      </c>
      <c r="F249" t="s">
        <v>531</v>
      </c>
      <c r="G249">
        <v>678</v>
      </c>
      <c r="I249">
        <v>1</v>
      </c>
      <c r="J249">
        <v>1</v>
      </c>
      <c r="K249" t="s">
        <v>2358</v>
      </c>
    </row>
    <row r="250" spans="1:11" hidden="1" x14ac:dyDescent="0.3">
      <c r="A250" t="s">
        <v>1122</v>
      </c>
      <c r="B250" t="s">
        <v>2313</v>
      </c>
      <c r="C250" t="s">
        <v>40</v>
      </c>
      <c r="D250" t="s">
        <v>2311</v>
      </c>
      <c r="E250" t="s">
        <v>2312</v>
      </c>
      <c r="F250" t="s">
        <v>26</v>
      </c>
      <c r="G250">
        <v>678</v>
      </c>
      <c r="I250">
        <v>3</v>
      </c>
      <c r="J250">
        <v>3</v>
      </c>
      <c r="K250" t="s">
        <v>2358</v>
      </c>
    </row>
    <row r="251" spans="1:11" hidden="1" x14ac:dyDescent="0.3">
      <c r="A251" t="s">
        <v>1122</v>
      </c>
      <c r="B251" t="s">
        <v>2228</v>
      </c>
      <c r="C251" t="s">
        <v>25</v>
      </c>
      <c r="D251" t="s">
        <v>2229</v>
      </c>
      <c r="E251" t="s">
        <v>2227</v>
      </c>
      <c r="F251" t="s">
        <v>1249</v>
      </c>
      <c r="G251">
        <v>678</v>
      </c>
      <c r="I251">
        <v>1</v>
      </c>
      <c r="J251">
        <v>1</v>
      </c>
      <c r="K251" t="s">
        <v>2358</v>
      </c>
    </row>
    <row r="252" spans="1:11" hidden="1" x14ac:dyDescent="0.3">
      <c r="A252" t="s">
        <v>1122</v>
      </c>
      <c r="B252" t="s">
        <v>2344</v>
      </c>
      <c r="C252" t="s">
        <v>40</v>
      </c>
      <c r="D252" t="s">
        <v>2345</v>
      </c>
      <c r="E252" t="s">
        <v>2343</v>
      </c>
      <c r="F252" t="s">
        <v>723</v>
      </c>
      <c r="G252">
        <v>678</v>
      </c>
      <c r="I252">
        <v>60</v>
      </c>
      <c r="J252">
        <v>60</v>
      </c>
    </row>
    <row r="253" spans="1:11" hidden="1" x14ac:dyDescent="0.3">
      <c r="A253" t="s">
        <v>1122</v>
      </c>
      <c r="B253" t="s">
        <v>2225</v>
      </c>
      <c r="C253" t="s">
        <v>147</v>
      </c>
      <c r="D253" t="s">
        <v>2226</v>
      </c>
      <c r="E253" t="s">
        <v>2224</v>
      </c>
      <c r="F253" t="s">
        <v>26</v>
      </c>
      <c r="G253">
        <v>678</v>
      </c>
      <c r="I253">
        <v>29</v>
      </c>
      <c r="J253">
        <v>29</v>
      </c>
    </row>
    <row r="254" spans="1:11" hidden="1" x14ac:dyDescent="0.3">
      <c r="A254" t="s">
        <v>1122</v>
      </c>
      <c r="B254" t="s">
        <v>1854</v>
      </c>
      <c r="C254" t="s">
        <v>40</v>
      </c>
      <c r="D254" t="s">
        <v>1855</v>
      </c>
      <c r="E254" t="s">
        <v>1853</v>
      </c>
      <c r="F254" t="s">
        <v>31</v>
      </c>
      <c r="G254">
        <v>678</v>
      </c>
      <c r="I254">
        <v>3</v>
      </c>
      <c r="J254">
        <v>3</v>
      </c>
      <c r="K254" t="s">
        <v>2358</v>
      </c>
    </row>
    <row r="255" spans="1:11" hidden="1" x14ac:dyDescent="0.3">
      <c r="A255" t="s">
        <v>1122</v>
      </c>
      <c r="B255" t="s">
        <v>2347</v>
      </c>
      <c r="C255" t="s">
        <v>40</v>
      </c>
      <c r="D255" t="s">
        <v>2348</v>
      </c>
      <c r="E255" t="s">
        <v>2346</v>
      </c>
      <c r="F255" t="s">
        <v>723</v>
      </c>
      <c r="G255">
        <v>678</v>
      </c>
      <c r="I255">
        <v>50</v>
      </c>
      <c r="J255">
        <v>50</v>
      </c>
      <c r="K255" t="s">
        <v>2358</v>
      </c>
    </row>
    <row r="256" spans="1:11" hidden="1" x14ac:dyDescent="0.3">
      <c r="A256" t="s">
        <v>109</v>
      </c>
      <c r="B256" t="s">
        <v>14</v>
      </c>
      <c r="C256" t="s">
        <v>34</v>
      </c>
      <c r="D256" t="s">
        <v>2020</v>
      </c>
      <c r="E256" t="s">
        <v>2019</v>
      </c>
      <c r="F256" t="s">
        <v>145</v>
      </c>
      <c r="G256">
        <v>979</v>
      </c>
      <c r="I256">
        <v>5</v>
      </c>
      <c r="J256">
        <v>5</v>
      </c>
      <c r="K256" t="s">
        <v>2358</v>
      </c>
    </row>
    <row r="257" spans="1:11" hidden="1" x14ac:dyDescent="0.3">
      <c r="A257" t="s">
        <v>109</v>
      </c>
      <c r="B257" t="s">
        <v>122</v>
      </c>
      <c r="C257" t="s">
        <v>34</v>
      </c>
      <c r="D257" t="s">
        <v>123</v>
      </c>
      <c r="E257" t="s">
        <v>121</v>
      </c>
      <c r="F257" t="s">
        <v>116</v>
      </c>
      <c r="G257">
        <v>734</v>
      </c>
      <c r="H257">
        <v>26</v>
      </c>
      <c r="J257">
        <v>26</v>
      </c>
      <c r="K257" t="s">
        <v>2358</v>
      </c>
    </row>
    <row r="258" spans="1:11" hidden="1" x14ac:dyDescent="0.3">
      <c r="A258" t="s">
        <v>109</v>
      </c>
      <c r="B258" t="s">
        <v>110</v>
      </c>
      <c r="C258" t="s">
        <v>34</v>
      </c>
      <c r="D258" t="s">
        <v>120</v>
      </c>
      <c r="E258" t="s">
        <v>119</v>
      </c>
      <c r="F258" t="s">
        <v>116</v>
      </c>
      <c r="G258">
        <v>734</v>
      </c>
      <c r="H258">
        <v>63</v>
      </c>
      <c r="J258">
        <v>63</v>
      </c>
    </row>
    <row r="259" spans="1:11" hidden="1" x14ac:dyDescent="0.3">
      <c r="A259" t="s">
        <v>109</v>
      </c>
      <c r="B259" t="s">
        <v>110</v>
      </c>
      <c r="C259" t="s">
        <v>34</v>
      </c>
      <c r="D259" t="s">
        <v>118</v>
      </c>
      <c r="E259" t="s">
        <v>117</v>
      </c>
      <c r="F259" t="s">
        <v>116</v>
      </c>
      <c r="G259">
        <v>734</v>
      </c>
      <c r="H259">
        <v>18</v>
      </c>
      <c r="J259">
        <v>18</v>
      </c>
      <c r="K259" t="s">
        <v>2358</v>
      </c>
    </row>
    <row r="260" spans="1:11" hidden="1" x14ac:dyDescent="0.3">
      <c r="A260" t="s">
        <v>109</v>
      </c>
      <c r="B260" t="s">
        <v>2017</v>
      </c>
      <c r="C260" t="s">
        <v>34</v>
      </c>
      <c r="D260" t="s">
        <v>2018</v>
      </c>
      <c r="E260" t="s">
        <v>2016</v>
      </c>
      <c r="F260" t="s">
        <v>145</v>
      </c>
      <c r="G260">
        <v>979</v>
      </c>
      <c r="I260">
        <v>14</v>
      </c>
      <c r="J260">
        <v>14</v>
      </c>
      <c r="K260" t="s">
        <v>2358</v>
      </c>
    </row>
    <row r="261" spans="1:11" hidden="1" x14ac:dyDescent="0.3">
      <c r="A261" t="s">
        <v>109</v>
      </c>
      <c r="B261" t="s">
        <v>855</v>
      </c>
      <c r="C261" t="s">
        <v>34</v>
      </c>
      <c r="D261" t="s">
        <v>856</v>
      </c>
      <c r="E261" t="s">
        <v>854</v>
      </c>
      <c r="F261" t="s">
        <v>116</v>
      </c>
      <c r="G261">
        <v>950</v>
      </c>
      <c r="H261">
        <v>23</v>
      </c>
      <c r="J261">
        <v>23</v>
      </c>
      <c r="K261" t="s">
        <v>2358</v>
      </c>
    </row>
    <row r="262" spans="1:11" hidden="1" x14ac:dyDescent="0.3">
      <c r="A262" t="s">
        <v>109</v>
      </c>
      <c r="B262" t="s">
        <v>114</v>
      </c>
      <c r="C262" t="s">
        <v>34</v>
      </c>
      <c r="D262" t="s">
        <v>115</v>
      </c>
      <c r="E262" t="s">
        <v>113</v>
      </c>
      <c r="F262" t="s">
        <v>116</v>
      </c>
      <c r="G262">
        <v>734</v>
      </c>
      <c r="H262">
        <v>1</v>
      </c>
      <c r="J262">
        <v>1</v>
      </c>
      <c r="K262" t="s">
        <v>2358</v>
      </c>
    </row>
    <row r="263" spans="1:11" hidden="1" x14ac:dyDescent="0.3">
      <c r="A263" t="s">
        <v>109</v>
      </c>
      <c r="B263" t="s">
        <v>897</v>
      </c>
      <c r="C263" t="s">
        <v>1113</v>
      </c>
      <c r="D263" t="s">
        <v>900</v>
      </c>
      <c r="E263" t="s">
        <v>1114</v>
      </c>
      <c r="F263" t="s">
        <v>26</v>
      </c>
      <c r="G263">
        <v>734</v>
      </c>
      <c r="H263">
        <v>182</v>
      </c>
      <c r="J263">
        <v>182</v>
      </c>
    </row>
    <row r="264" spans="1:11" hidden="1" x14ac:dyDescent="0.3">
      <c r="A264" t="s">
        <v>109</v>
      </c>
      <c r="B264" t="s">
        <v>897</v>
      </c>
      <c r="C264" t="s">
        <v>1113</v>
      </c>
      <c r="D264" t="s">
        <v>1116</v>
      </c>
      <c r="E264" t="s">
        <v>1115</v>
      </c>
      <c r="F264" t="s">
        <v>116</v>
      </c>
      <c r="G264">
        <v>734</v>
      </c>
      <c r="H264">
        <v>6</v>
      </c>
      <c r="J264">
        <v>6</v>
      </c>
      <c r="K264" t="s">
        <v>2358</v>
      </c>
    </row>
    <row r="265" spans="1:11" hidden="1" x14ac:dyDescent="0.3">
      <c r="A265" t="s">
        <v>109</v>
      </c>
      <c r="B265" t="s">
        <v>897</v>
      </c>
      <c r="C265" t="s">
        <v>1113</v>
      </c>
      <c r="D265" t="s">
        <v>1112</v>
      </c>
      <c r="E265" t="s">
        <v>1111</v>
      </c>
      <c r="F265" t="s">
        <v>116</v>
      </c>
      <c r="G265">
        <v>734</v>
      </c>
      <c r="H265">
        <v>37</v>
      </c>
      <c r="J265">
        <v>37</v>
      </c>
      <c r="K265" t="s">
        <v>2358</v>
      </c>
    </row>
    <row r="266" spans="1:11" hidden="1" x14ac:dyDescent="0.3">
      <c r="A266" t="s">
        <v>109</v>
      </c>
      <c r="B266" t="s">
        <v>897</v>
      </c>
      <c r="C266" t="s">
        <v>34</v>
      </c>
      <c r="D266" t="s">
        <v>900</v>
      </c>
      <c r="E266" t="s">
        <v>899</v>
      </c>
      <c r="F266" t="s">
        <v>31</v>
      </c>
      <c r="G266">
        <v>950</v>
      </c>
      <c r="H266">
        <v>39</v>
      </c>
      <c r="J266">
        <v>39</v>
      </c>
      <c r="K266" t="s">
        <v>2358</v>
      </c>
    </row>
    <row r="267" spans="1:11" hidden="1" x14ac:dyDescent="0.3">
      <c r="A267" t="s">
        <v>109</v>
      </c>
      <c r="B267" t="s">
        <v>897</v>
      </c>
      <c r="C267" t="s">
        <v>34</v>
      </c>
      <c r="D267" t="s">
        <v>898</v>
      </c>
      <c r="E267" t="s">
        <v>896</v>
      </c>
      <c r="F267" t="s">
        <v>31</v>
      </c>
      <c r="G267">
        <v>950</v>
      </c>
      <c r="H267">
        <v>165</v>
      </c>
      <c r="J267">
        <v>165</v>
      </c>
    </row>
    <row r="268" spans="1:11" hidden="1" x14ac:dyDescent="0.3">
      <c r="A268" t="s">
        <v>53</v>
      </c>
      <c r="B268" t="s">
        <v>1120</v>
      </c>
      <c r="C268" t="s">
        <v>21</v>
      </c>
      <c r="D268" t="s">
        <v>51</v>
      </c>
      <c r="E268" t="s">
        <v>1119</v>
      </c>
      <c r="F268" t="s">
        <v>1121</v>
      </c>
      <c r="G268">
        <v>953</v>
      </c>
      <c r="H268">
        <v>2</v>
      </c>
      <c r="J268">
        <v>2</v>
      </c>
      <c r="K268" t="s">
        <v>2358</v>
      </c>
    </row>
    <row r="269" spans="1:11" hidden="1" x14ac:dyDescent="0.3">
      <c r="A269" t="s">
        <v>53</v>
      </c>
      <c r="B269" t="s">
        <v>2029</v>
      </c>
      <c r="C269" t="s">
        <v>25</v>
      </c>
      <c r="D269" t="s">
        <v>2030</v>
      </c>
      <c r="E269" t="s">
        <v>2028</v>
      </c>
      <c r="F269" t="s">
        <v>145</v>
      </c>
      <c r="G269">
        <v>953</v>
      </c>
      <c r="I269">
        <v>6</v>
      </c>
      <c r="J269">
        <v>6</v>
      </c>
      <c r="K269" t="s">
        <v>2358</v>
      </c>
    </row>
    <row r="270" spans="1:11" hidden="1" x14ac:dyDescent="0.3">
      <c r="A270" t="s">
        <v>53</v>
      </c>
      <c r="B270" t="s">
        <v>2029</v>
      </c>
      <c r="C270" t="s">
        <v>375</v>
      </c>
      <c r="D270" t="s">
        <v>2030</v>
      </c>
      <c r="E270" t="s">
        <v>2031</v>
      </c>
      <c r="F270" t="s">
        <v>145</v>
      </c>
      <c r="G270">
        <v>953</v>
      </c>
      <c r="I270">
        <v>6</v>
      </c>
      <c r="J270">
        <v>6</v>
      </c>
      <c r="K270" t="s">
        <v>2358</v>
      </c>
    </row>
    <row r="271" spans="1:11" hidden="1" x14ac:dyDescent="0.3">
      <c r="A271" t="s">
        <v>53</v>
      </c>
      <c r="B271" t="s">
        <v>283</v>
      </c>
      <c r="C271" t="s">
        <v>67</v>
      </c>
      <c r="D271" t="s">
        <v>284</v>
      </c>
      <c r="E271" t="s">
        <v>286</v>
      </c>
      <c r="F271" t="s">
        <v>285</v>
      </c>
      <c r="G271">
        <v>953</v>
      </c>
      <c r="H271">
        <v>460</v>
      </c>
      <c r="J271">
        <v>460</v>
      </c>
    </row>
    <row r="272" spans="1:11" hidden="1" x14ac:dyDescent="0.3">
      <c r="A272" t="s">
        <v>53</v>
      </c>
      <c r="B272" t="s">
        <v>283</v>
      </c>
      <c r="C272" t="s">
        <v>34</v>
      </c>
      <c r="D272" t="s">
        <v>284</v>
      </c>
      <c r="E272" t="s">
        <v>282</v>
      </c>
      <c r="F272" t="s">
        <v>285</v>
      </c>
      <c r="G272">
        <v>953</v>
      </c>
      <c r="H272">
        <v>364</v>
      </c>
      <c r="J272">
        <v>364</v>
      </c>
    </row>
    <row r="273" spans="1:11" hidden="1" x14ac:dyDescent="0.3">
      <c r="A273" t="s">
        <v>53</v>
      </c>
      <c r="B273" t="s">
        <v>530</v>
      </c>
      <c r="C273" t="s">
        <v>42</v>
      </c>
      <c r="D273" t="s">
        <v>284</v>
      </c>
      <c r="E273" t="s">
        <v>529</v>
      </c>
      <c r="F273" t="s">
        <v>531</v>
      </c>
      <c r="G273">
        <v>953</v>
      </c>
      <c r="H273">
        <v>7</v>
      </c>
      <c r="J273">
        <v>7</v>
      </c>
      <c r="K273" t="s">
        <v>2358</v>
      </c>
    </row>
    <row r="274" spans="1:11" hidden="1" x14ac:dyDescent="0.3">
      <c r="A274" t="s">
        <v>53</v>
      </c>
      <c r="B274" t="s">
        <v>272</v>
      </c>
      <c r="C274" t="s">
        <v>274</v>
      </c>
      <c r="D274" t="s">
        <v>273</v>
      </c>
      <c r="E274" t="s">
        <v>271</v>
      </c>
      <c r="F274" t="s">
        <v>116</v>
      </c>
      <c r="G274">
        <v>953</v>
      </c>
      <c r="H274">
        <v>79</v>
      </c>
      <c r="J274">
        <v>79</v>
      </c>
    </row>
    <row r="275" spans="1:11" hidden="1" x14ac:dyDescent="0.3">
      <c r="A275" t="s">
        <v>53</v>
      </c>
      <c r="B275" t="s">
        <v>272</v>
      </c>
      <c r="C275" t="s">
        <v>274</v>
      </c>
      <c r="D275" t="s">
        <v>273</v>
      </c>
      <c r="E275" t="s">
        <v>275</v>
      </c>
      <c r="F275" t="s">
        <v>116</v>
      </c>
      <c r="G275">
        <v>953</v>
      </c>
      <c r="H275">
        <v>93</v>
      </c>
      <c r="J275">
        <v>93</v>
      </c>
    </row>
    <row r="276" spans="1:11" hidden="1" x14ac:dyDescent="0.3">
      <c r="A276" t="s">
        <v>53</v>
      </c>
      <c r="B276" t="s">
        <v>272</v>
      </c>
      <c r="C276" t="s">
        <v>274</v>
      </c>
      <c r="D276" t="s">
        <v>277</v>
      </c>
      <c r="E276" t="s">
        <v>278</v>
      </c>
      <c r="F276" t="s">
        <v>116</v>
      </c>
      <c r="G276">
        <v>953</v>
      </c>
      <c r="H276">
        <v>64</v>
      </c>
      <c r="J276">
        <v>64</v>
      </c>
    </row>
    <row r="277" spans="1:11" hidden="1" x14ac:dyDescent="0.3">
      <c r="A277" t="s">
        <v>53</v>
      </c>
      <c r="B277" t="s">
        <v>272</v>
      </c>
      <c r="C277" t="s">
        <v>274</v>
      </c>
      <c r="D277" t="s">
        <v>277</v>
      </c>
      <c r="E277" t="s">
        <v>276</v>
      </c>
      <c r="F277" t="s">
        <v>116</v>
      </c>
      <c r="G277">
        <v>953</v>
      </c>
      <c r="H277">
        <v>110</v>
      </c>
      <c r="J277">
        <v>110</v>
      </c>
    </row>
    <row r="278" spans="1:11" hidden="1" x14ac:dyDescent="0.3">
      <c r="A278" t="s">
        <v>53</v>
      </c>
      <c r="B278" t="s">
        <v>2026</v>
      </c>
      <c r="C278" t="s">
        <v>25</v>
      </c>
      <c r="D278" t="s">
        <v>2027</v>
      </c>
      <c r="E278" t="s">
        <v>2025</v>
      </c>
      <c r="F278" t="s">
        <v>145</v>
      </c>
      <c r="G278">
        <v>953</v>
      </c>
      <c r="I278">
        <v>6</v>
      </c>
      <c r="J278">
        <v>6</v>
      </c>
      <c r="K278" t="s">
        <v>2358</v>
      </c>
    </row>
    <row r="279" spans="1:11" hidden="1" x14ac:dyDescent="0.3">
      <c r="A279" t="s">
        <v>53</v>
      </c>
      <c r="B279" t="s">
        <v>334</v>
      </c>
      <c r="C279" t="s">
        <v>57</v>
      </c>
      <c r="D279" t="s">
        <v>284</v>
      </c>
      <c r="E279" t="s">
        <v>532</v>
      </c>
      <c r="F279" t="s">
        <v>531</v>
      </c>
      <c r="G279">
        <v>953</v>
      </c>
      <c r="H279">
        <v>2</v>
      </c>
      <c r="J279">
        <v>2</v>
      </c>
      <c r="K279" t="s">
        <v>2358</v>
      </c>
    </row>
    <row r="280" spans="1:11" hidden="1" x14ac:dyDescent="0.3">
      <c r="A280" t="s">
        <v>53</v>
      </c>
      <c r="B280" t="s">
        <v>334</v>
      </c>
      <c r="C280" t="s">
        <v>91</v>
      </c>
      <c r="D280" t="s">
        <v>284</v>
      </c>
      <c r="E280" t="s">
        <v>533</v>
      </c>
      <c r="F280" t="s">
        <v>531</v>
      </c>
      <c r="G280">
        <v>953</v>
      </c>
      <c r="H280">
        <v>2</v>
      </c>
      <c r="J280">
        <v>2</v>
      </c>
      <c r="K280" t="s">
        <v>2358</v>
      </c>
    </row>
    <row r="281" spans="1:11" hidden="1" x14ac:dyDescent="0.3">
      <c r="A281" t="s">
        <v>53</v>
      </c>
      <c r="B281" t="s">
        <v>2033</v>
      </c>
      <c r="C281" t="s">
        <v>40</v>
      </c>
      <c r="D281" t="s">
        <v>284</v>
      </c>
      <c r="E281" t="s">
        <v>2032</v>
      </c>
      <c r="F281" t="s">
        <v>145</v>
      </c>
      <c r="G281">
        <v>953</v>
      </c>
      <c r="I281">
        <v>3</v>
      </c>
      <c r="J281">
        <v>3</v>
      </c>
      <c r="K281" t="s">
        <v>2358</v>
      </c>
    </row>
    <row r="282" spans="1:11" hidden="1" x14ac:dyDescent="0.3">
      <c r="A282" t="s">
        <v>53</v>
      </c>
      <c r="B282" t="s">
        <v>2009</v>
      </c>
      <c r="C282" t="s">
        <v>13</v>
      </c>
      <c r="D282" t="s">
        <v>284</v>
      </c>
      <c r="E282" t="s">
        <v>2008</v>
      </c>
      <c r="F282" t="s">
        <v>145</v>
      </c>
      <c r="G282">
        <v>953</v>
      </c>
      <c r="I282">
        <v>4</v>
      </c>
      <c r="J282">
        <v>4</v>
      </c>
      <c r="K282" t="s">
        <v>2358</v>
      </c>
    </row>
    <row r="283" spans="1:11" hidden="1" x14ac:dyDescent="0.3">
      <c r="A283" t="s">
        <v>53</v>
      </c>
      <c r="B283" t="s">
        <v>670</v>
      </c>
      <c r="C283" t="s">
        <v>672</v>
      </c>
      <c r="D283" t="s">
        <v>671</v>
      </c>
      <c r="E283" t="s">
        <v>669</v>
      </c>
      <c r="F283" t="s">
        <v>285</v>
      </c>
      <c r="G283">
        <v>953</v>
      </c>
      <c r="H283">
        <v>75</v>
      </c>
      <c r="J283">
        <v>75</v>
      </c>
    </row>
    <row r="284" spans="1:11" hidden="1" x14ac:dyDescent="0.3">
      <c r="A284" t="s">
        <v>53</v>
      </c>
      <c r="B284" t="s">
        <v>670</v>
      </c>
      <c r="C284" t="s">
        <v>33</v>
      </c>
      <c r="D284" t="s">
        <v>671</v>
      </c>
      <c r="E284" t="s">
        <v>673</v>
      </c>
      <c r="F284" t="s">
        <v>285</v>
      </c>
      <c r="G284">
        <v>953</v>
      </c>
      <c r="H284">
        <v>127</v>
      </c>
      <c r="J284">
        <v>127</v>
      </c>
    </row>
    <row r="285" spans="1:11" hidden="1" x14ac:dyDescent="0.3">
      <c r="A285" t="s">
        <v>53</v>
      </c>
      <c r="B285" t="s">
        <v>681</v>
      </c>
      <c r="C285" t="s">
        <v>21</v>
      </c>
      <c r="D285" t="s">
        <v>679</v>
      </c>
      <c r="E285" t="s">
        <v>680</v>
      </c>
      <c r="F285" t="s">
        <v>162</v>
      </c>
      <c r="G285">
        <v>953</v>
      </c>
      <c r="H285">
        <v>1</v>
      </c>
      <c r="J285">
        <v>1</v>
      </c>
      <c r="K285" t="s">
        <v>2358</v>
      </c>
    </row>
    <row r="286" spans="1:11" hidden="1" x14ac:dyDescent="0.3">
      <c r="A286" t="s">
        <v>53</v>
      </c>
      <c r="B286" t="s">
        <v>2342</v>
      </c>
      <c r="C286" t="s">
        <v>22</v>
      </c>
      <c r="D286" t="s">
        <v>51</v>
      </c>
      <c r="E286" t="s">
        <v>2341</v>
      </c>
      <c r="F286" t="s">
        <v>541</v>
      </c>
      <c r="G286">
        <v>953</v>
      </c>
      <c r="I286">
        <v>1</v>
      </c>
      <c r="J286">
        <v>1</v>
      </c>
      <c r="K286" t="s">
        <v>2358</v>
      </c>
    </row>
    <row r="287" spans="1:11" hidden="1" x14ac:dyDescent="0.3">
      <c r="A287" t="s">
        <v>53</v>
      </c>
      <c r="B287" t="s">
        <v>675</v>
      </c>
      <c r="C287" t="s">
        <v>19</v>
      </c>
      <c r="D287" t="s">
        <v>671</v>
      </c>
      <c r="E287" t="s">
        <v>674</v>
      </c>
      <c r="F287" t="s">
        <v>285</v>
      </c>
      <c r="G287">
        <v>953</v>
      </c>
      <c r="H287">
        <v>146</v>
      </c>
      <c r="J287">
        <v>146</v>
      </c>
    </row>
    <row r="288" spans="1:11" hidden="1" x14ac:dyDescent="0.3">
      <c r="A288" t="s">
        <v>53</v>
      </c>
      <c r="B288" t="s">
        <v>2011</v>
      </c>
      <c r="C288" t="s">
        <v>21</v>
      </c>
      <c r="D288" t="s">
        <v>284</v>
      </c>
      <c r="E288" t="s">
        <v>2010</v>
      </c>
      <c r="F288" t="s">
        <v>145</v>
      </c>
      <c r="G288">
        <v>953</v>
      </c>
      <c r="I288">
        <v>1</v>
      </c>
      <c r="J288">
        <v>1</v>
      </c>
      <c r="K288" t="s">
        <v>2358</v>
      </c>
    </row>
    <row r="289" spans="1:11" hidden="1" x14ac:dyDescent="0.3">
      <c r="A289" t="s">
        <v>53</v>
      </c>
      <c r="B289" t="s">
        <v>2013</v>
      </c>
      <c r="C289" t="s">
        <v>2015</v>
      </c>
      <c r="D289" t="s">
        <v>2024</v>
      </c>
      <c r="E289" t="s">
        <v>2023</v>
      </c>
      <c r="F289" t="s">
        <v>145</v>
      </c>
      <c r="G289">
        <v>953</v>
      </c>
      <c r="I289">
        <v>36</v>
      </c>
      <c r="J289">
        <v>36</v>
      </c>
      <c r="K289" t="s">
        <v>2358</v>
      </c>
    </row>
    <row r="290" spans="1:11" hidden="1" x14ac:dyDescent="0.3">
      <c r="A290" t="s">
        <v>53</v>
      </c>
      <c r="B290" t="s">
        <v>2013</v>
      </c>
      <c r="C290" t="s">
        <v>2015</v>
      </c>
      <c r="D290" t="s">
        <v>2014</v>
      </c>
      <c r="E290" t="s">
        <v>2012</v>
      </c>
      <c r="F290" t="s">
        <v>145</v>
      </c>
      <c r="G290">
        <v>953</v>
      </c>
      <c r="I290">
        <v>6</v>
      </c>
      <c r="J290">
        <v>6</v>
      </c>
      <c r="K290" t="s">
        <v>2358</v>
      </c>
    </row>
    <row r="291" spans="1:11" hidden="1" x14ac:dyDescent="0.3">
      <c r="A291" t="s">
        <v>53</v>
      </c>
      <c r="B291" t="s">
        <v>1170</v>
      </c>
      <c r="C291" t="s">
        <v>93</v>
      </c>
      <c r="D291" t="s">
        <v>284</v>
      </c>
      <c r="E291" t="s">
        <v>1169</v>
      </c>
      <c r="F291" t="s">
        <v>541</v>
      </c>
      <c r="G291">
        <v>953</v>
      </c>
      <c r="H291">
        <v>1</v>
      </c>
      <c r="J291">
        <v>1</v>
      </c>
      <c r="K291" t="s">
        <v>2358</v>
      </c>
    </row>
    <row r="292" spans="1:11" hidden="1" x14ac:dyDescent="0.3">
      <c r="A292" t="s">
        <v>53</v>
      </c>
      <c r="B292" t="s">
        <v>307</v>
      </c>
      <c r="C292" t="s">
        <v>25</v>
      </c>
      <c r="D292" t="s">
        <v>284</v>
      </c>
      <c r="E292" t="s">
        <v>309</v>
      </c>
      <c r="F292" t="s">
        <v>285</v>
      </c>
      <c r="G292">
        <v>953</v>
      </c>
      <c r="H292">
        <v>153</v>
      </c>
      <c r="J292">
        <v>153</v>
      </c>
    </row>
    <row r="293" spans="1:11" hidden="1" x14ac:dyDescent="0.3">
      <c r="A293" t="s">
        <v>53</v>
      </c>
      <c r="B293" t="s">
        <v>307</v>
      </c>
      <c r="C293" t="s">
        <v>93</v>
      </c>
      <c r="D293" t="s">
        <v>284</v>
      </c>
      <c r="E293" t="s">
        <v>308</v>
      </c>
      <c r="F293" t="s">
        <v>285</v>
      </c>
      <c r="G293">
        <v>953</v>
      </c>
      <c r="H293">
        <v>172</v>
      </c>
      <c r="J293">
        <v>172</v>
      </c>
    </row>
    <row r="294" spans="1:11" hidden="1" x14ac:dyDescent="0.3">
      <c r="A294" t="s">
        <v>53</v>
      </c>
      <c r="B294" t="s">
        <v>2035</v>
      </c>
      <c r="C294" t="s">
        <v>2036</v>
      </c>
      <c r="D294" t="s">
        <v>284</v>
      </c>
      <c r="E294" t="s">
        <v>2034</v>
      </c>
      <c r="F294" t="s">
        <v>145</v>
      </c>
      <c r="G294">
        <v>953</v>
      </c>
      <c r="I294">
        <v>3</v>
      </c>
      <c r="J294">
        <v>3</v>
      </c>
      <c r="K294" t="s">
        <v>2358</v>
      </c>
    </row>
    <row r="295" spans="1:11" hidden="1" x14ac:dyDescent="0.3">
      <c r="A295" t="s">
        <v>90</v>
      </c>
      <c r="B295" t="s">
        <v>14</v>
      </c>
      <c r="C295" t="s">
        <v>1768</v>
      </c>
      <c r="D295" t="s">
        <v>1767</v>
      </c>
      <c r="E295" t="s">
        <v>1766</v>
      </c>
      <c r="F295" t="s">
        <v>145</v>
      </c>
      <c r="G295">
        <v>979</v>
      </c>
      <c r="I295">
        <v>1</v>
      </c>
      <c r="J295">
        <v>1</v>
      </c>
      <c r="K295" t="s">
        <v>2358</v>
      </c>
    </row>
    <row r="296" spans="1:11" s="1" customFormat="1" hidden="1" x14ac:dyDescent="0.3">
      <c r="A296" s="1" t="s">
        <v>90</v>
      </c>
      <c r="B296" s="1" t="s">
        <v>1494</v>
      </c>
      <c r="C296" s="1" t="s">
        <v>1495</v>
      </c>
      <c r="D296" s="1" t="s">
        <v>128</v>
      </c>
      <c r="E296" s="1" t="s">
        <v>1493</v>
      </c>
      <c r="F296" s="1" t="s">
        <v>285</v>
      </c>
      <c r="G296" s="1">
        <v>979</v>
      </c>
      <c r="H296" s="1">
        <v>271</v>
      </c>
      <c r="I296" s="1">
        <v>364</v>
      </c>
      <c r="J296" s="1">
        <v>635</v>
      </c>
    </row>
    <row r="297" spans="1:11" hidden="1" x14ac:dyDescent="0.3">
      <c r="A297" t="s">
        <v>90</v>
      </c>
      <c r="B297" t="s">
        <v>526</v>
      </c>
      <c r="C297" t="s">
        <v>64</v>
      </c>
      <c r="D297" t="s">
        <v>527</v>
      </c>
      <c r="E297" t="s">
        <v>528</v>
      </c>
      <c r="F297" t="s">
        <v>255</v>
      </c>
      <c r="G297">
        <v>979</v>
      </c>
      <c r="H297">
        <v>137</v>
      </c>
      <c r="J297">
        <v>137</v>
      </c>
    </row>
    <row r="298" spans="1:11" hidden="1" x14ac:dyDescent="0.3">
      <c r="A298" t="s">
        <v>90</v>
      </c>
      <c r="B298" t="s">
        <v>526</v>
      </c>
      <c r="C298" t="s">
        <v>182</v>
      </c>
      <c r="D298" t="s">
        <v>527</v>
      </c>
      <c r="E298" t="s">
        <v>525</v>
      </c>
      <c r="F298" t="s">
        <v>31</v>
      </c>
      <c r="G298">
        <v>979</v>
      </c>
      <c r="H298">
        <v>290</v>
      </c>
      <c r="J298">
        <v>290</v>
      </c>
    </row>
    <row r="299" spans="1:11" hidden="1" x14ac:dyDescent="0.3">
      <c r="A299" t="s">
        <v>90</v>
      </c>
      <c r="B299" t="s">
        <v>228</v>
      </c>
      <c r="C299" t="s">
        <v>127</v>
      </c>
      <c r="D299" t="s">
        <v>126</v>
      </c>
      <c r="E299" t="s">
        <v>231</v>
      </c>
      <c r="F299" t="s">
        <v>46</v>
      </c>
      <c r="G299">
        <v>979</v>
      </c>
      <c r="H299">
        <v>302</v>
      </c>
      <c r="J299">
        <v>302</v>
      </c>
    </row>
    <row r="300" spans="1:11" hidden="1" x14ac:dyDescent="0.3">
      <c r="A300" t="s">
        <v>90</v>
      </c>
      <c r="B300" t="s">
        <v>228</v>
      </c>
      <c r="C300" t="s">
        <v>42</v>
      </c>
      <c r="D300" t="s">
        <v>126</v>
      </c>
      <c r="E300" t="s">
        <v>230</v>
      </c>
      <c r="F300" t="s">
        <v>46</v>
      </c>
      <c r="G300">
        <v>979</v>
      </c>
      <c r="H300">
        <v>119</v>
      </c>
      <c r="J300">
        <v>119</v>
      </c>
    </row>
    <row r="301" spans="1:11" hidden="1" x14ac:dyDescent="0.3">
      <c r="A301" t="s">
        <v>90</v>
      </c>
      <c r="B301" t="s">
        <v>228</v>
      </c>
      <c r="C301" t="s">
        <v>233</v>
      </c>
      <c r="D301" t="s">
        <v>126</v>
      </c>
      <c r="E301" t="s">
        <v>232</v>
      </c>
      <c r="F301" t="s">
        <v>46</v>
      </c>
      <c r="G301">
        <v>979</v>
      </c>
      <c r="H301">
        <v>346</v>
      </c>
      <c r="J301">
        <v>346</v>
      </c>
    </row>
    <row r="302" spans="1:11" hidden="1" x14ac:dyDescent="0.3">
      <c r="A302" t="s">
        <v>90</v>
      </c>
      <c r="B302" t="s">
        <v>132</v>
      </c>
      <c r="C302" t="s">
        <v>59</v>
      </c>
      <c r="D302" t="s">
        <v>133</v>
      </c>
      <c r="E302" t="s">
        <v>1673</v>
      </c>
      <c r="F302" t="s">
        <v>134</v>
      </c>
      <c r="G302">
        <v>734</v>
      </c>
      <c r="I302">
        <v>14</v>
      </c>
      <c r="J302">
        <v>14</v>
      </c>
      <c r="K302" t="s">
        <v>2358</v>
      </c>
    </row>
    <row r="303" spans="1:11" hidden="1" x14ac:dyDescent="0.3">
      <c r="A303" t="s">
        <v>90</v>
      </c>
      <c r="B303" t="s">
        <v>132</v>
      </c>
      <c r="C303" t="s">
        <v>59</v>
      </c>
      <c r="D303" t="s">
        <v>790</v>
      </c>
      <c r="E303" t="s">
        <v>1674</v>
      </c>
      <c r="F303" t="s">
        <v>134</v>
      </c>
      <c r="G303">
        <v>734</v>
      </c>
      <c r="I303">
        <v>3</v>
      </c>
      <c r="J303">
        <v>3</v>
      </c>
      <c r="K303" t="s">
        <v>2358</v>
      </c>
    </row>
    <row r="304" spans="1:11" s="1" customFormat="1" hidden="1" x14ac:dyDescent="0.3">
      <c r="A304" s="1" t="s">
        <v>90</v>
      </c>
      <c r="B304" s="1" t="s">
        <v>132</v>
      </c>
      <c r="C304" s="1" t="s">
        <v>42</v>
      </c>
      <c r="D304" s="1" t="s">
        <v>133</v>
      </c>
      <c r="E304" s="1" t="s">
        <v>131</v>
      </c>
      <c r="F304" s="1" t="s">
        <v>134</v>
      </c>
      <c r="G304" s="1">
        <v>734</v>
      </c>
      <c r="H304" s="1">
        <v>2</v>
      </c>
      <c r="I304" s="1">
        <v>21</v>
      </c>
      <c r="J304" s="1">
        <v>23</v>
      </c>
      <c r="K304" t="s">
        <v>2358</v>
      </c>
    </row>
    <row r="305" spans="1:11" hidden="1" x14ac:dyDescent="0.3">
      <c r="A305" t="s">
        <v>90</v>
      </c>
      <c r="B305" t="s">
        <v>132</v>
      </c>
      <c r="C305" t="s">
        <v>42</v>
      </c>
      <c r="D305" t="s">
        <v>790</v>
      </c>
      <c r="E305" t="s">
        <v>1672</v>
      </c>
      <c r="F305" t="s">
        <v>134</v>
      </c>
      <c r="G305">
        <v>734</v>
      </c>
      <c r="I305">
        <v>1</v>
      </c>
      <c r="J305">
        <v>1</v>
      </c>
      <c r="K305" t="s">
        <v>2358</v>
      </c>
    </row>
    <row r="306" spans="1:11" hidden="1" x14ac:dyDescent="0.3">
      <c r="A306" t="s">
        <v>90</v>
      </c>
      <c r="B306" t="s">
        <v>761</v>
      </c>
      <c r="C306" t="s">
        <v>47</v>
      </c>
      <c r="D306" t="s">
        <v>295</v>
      </c>
      <c r="E306" t="s">
        <v>776</v>
      </c>
      <c r="F306" t="s">
        <v>162</v>
      </c>
      <c r="G306">
        <v>1049</v>
      </c>
      <c r="H306">
        <v>2</v>
      </c>
      <c r="J306">
        <v>2</v>
      </c>
      <c r="K306" t="s">
        <v>2358</v>
      </c>
    </row>
    <row r="307" spans="1:11" hidden="1" x14ac:dyDescent="0.3">
      <c r="A307" t="s">
        <v>90</v>
      </c>
      <c r="B307" t="s">
        <v>761</v>
      </c>
      <c r="C307" t="s">
        <v>21</v>
      </c>
      <c r="D307" t="s">
        <v>295</v>
      </c>
      <c r="E307" t="s">
        <v>769</v>
      </c>
      <c r="F307" t="s">
        <v>770</v>
      </c>
      <c r="G307">
        <v>1049</v>
      </c>
      <c r="H307">
        <v>256</v>
      </c>
      <c r="J307">
        <v>256</v>
      </c>
    </row>
    <row r="308" spans="1:11" hidden="1" x14ac:dyDescent="0.3">
      <c r="A308" t="s">
        <v>90</v>
      </c>
      <c r="B308" t="s">
        <v>761</v>
      </c>
      <c r="C308" t="s">
        <v>21</v>
      </c>
      <c r="D308" t="s">
        <v>279</v>
      </c>
      <c r="E308" t="s">
        <v>771</v>
      </c>
      <c r="F308" t="s">
        <v>770</v>
      </c>
      <c r="G308">
        <v>1049</v>
      </c>
      <c r="H308">
        <v>290</v>
      </c>
      <c r="J308">
        <v>290</v>
      </c>
    </row>
    <row r="309" spans="1:11" hidden="1" x14ac:dyDescent="0.3">
      <c r="A309" t="s">
        <v>90</v>
      </c>
      <c r="B309" t="s">
        <v>1504</v>
      </c>
      <c r="C309" t="s">
        <v>1505</v>
      </c>
      <c r="D309" t="s">
        <v>128</v>
      </c>
      <c r="E309" t="s">
        <v>1503</v>
      </c>
      <c r="F309" t="s">
        <v>255</v>
      </c>
      <c r="G309">
        <v>979</v>
      </c>
      <c r="H309">
        <v>929</v>
      </c>
      <c r="J309">
        <v>929</v>
      </c>
    </row>
    <row r="310" spans="1:11" hidden="1" x14ac:dyDescent="0.3">
      <c r="A310" t="s">
        <v>90</v>
      </c>
      <c r="B310" t="s">
        <v>1107</v>
      </c>
      <c r="C310" t="s">
        <v>21</v>
      </c>
      <c r="D310" t="s">
        <v>1108</v>
      </c>
      <c r="E310" t="s">
        <v>1109</v>
      </c>
      <c r="F310" t="s">
        <v>208</v>
      </c>
      <c r="G310">
        <v>979</v>
      </c>
      <c r="H310">
        <v>1</v>
      </c>
      <c r="J310">
        <v>1</v>
      </c>
      <c r="K310" t="s">
        <v>2358</v>
      </c>
    </row>
    <row r="311" spans="1:11" hidden="1" x14ac:dyDescent="0.3">
      <c r="A311" t="s">
        <v>90</v>
      </c>
      <c r="B311" t="s">
        <v>1107</v>
      </c>
      <c r="C311" t="s">
        <v>42</v>
      </c>
      <c r="D311" t="s">
        <v>1108</v>
      </c>
      <c r="E311" t="s">
        <v>1110</v>
      </c>
      <c r="F311" t="s">
        <v>116</v>
      </c>
      <c r="G311">
        <v>979</v>
      </c>
      <c r="H311">
        <v>1</v>
      </c>
      <c r="J311">
        <v>1</v>
      </c>
      <c r="K311" t="s">
        <v>2358</v>
      </c>
    </row>
    <row r="312" spans="1:11" hidden="1" x14ac:dyDescent="0.3">
      <c r="A312" t="s">
        <v>90</v>
      </c>
      <c r="B312" t="s">
        <v>1106</v>
      </c>
      <c r="C312" t="s">
        <v>21</v>
      </c>
      <c r="D312" t="s">
        <v>126</v>
      </c>
      <c r="E312" t="s">
        <v>1105</v>
      </c>
      <c r="F312" t="s">
        <v>46</v>
      </c>
      <c r="G312">
        <v>1049</v>
      </c>
      <c r="H312">
        <v>249</v>
      </c>
      <c r="J312">
        <v>249</v>
      </c>
    </row>
    <row r="313" spans="1:11" s="1" customFormat="1" hidden="1" x14ac:dyDescent="0.3">
      <c r="A313" s="1" t="s">
        <v>90</v>
      </c>
      <c r="B313" s="1" t="s">
        <v>1370</v>
      </c>
      <c r="C313" s="1" t="s">
        <v>921</v>
      </c>
      <c r="D313" s="1" t="s">
        <v>622</v>
      </c>
      <c r="E313" s="1" t="s">
        <v>1369</v>
      </c>
      <c r="F313" s="1" t="s">
        <v>46</v>
      </c>
      <c r="G313" s="1">
        <v>950</v>
      </c>
      <c r="H313" s="1">
        <v>38</v>
      </c>
      <c r="I313" s="1">
        <v>67</v>
      </c>
      <c r="J313" s="1">
        <v>105</v>
      </c>
    </row>
    <row r="314" spans="1:11" hidden="1" x14ac:dyDescent="0.3">
      <c r="A314" t="s">
        <v>90</v>
      </c>
      <c r="B314" t="s">
        <v>311</v>
      </c>
      <c r="C314" t="s">
        <v>22</v>
      </c>
      <c r="D314" t="s">
        <v>126</v>
      </c>
      <c r="E314" t="s">
        <v>314</v>
      </c>
      <c r="F314" t="s">
        <v>315</v>
      </c>
      <c r="G314">
        <v>1049</v>
      </c>
      <c r="H314">
        <v>1</v>
      </c>
      <c r="J314">
        <v>1</v>
      </c>
      <c r="K314" t="s">
        <v>2358</v>
      </c>
    </row>
    <row r="315" spans="1:11" hidden="1" x14ac:dyDescent="0.3">
      <c r="A315" t="s">
        <v>90</v>
      </c>
      <c r="B315" t="s">
        <v>311</v>
      </c>
      <c r="C315" t="s">
        <v>22</v>
      </c>
      <c r="D315" t="s">
        <v>312</v>
      </c>
      <c r="E315" t="s">
        <v>310</v>
      </c>
      <c r="F315" t="s">
        <v>313</v>
      </c>
      <c r="G315">
        <v>950</v>
      </c>
      <c r="H315">
        <v>2</v>
      </c>
      <c r="J315">
        <v>2</v>
      </c>
      <c r="K315" t="s">
        <v>2358</v>
      </c>
    </row>
    <row r="316" spans="1:11" hidden="1" x14ac:dyDescent="0.3">
      <c r="A316" t="s">
        <v>90</v>
      </c>
      <c r="B316" t="s">
        <v>311</v>
      </c>
      <c r="C316" t="s">
        <v>21</v>
      </c>
      <c r="D316" t="s">
        <v>126</v>
      </c>
      <c r="E316" t="s">
        <v>316</v>
      </c>
      <c r="F316" t="s">
        <v>315</v>
      </c>
      <c r="G316">
        <v>1049</v>
      </c>
      <c r="H316">
        <v>1</v>
      </c>
      <c r="J316">
        <v>1</v>
      </c>
      <c r="K316" t="s">
        <v>2358</v>
      </c>
    </row>
    <row r="317" spans="1:11" hidden="1" x14ac:dyDescent="0.3">
      <c r="A317" t="s">
        <v>90</v>
      </c>
      <c r="B317" t="s">
        <v>210</v>
      </c>
      <c r="C317" t="s">
        <v>33</v>
      </c>
      <c r="D317" t="s">
        <v>211</v>
      </c>
      <c r="E317" t="s">
        <v>209</v>
      </c>
      <c r="F317" t="s">
        <v>212</v>
      </c>
      <c r="G317">
        <v>979</v>
      </c>
      <c r="H317">
        <v>1</v>
      </c>
      <c r="J317">
        <v>1</v>
      </c>
      <c r="K317" t="s">
        <v>2358</v>
      </c>
    </row>
    <row r="318" spans="1:11" hidden="1" x14ac:dyDescent="0.3">
      <c r="A318" t="s">
        <v>90</v>
      </c>
      <c r="B318" t="s">
        <v>206</v>
      </c>
      <c r="C318" t="s">
        <v>21</v>
      </c>
      <c r="D318" t="s">
        <v>207</v>
      </c>
      <c r="E318" t="s">
        <v>205</v>
      </c>
      <c r="F318" t="s">
        <v>208</v>
      </c>
      <c r="G318">
        <v>979</v>
      </c>
      <c r="H318">
        <v>1</v>
      </c>
      <c r="J318">
        <v>1</v>
      </c>
      <c r="K318" t="s">
        <v>2358</v>
      </c>
    </row>
    <row r="319" spans="1:11" hidden="1" x14ac:dyDescent="0.3">
      <c r="A319" t="s">
        <v>90</v>
      </c>
      <c r="B319" t="s">
        <v>989</v>
      </c>
      <c r="C319" t="s">
        <v>21</v>
      </c>
      <c r="D319" t="s">
        <v>762</v>
      </c>
      <c r="E319" t="s">
        <v>990</v>
      </c>
      <c r="F319" t="s">
        <v>116</v>
      </c>
      <c r="G319">
        <v>734</v>
      </c>
      <c r="H319">
        <v>463</v>
      </c>
      <c r="J319">
        <v>463</v>
      </c>
    </row>
    <row r="320" spans="1:11" hidden="1" x14ac:dyDescent="0.3">
      <c r="A320" t="s">
        <v>90</v>
      </c>
      <c r="B320" t="s">
        <v>590</v>
      </c>
      <c r="C320" t="s">
        <v>22</v>
      </c>
      <c r="D320" t="s">
        <v>312</v>
      </c>
      <c r="E320" t="s">
        <v>592</v>
      </c>
      <c r="F320" t="s">
        <v>26</v>
      </c>
      <c r="G320">
        <v>734</v>
      </c>
      <c r="H320">
        <v>80</v>
      </c>
      <c r="J320">
        <v>80</v>
      </c>
    </row>
    <row r="321" spans="1:11" hidden="1" x14ac:dyDescent="0.3">
      <c r="A321" t="s">
        <v>90</v>
      </c>
      <c r="B321" t="s">
        <v>590</v>
      </c>
      <c r="C321" t="s">
        <v>22</v>
      </c>
      <c r="D321" t="s">
        <v>594</v>
      </c>
      <c r="E321" t="s">
        <v>593</v>
      </c>
      <c r="F321" t="s">
        <v>46</v>
      </c>
      <c r="G321">
        <v>734</v>
      </c>
      <c r="H321">
        <v>56</v>
      </c>
      <c r="J321">
        <v>56</v>
      </c>
    </row>
    <row r="322" spans="1:11" hidden="1" x14ac:dyDescent="0.3">
      <c r="A322" t="s">
        <v>90</v>
      </c>
      <c r="B322" t="s">
        <v>590</v>
      </c>
      <c r="C322" t="s">
        <v>22</v>
      </c>
      <c r="D322" t="s">
        <v>591</v>
      </c>
      <c r="E322" t="s">
        <v>589</v>
      </c>
      <c r="F322" t="s">
        <v>26</v>
      </c>
      <c r="G322">
        <v>734</v>
      </c>
      <c r="H322">
        <v>212</v>
      </c>
      <c r="J322">
        <v>212</v>
      </c>
    </row>
    <row r="323" spans="1:11" hidden="1" x14ac:dyDescent="0.3">
      <c r="A323" t="s">
        <v>90</v>
      </c>
      <c r="B323" t="s">
        <v>1426</v>
      </c>
      <c r="C323" t="s">
        <v>66</v>
      </c>
      <c r="D323" t="s">
        <v>1420</v>
      </c>
      <c r="E323" t="s">
        <v>1428</v>
      </c>
      <c r="F323" t="s">
        <v>31</v>
      </c>
      <c r="G323">
        <v>950</v>
      </c>
      <c r="H323">
        <v>102</v>
      </c>
      <c r="J323">
        <v>102</v>
      </c>
    </row>
    <row r="324" spans="1:11" hidden="1" x14ac:dyDescent="0.3">
      <c r="A324" t="s">
        <v>90</v>
      </c>
      <c r="B324" t="s">
        <v>1426</v>
      </c>
      <c r="C324" t="s">
        <v>66</v>
      </c>
      <c r="D324" t="s">
        <v>1419</v>
      </c>
      <c r="E324" t="s">
        <v>1429</v>
      </c>
      <c r="F324" t="s">
        <v>46</v>
      </c>
      <c r="G324">
        <v>950</v>
      </c>
      <c r="H324">
        <v>653</v>
      </c>
      <c r="J324">
        <v>653</v>
      </c>
    </row>
    <row r="325" spans="1:11" hidden="1" x14ac:dyDescent="0.3">
      <c r="A325" t="s">
        <v>90</v>
      </c>
      <c r="B325" t="s">
        <v>1426</v>
      </c>
      <c r="C325" t="s">
        <v>64</v>
      </c>
      <c r="D325" t="s">
        <v>1420</v>
      </c>
      <c r="E325" t="s">
        <v>1425</v>
      </c>
      <c r="F325" t="s">
        <v>46</v>
      </c>
      <c r="G325">
        <v>950</v>
      </c>
      <c r="H325">
        <v>133</v>
      </c>
      <c r="J325">
        <v>133</v>
      </c>
    </row>
    <row r="326" spans="1:11" hidden="1" x14ac:dyDescent="0.3">
      <c r="A326" t="s">
        <v>90</v>
      </c>
      <c r="B326" t="s">
        <v>1426</v>
      </c>
      <c r="C326" t="s">
        <v>64</v>
      </c>
      <c r="D326" t="s">
        <v>1419</v>
      </c>
      <c r="E326" t="s">
        <v>1427</v>
      </c>
      <c r="F326" t="s">
        <v>46</v>
      </c>
      <c r="G326">
        <v>950</v>
      </c>
      <c r="H326">
        <v>627</v>
      </c>
      <c r="J326">
        <v>627</v>
      </c>
    </row>
    <row r="327" spans="1:11" hidden="1" x14ac:dyDescent="0.3">
      <c r="A327" t="s">
        <v>90</v>
      </c>
      <c r="B327" t="s">
        <v>1736</v>
      </c>
      <c r="C327" t="s">
        <v>243</v>
      </c>
      <c r="D327" t="s">
        <v>1737</v>
      </c>
      <c r="E327" t="s">
        <v>1735</v>
      </c>
      <c r="F327" t="s">
        <v>145</v>
      </c>
      <c r="G327">
        <v>979</v>
      </c>
      <c r="I327">
        <v>4</v>
      </c>
      <c r="J327">
        <v>4</v>
      </c>
      <c r="K327" t="s">
        <v>2358</v>
      </c>
    </row>
    <row r="328" spans="1:11" x14ac:dyDescent="0.3">
      <c r="A328" t="s">
        <v>90</v>
      </c>
      <c r="B328" s="5" t="s">
        <v>237</v>
      </c>
      <c r="C328" s="5" t="s">
        <v>67</v>
      </c>
      <c r="D328" s="5" t="s">
        <v>238</v>
      </c>
      <c r="E328" s="5" t="s">
        <v>240</v>
      </c>
      <c r="F328" s="5" t="s">
        <v>239</v>
      </c>
      <c r="G328" s="5">
        <v>979</v>
      </c>
      <c r="H328" s="5">
        <v>5321</v>
      </c>
      <c r="I328" s="5"/>
      <c r="J328" s="5">
        <v>5321</v>
      </c>
    </row>
    <row r="329" spans="1:11" x14ac:dyDescent="0.3">
      <c r="A329" t="s">
        <v>90</v>
      </c>
      <c r="B329" s="5" t="s">
        <v>237</v>
      </c>
      <c r="C329" s="5" t="s">
        <v>42</v>
      </c>
      <c r="D329" s="5" t="s">
        <v>238</v>
      </c>
      <c r="E329" s="5" t="s">
        <v>236</v>
      </c>
      <c r="F329" s="5" t="s">
        <v>239</v>
      </c>
      <c r="G329" s="5">
        <v>979</v>
      </c>
      <c r="H329" s="5">
        <v>989</v>
      </c>
      <c r="I329" s="5"/>
      <c r="J329" s="5">
        <v>989</v>
      </c>
    </row>
    <row r="330" spans="1:11" hidden="1" x14ac:dyDescent="0.3">
      <c r="A330" t="s">
        <v>90</v>
      </c>
      <c r="B330" t="s">
        <v>1308</v>
      </c>
      <c r="C330" t="s">
        <v>1329</v>
      </c>
      <c r="D330" t="s">
        <v>126</v>
      </c>
      <c r="E330" t="s">
        <v>1328</v>
      </c>
      <c r="F330" t="s">
        <v>26</v>
      </c>
      <c r="G330">
        <v>979</v>
      </c>
      <c r="H330">
        <v>50</v>
      </c>
      <c r="J330">
        <v>50</v>
      </c>
    </row>
    <row r="331" spans="1:11" hidden="1" x14ac:dyDescent="0.3">
      <c r="A331" t="s">
        <v>90</v>
      </c>
      <c r="B331" t="s">
        <v>1135</v>
      </c>
      <c r="C331" t="s">
        <v>25</v>
      </c>
      <c r="D331" t="s">
        <v>1162</v>
      </c>
      <c r="E331" t="s">
        <v>1161</v>
      </c>
      <c r="F331" t="s">
        <v>1163</v>
      </c>
      <c r="G331">
        <v>950</v>
      </c>
      <c r="H331">
        <v>1</v>
      </c>
      <c r="J331">
        <v>1</v>
      </c>
      <c r="K331" t="s">
        <v>2358</v>
      </c>
    </row>
    <row r="332" spans="1:11" hidden="1" x14ac:dyDescent="0.3">
      <c r="A332" t="s">
        <v>90</v>
      </c>
      <c r="B332" t="s">
        <v>1135</v>
      </c>
      <c r="C332" t="s">
        <v>21</v>
      </c>
      <c r="D332" t="s">
        <v>464</v>
      </c>
      <c r="E332" t="s">
        <v>1137</v>
      </c>
      <c r="F332" t="s">
        <v>162</v>
      </c>
      <c r="G332">
        <v>950</v>
      </c>
      <c r="H332">
        <v>8</v>
      </c>
      <c r="J332">
        <v>8</v>
      </c>
      <c r="K332" t="s">
        <v>2358</v>
      </c>
    </row>
    <row r="333" spans="1:11" hidden="1" x14ac:dyDescent="0.3">
      <c r="A333" t="s">
        <v>90</v>
      </c>
      <c r="B333" t="s">
        <v>1135</v>
      </c>
      <c r="C333" t="s">
        <v>21</v>
      </c>
      <c r="D333" t="s">
        <v>1136</v>
      </c>
      <c r="E333" t="s">
        <v>1134</v>
      </c>
      <c r="F333" t="s">
        <v>46</v>
      </c>
      <c r="G333">
        <v>950</v>
      </c>
      <c r="H333">
        <v>22</v>
      </c>
      <c r="J333">
        <v>22</v>
      </c>
    </row>
    <row r="334" spans="1:11" hidden="1" x14ac:dyDescent="0.3">
      <c r="A334" t="s">
        <v>90</v>
      </c>
      <c r="B334" t="s">
        <v>2264</v>
      </c>
      <c r="C334" t="s">
        <v>2265</v>
      </c>
      <c r="D334" t="s">
        <v>126</v>
      </c>
      <c r="E334" t="s">
        <v>2263</v>
      </c>
      <c r="F334" t="s">
        <v>31</v>
      </c>
      <c r="G334">
        <v>410</v>
      </c>
      <c r="I334">
        <v>1</v>
      </c>
      <c r="J334">
        <v>1</v>
      </c>
      <c r="K334" t="s">
        <v>2358</v>
      </c>
    </row>
    <row r="335" spans="1:11" x14ac:dyDescent="0.3">
      <c r="A335" t="s">
        <v>90</v>
      </c>
      <c r="B335" s="5" t="s">
        <v>242</v>
      </c>
      <c r="C335" s="5" t="s">
        <v>33</v>
      </c>
      <c r="D335" s="5" t="s">
        <v>126</v>
      </c>
      <c r="E335" s="5" t="s">
        <v>241</v>
      </c>
      <c r="F335" s="5" t="s">
        <v>239</v>
      </c>
      <c r="G335" s="5">
        <v>979</v>
      </c>
      <c r="H335" s="5">
        <v>903</v>
      </c>
      <c r="I335" s="5"/>
      <c r="J335" s="5">
        <v>903</v>
      </c>
    </row>
    <row r="336" spans="1:11" x14ac:dyDescent="0.3">
      <c r="A336" t="s">
        <v>90</v>
      </c>
      <c r="B336" s="5" t="s">
        <v>221</v>
      </c>
      <c r="C336" s="5" t="s">
        <v>66</v>
      </c>
      <c r="D336" s="5" t="s">
        <v>128</v>
      </c>
      <c r="E336" s="5" t="s">
        <v>223</v>
      </c>
      <c r="F336" s="5" t="s">
        <v>224</v>
      </c>
      <c r="G336" s="5">
        <v>979</v>
      </c>
      <c r="H336" s="5">
        <v>613</v>
      </c>
      <c r="I336" s="5"/>
      <c r="J336" s="5">
        <v>613</v>
      </c>
    </row>
    <row r="337" spans="1:11" hidden="1" x14ac:dyDescent="0.3">
      <c r="A337" t="s">
        <v>90</v>
      </c>
      <c r="B337" t="s">
        <v>221</v>
      </c>
      <c r="C337" t="s">
        <v>203</v>
      </c>
      <c r="D337" t="s">
        <v>128</v>
      </c>
      <c r="E337" t="s">
        <v>222</v>
      </c>
      <c r="F337" t="s">
        <v>46</v>
      </c>
      <c r="G337">
        <v>979</v>
      </c>
      <c r="H337">
        <v>124</v>
      </c>
      <c r="J337">
        <v>124</v>
      </c>
    </row>
    <row r="338" spans="1:11" hidden="1" x14ac:dyDescent="0.3">
      <c r="A338" t="s">
        <v>90</v>
      </c>
      <c r="B338" t="s">
        <v>221</v>
      </c>
      <c r="C338" t="s">
        <v>182</v>
      </c>
      <c r="D338" t="s">
        <v>128</v>
      </c>
      <c r="E338" t="s">
        <v>227</v>
      </c>
      <c r="F338" t="s">
        <v>46</v>
      </c>
      <c r="G338">
        <v>979</v>
      </c>
      <c r="H338">
        <v>11</v>
      </c>
      <c r="J338">
        <v>11</v>
      </c>
      <c r="K338" t="s">
        <v>2358</v>
      </c>
    </row>
    <row r="339" spans="1:11" hidden="1" x14ac:dyDescent="0.3">
      <c r="A339" t="s">
        <v>90</v>
      </c>
      <c r="B339" t="s">
        <v>1460</v>
      </c>
      <c r="C339" t="s">
        <v>127</v>
      </c>
      <c r="D339" t="s">
        <v>214</v>
      </c>
      <c r="E339" t="s">
        <v>1473</v>
      </c>
      <c r="F339" t="s">
        <v>255</v>
      </c>
      <c r="G339">
        <v>979</v>
      </c>
      <c r="H339">
        <v>73</v>
      </c>
      <c r="J339">
        <v>73</v>
      </c>
    </row>
    <row r="340" spans="1:11" hidden="1" x14ac:dyDescent="0.3">
      <c r="A340" t="s">
        <v>90</v>
      </c>
      <c r="B340" t="s">
        <v>1460</v>
      </c>
      <c r="C340" t="s">
        <v>127</v>
      </c>
      <c r="D340" t="s">
        <v>216</v>
      </c>
      <c r="E340" t="s">
        <v>1475</v>
      </c>
      <c r="F340" t="s">
        <v>255</v>
      </c>
      <c r="G340">
        <v>979</v>
      </c>
      <c r="H340">
        <v>122</v>
      </c>
      <c r="J340">
        <v>122</v>
      </c>
    </row>
    <row r="341" spans="1:11" hidden="1" x14ac:dyDescent="0.3">
      <c r="A341" t="s">
        <v>90</v>
      </c>
      <c r="B341" t="s">
        <v>1460</v>
      </c>
      <c r="C341" t="s">
        <v>127</v>
      </c>
      <c r="D341" t="s">
        <v>215</v>
      </c>
      <c r="E341" t="s">
        <v>1474</v>
      </c>
      <c r="F341" t="s">
        <v>255</v>
      </c>
      <c r="G341">
        <v>979</v>
      </c>
      <c r="H341">
        <v>155</v>
      </c>
      <c r="J341">
        <v>155</v>
      </c>
    </row>
    <row r="342" spans="1:11" hidden="1" x14ac:dyDescent="0.3">
      <c r="A342" t="s">
        <v>90</v>
      </c>
      <c r="B342" t="s">
        <v>1460</v>
      </c>
      <c r="C342" t="s">
        <v>127</v>
      </c>
      <c r="D342" t="s">
        <v>213</v>
      </c>
      <c r="E342" t="s">
        <v>1472</v>
      </c>
      <c r="F342" t="s">
        <v>255</v>
      </c>
      <c r="G342">
        <v>979</v>
      </c>
      <c r="H342">
        <v>123</v>
      </c>
      <c r="J342">
        <v>123</v>
      </c>
    </row>
    <row r="343" spans="1:11" s="1" customFormat="1" hidden="1" x14ac:dyDescent="0.3">
      <c r="A343" s="1" t="s">
        <v>90</v>
      </c>
      <c r="B343" s="1" t="s">
        <v>1460</v>
      </c>
      <c r="C343" s="1" t="s">
        <v>1477</v>
      </c>
      <c r="D343" s="1" t="s">
        <v>128</v>
      </c>
      <c r="E343" s="1" t="s">
        <v>1492</v>
      </c>
      <c r="F343" s="1" t="s">
        <v>285</v>
      </c>
      <c r="G343" s="1">
        <v>979</v>
      </c>
      <c r="H343" s="1">
        <v>457</v>
      </c>
      <c r="I343" s="1">
        <v>146</v>
      </c>
      <c r="J343" s="1">
        <v>603</v>
      </c>
    </row>
    <row r="344" spans="1:11" hidden="1" x14ac:dyDescent="0.3">
      <c r="A344" t="s">
        <v>90</v>
      </c>
      <c r="B344" t="s">
        <v>1460</v>
      </c>
      <c r="C344" t="s">
        <v>1477</v>
      </c>
      <c r="D344" t="s">
        <v>214</v>
      </c>
      <c r="E344" t="s">
        <v>1478</v>
      </c>
      <c r="F344" t="s">
        <v>255</v>
      </c>
      <c r="G344">
        <v>979</v>
      </c>
      <c r="H344">
        <v>23</v>
      </c>
      <c r="J344">
        <v>23</v>
      </c>
    </row>
    <row r="345" spans="1:11" hidden="1" x14ac:dyDescent="0.3">
      <c r="A345" t="s">
        <v>90</v>
      </c>
      <c r="B345" t="s">
        <v>1460</v>
      </c>
      <c r="C345" t="s">
        <v>1477</v>
      </c>
      <c r="D345" t="s">
        <v>216</v>
      </c>
      <c r="E345" t="s">
        <v>1480</v>
      </c>
      <c r="F345" t="s">
        <v>255</v>
      </c>
      <c r="G345">
        <v>979</v>
      </c>
      <c r="H345">
        <v>105</v>
      </c>
      <c r="J345">
        <v>105</v>
      </c>
    </row>
    <row r="346" spans="1:11" hidden="1" x14ac:dyDescent="0.3">
      <c r="A346" t="s">
        <v>90</v>
      </c>
      <c r="B346" t="s">
        <v>1460</v>
      </c>
      <c r="C346" t="s">
        <v>1477</v>
      </c>
      <c r="D346" t="s">
        <v>215</v>
      </c>
      <c r="E346" t="s">
        <v>1479</v>
      </c>
      <c r="F346" t="s">
        <v>255</v>
      </c>
      <c r="G346">
        <v>979</v>
      </c>
      <c r="H346">
        <v>100</v>
      </c>
      <c r="J346">
        <v>100</v>
      </c>
    </row>
    <row r="347" spans="1:11" hidden="1" x14ac:dyDescent="0.3">
      <c r="A347" t="s">
        <v>90</v>
      </c>
      <c r="B347" t="s">
        <v>1460</v>
      </c>
      <c r="C347" t="s">
        <v>1477</v>
      </c>
      <c r="D347" t="s">
        <v>213</v>
      </c>
      <c r="E347" t="s">
        <v>1476</v>
      </c>
      <c r="F347" t="s">
        <v>255</v>
      </c>
      <c r="G347">
        <v>979</v>
      </c>
      <c r="H347">
        <v>19</v>
      </c>
      <c r="J347">
        <v>19</v>
      </c>
      <c r="K347" t="s">
        <v>2358</v>
      </c>
    </row>
    <row r="348" spans="1:11" s="1" customFormat="1" hidden="1" x14ac:dyDescent="0.3">
      <c r="A348" s="1" t="s">
        <v>90</v>
      </c>
      <c r="B348" s="1" t="s">
        <v>1460</v>
      </c>
      <c r="C348" s="1" t="s">
        <v>21</v>
      </c>
      <c r="D348" s="1" t="s">
        <v>128</v>
      </c>
      <c r="E348" s="1" t="s">
        <v>1489</v>
      </c>
      <c r="F348" s="1" t="s">
        <v>285</v>
      </c>
      <c r="G348" s="1">
        <v>979</v>
      </c>
      <c r="H348" s="1">
        <v>495</v>
      </c>
      <c r="I348" s="1">
        <v>472</v>
      </c>
      <c r="J348" s="1">
        <v>967</v>
      </c>
    </row>
    <row r="349" spans="1:11" hidden="1" x14ac:dyDescent="0.3">
      <c r="A349" t="s">
        <v>90</v>
      </c>
      <c r="B349" t="s">
        <v>1460</v>
      </c>
      <c r="C349" t="s">
        <v>21</v>
      </c>
      <c r="D349" t="s">
        <v>214</v>
      </c>
      <c r="E349" t="s">
        <v>1461</v>
      </c>
      <c r="F349" t="s">
        <v>255</v>
      </c>
      <c r="G349">
        <v>979</v>
      </c>
      <c r="H349">
        <v>222</v>
      </c>
      <c r="J349">
        <v>222</v>
      </c>
    </row>
    <row r="350" spans="1:11" hidden="1" x14ac:dyDescent="0.3">
      <c r="A350" t="s">
        <v>90</v>
      </c>
      <c r="B350" t="s">
        <v>1460</v>
      </c>
      <c r="C350" t="s">
        <v>21</v>
      </c>
      <c r="D350" t="s">
        <v>216</v>
      </c>
      <c r="E350" t="s">
        <v>1463</v>
      </c>
      <c r="F350" t="s">
        <v>255</v>
      </c>
      <c r="G350">
        <v>979</v>
      </c>
      <c r="H350">
        <v>141</v>
      </c>
      <c r="J350">
        <v>141</v>
      </c>
    </row>
    <row r="351" spans="1:11" hidden="1" x14ac:dyDescent="0.3">
      <c r="A351" t="s">
        <v>90</v>
      </c>
      <c r="B351" t="s">
        <v>1460</v>
      </c>
      <c r="C351" t="s">
        <v>21</v>
      </c>
      <c r="D351" t="s">
        <v>215</v>
      </c>
      <c r="E351" t="s">
        <v>1462</v>
      </c>
      <c r="F351" t="s">
        <v>255</v>
      </c>
      <c r="G351">
        <v>979</v>
      </c>
      <c r="H351">
        <v>323</v>
      </c>
      <c r="J351">
        <v>323</v>
      </c>
    </row>
    <row r="352" spans="1:11" hidden="1" x14ac:dyDescent="0.3">
      <c r="A352" t="s">
        <v>90</v>
      </c>
      <c r="B352" t="s">
        <v>1460</v>
      </c>
      <c r="C352" t="s">
        <v>21</v>
      </c>
      <c r="D352" t="s">
        <v>213</v>
      </c>
      <c r="E352" t="s">
        <v>1459</v>
      </c>
      <c r="F352" t="s">
        <v>255</v>
      </c>
      <c r="G352">
        <v>979</v>
      </c>
      <c r="H352">
        <v>161</v>
      </c>
      <c r="J352">
        <v>161</v>
      </c>
    </row>
    <row r="353" spans="1:10" hidden="1" x14ac:dyDescent="0.3">
      <c r="A353" t="s">
        <v>90</v>
      </c>
      <c r="B353" t="s">
        <v>1460</v>
      </c>
      <c r="C353" t="s">
        <v>55</v>
      </c>
      <c r="D353" t="s">
        <v>214</v>
      </c>
      <c r="E353" t="s">
        <v>1482</v>
      </c>
      <c r="F353" t="s">
        <v>255</v>
      </c>
      <c r="G353">
        <v>979</v>
      </c>
      <c r="H353">
        <v>241</v>
      </c>
      <c r="J353">
        <v>241</v>
      </c>
    </row>
    <row r="354" spans="1:10" hidden="1" x14ac:dyDescent="0.3">
      <c r="A354" t="s">
        <v>90</v>
      </c>
      <c r="B354" t="s">
        <v>1460</v>
      </c>
      <c r="C354" t="s">
        <v>55</v>
      </c>
      <c r="D354" t="s">
        <v>216</v>
      </c>
      <c r="E354" t="s">
        <v>1484</v>
      </c>
      <c r="F354" t="s">
        <v>255</v>
      </c>
      <c r="G354">
        <v>979</v>
      </c>
      <c r="H354">
        <v>298</v>
      </c>
      <c r="J354">
        <v>298</v>
      </c>
    </row>
    <row r="355" spans="1:10" hidden="1" x14ac:dyDescent="0.3">
      <c r="A355" t="s">
        <v>90</v>
      </c>
      <c r="B355" t="s">
        <v>1460</v>
      </c>
      <c r="C355" t="s">
        <v>55</v>
      </c>
      <c r="D355" t="s">
        <v>215</v>
      </c>
      <c r="E355" t="s">
        <v>1483</v>
      </c>
      <c r="F355" t="s">
        <v>255</v>
      </c>
      <c r="G355">
        <v>979</v>
      </c>
      <c r="H355">
        <v>218</v>
      </c>
      <c r="J355">
        <v>218</v>
      </c>
    </row>
    <row r="356" spans="1:10" hidden="1" x14ac:dyDescent="0.3">
      <c r="A356" t="s">
        <v>90</v>
      </c>
      <c r="B356" t="s">
        <v>1460</v>
      </c>
      <c r="C356" t="s">
        <v>55</v>
      </c>
      <c r="D356" t="s">
        <v>213</v>
      </c>
      <c r="E356" t="s">
        <v>1481</v>
      </c>
      <c r="F356" t="s">
        <v>255</v>
      </c>
      <c r="G356">
        <v>979</v>
      </c>
      <c r="H356">
        <v>124</v>
      </c>
      <c r="J356">
        <v>124</v>
      </c>
    </row>
    <row r="357" spans="1:10" hidden="1" x14ac:dyDescent="0.3">
      <c r="A357" t="s">
        <v>90</v>
      </c>
      <c r="B357" t="s">
        <v>1460</v>
      </c>
      <c r="C357" t="s">
        <v>42</v>
      </c>
      <c r="D357" t="s">
        <v>214</v>
      </c>
      <c r="E357" t="s">
        <v>1486</v>
      </c>
      <c r="F357" t="s">
        <v>255</v>
      </c>
      <c r="G357">
        <v>979</v>
      </c>
      <c r="H357">
        <v>228</v>
      </c>
      <c r="J357">
        <v>228</v>
      </c>
    </row>
    <row r="358" spans="1:10" hidden="1" x14ac:dyDescent="0.3">
      <c r="A358" t="s">
        <v>90</v>
      </c>
      <c r="B358" t="s">
        <v>1460</v>
      </c>
      <c r="C358" t="s">
        <v>42</v>
      </c>
      <c r="D358" t="s">
        <v>216</v>
      </c>
      <c r="E358" t="s">
        <v>1488</v>
      </c>
      <c r="F358" t="s">
        <v>255</v>
      </c>
      <c r="G358">
        <v>979</v>
      </c>
      <c r="H358">
        <v>938</v>
      </c>
      <c r="J358">
        <v>938</v>
      </c>
    </row>
    <row r="359" spans="1:10" hidden="1" x14ac:dyDescent="0.3">
      <c r="A359" t="s">
        <v>90</v>
      </c>
      <c r="B359" t="s">
        <v>1460</v>
      </c>
      <c r="C359" t="s">
        <v>42</v>
      </c>
      <c r="D359" t="s">
        <v>215</v>
      </c>
      <c r="E359" t="s">
        <v>1487</v>
      </c>
      <c r="F359" t="s">
        <v>285</v>
      </c>
      <c r="G359">
        <v>979</v>
      </c>
      <c r="H359">
        <v>144</v>
      </c>
      <c r="J359">
        <v>144</v>
      </c>
    </row>
    <row r="360" spans="1:10" hidden="1" x14ac:dyDescent="0.3">
      <c r="A360" t="s">
        <v>90</v>
      </c>
      <c r="B360" t="s">
        <v>1460</v>
      </c>
      <c r="C360" t="s">
        <v>42</v>
      </c>
      <c r="D360" t="s">
        <v>213</v>
      </c>
      <c r="E360" t="s">
        <v>1485</v>
      </c>
      <c r="F360" t="s">
        <v>255</v>
      </c>
      <c r="G360">
        <v>979</v>
      </c>
      <c r="H360">
        <v>59</v>
      </c>
      <c r="J360">
        <v>59</v>
      </c>
    </row>
    <row r="361" spans="1:10" s="1" customFormat="1" hidden="1" x14ac:dyDescent="0.3">
      <c r="A361" s="1" t="s">
        <v>90</v>
      </c>
      <c r="B361" s="1" t="s">
        <v>1460</v>
      </c>
      <c r="C361" s="1" t="s">
        <v>226</v>
      </c>
      <c r="D361" s="1" t="s">
        <v>128</v>
      </c>
      <c r="E361" s="1" t="s">
        <v>1490</v>
      </c>
      <c r="F361" s="1" t="s">
        <v>285</v>
      </c>
      <c r="G361" s="1">
        <v>979</v>
      </c>
      <c r="H361" s="1">
        <v>87</v>
      </c>
      <c r="I361" s="1">
        <v>329</v>
      </c>
      <c r="J361" s="1">
        <v>416</v>
      </c>
    </row>
    <row r="362" spans="1:10" hidden="1" x14ac:dyDescent="0.3">
      <c r="A362" t="s">
        <v>90</v>
      </c>
      <c r="B362" t="s">
        <v>1460</v>
      </c>
      <c r="C362" t="s">
        <v>226</v>
      </c>
      <c r="D362" t="s">
        <v>214</v>
      </c>
      <c r="E362" t="s">
        <v>1465</v>
      </c>
      <c r="F362" t="s">
        <v>255</v>
      </c>
      <c r="G362">
        <v>979</v>
      </c>
      <c r="H362">
        <v>157</v>
      </c>
      <c r="J362">
        <v>157</v>
      </c>
    </row>
    <row r="363" spans="1:10" s="1" customFormat="1" hidden="1" x14ac:dyDescent="0.3">
      <c r="A363" s="1" t="s">
        <v>90</v>
      </c>
      <c r="B363" s="1" t="s">
        <v>1460</v>
      </c>
      <c r="C363" s="1" t="s">
        <v>226</v>
      </c>
      <c r="D363" s="1" t="s">
        <v>216</v>
      </c>
      <c r="E363" s="1" t="s">
        <v>1467</v>
      </c>
      <c r="F363" s="1" t="s">
        <v>255</v>
      </c>
      <c r="G363" s="1">
        <v>979</v>
      </c>
      <c r="H363" s="1">
        <v>271</v>
      </c>
      <c r="I363" s="1">
        <v>136</v>
      </c>
      <c r="J363" s="1">
        <v>407</v>
      </c>
    </row>
    <row r="364" spans="1:10" s="1" customFormat="1" hidden="1" x14ac:dyDescent="0.3">
      <c r="A364" s="1" t="s">
        <v>90</v>
      </c>
      <c r="B364" s="1" t="s">
        <v>1460</v>
      </c>
      <c r="C364" s="1" t="s">
        <v>226</v>
      </c>
      <c r="D364" s="1" t="s">
        <v>215</v>
      </c>
      <c r="E364" s="1" t="s">
        <v>1466</v>
      </c>
      <c r="F364" s="1" t="s">
        <v>255</v>
      </c>
      <c r="G364" s="1">
        <v>979</v>
      </c>
      <c r="H364" s="1">
        <v>257</v>
      </c>
      <c r="I364" s="1">
        <v>50</v>
      </c>
      <c r="J364" s="1">
        <v>307</v>
      </c>
    </row>
    <row r="365" spans="1:10" hidden="1" x14ac:dyDescent="0.3">
      <c r="A365" t="s">
        <v>90</v>
      </c>
      <c r="B365" t="s">
        <v>1460</v>
      </c>
      <c r="C365" t="s">
        <v>226</v>
      </c>
      <c r="D365" t="s">
        <v>213</v>
      </c>
      <c r="E365" t="s">
        <v>1464</v>
      </c>
      <c r="F365" t="s">
        <v>255</v>
      </c>
      <c r="G365">
        <v>979</v>
      </c>
      <c r="H365">
        <v>184</v>
      </c>
      <c r="J365">
        <v>184</v>
      </c>
    </row>
    <row r="366" spans="1:10" s="1" customFormat="1" hidden="1" x14ac:dyDescent="0.3">
      <c r="A366" s="1" t="s">
        <v>90</v>
      </c>
      <c r="B366" s="1" t="s">
        <v>1460</v>
      </c>
      <c r="C366" s="1" t="s">
        <v>203</v>
      </c>
      <c r="D366" s="1" t="s">
        <v>128</v>
      </c>
      <c r="E366" s="1" t="s">
        <v>1491</v>
      </c>
      <c r="F366" s="1" t="s">
        <v>285</v>
      </c>
      <c r="G366" s="1">
        <v>979</v>
      </c>
      <c r="H366" s="1">
        <v>315</v>
      </c>
      <c r="I366" s="1">
        <v>293</v>
      </c>
      <c r="J366" s="1">
        <v>608</v>
      </c>
    </row>
    <row r="367" spans="1:10" hidden="1" x14ac:dyDescent="0.3">
      <c r="A367" t="s">
        <v>90</v>
      </c>
      <c r="B367" t="s">
        <v>1460</v>
      </c>
      <c r="C367" t="s">
        <v>203</v>
      </c>
      <c r="D367" t="s">
        <v>214</v>
      </c>
      <c r="E367" t="s">
        <v>1469</v>
      </c>
      <c r="F367" t="s">
        <v>255</v>
      </c>
      <c r="G367">
        <v>979</v>
      </c>
      <c r="H367">
        <v>199</v>
      </c>
      <c r="J367">
        <v>199</v>
      </c>
    </row>
    <row r="368" spans="1:10" hidden="1" x14ac:dyDescent="0.3">
      <c r="A368" t="s">
        <v>90</v>
      </c>
      <c r="B368" t="s">
        <v>1460</v>
      </c>
      <c r="C368" t="s">
        <v>203</v>
      </c>
      <c r="D368" t="s">
        <v>216</v>
      </c>
      <c r="E368" t="s">
        <v>1471</v>
      </c>
      <c r="F368" t="s">
        <v>255</v>
      </c>
      <c r="G368">
        <v>979</v>
      </c>
      <c r="H368">
        <v>290</v>
      </c>
      <c r="J368">
        <v>290</v>
      </c>
    </row>
    <row r="369" spans="1:11" hidden="1" x14ac:dyDescent="0.3">
      <c r="A369" t="s">
        <v>90</v>
      </c>
      <c r="B369" t="s">
        <v>1460</v>
      </c>
      <c r="C369" t="s">
        <v>203</v>
      </c>
      <c r="D369" t="s">
        <v>215</v>
      </c>
      <c r="E369" t="s">
        <v>1470</v>
      </c>
      <c r="F369" t="s">
        <v>255</v>
      </c>
      <c r="G369">
        <v>979</v>
      </c>
      <c r="H369">
        <v>324</v>
      </c>
      <c r="J369">
        <v>324</v>
      </c>
    </row>
    <row r="370" spans="1:11" hidden="1" x14ac:dyDescent="0.3">
      <c r="A370" t="s">
        <v>90</v>
      </c>
      <c r="B370" t="s">
        <v>1460</v>
      </c>
      <c r="C370" t="s">
        <v>203</v>
      </c>
      <c r="D370" t="s">
        <v>213</v>
      </c>
      <c r="E370" t="s">
        <v>1468</v>
      </c>
      <c r="F370" t="s">
        <v>255</v>
      </c>
      <c r="G370">
        <v>979</v>
      </c>
      <c r="H370">
        <v>154</v>
      </c>
      <c r="J370">
        <v>154</v>
      </c>
    </row>
    <row r="371" spans="1:11" hidden="1" x14ac:dyDescent="0.3">
      <c r="A371" t="s">
        <v>90</v>
      </c>
      <c r="B371" t="s">
        <v>217</v>
      </c>
      <c r="C371" t="s">
        <v>64</v>
      </c>
      <c r="D371" t="s">
        <v>128</v>
      </c>
      <c r="E371" t="s">
        <v>219</v>
      </c>
      <c r="F371" t="s">
        <v>220</v>
      </c>
      <c r="G371">
        <v>979</v>
      </c>
      <c r="H371">
        <v>1</v>
      </c>
      <c r="J371">
        <v>1</v>
      </c>
      <c r="K371" t="s">
        <v>2358</v>
      </c>
    </row>
    <row r="372" spans="1:11" hidden="1" x14ac:dyDescent="0.3">
      <c r="A372" t="s">
        <v>90</v>
      </c>
      <c r="B372" t="s">
        <v>1514</v>
      </c>
      <c r="C372" t="s">
        <v>34</v>
      </c>
      <c r="D372" t="s">
        <v>256</v>
      </c>
      <c r="E372" t="s">
        <v>1513</v>
      </c>
      <c r="F372" t="s">
        <v>26</v>
      </c>
      <c r="G372">
        <v>979</v>
      </c>
      <c r="H372">
        <v>35</v>
      </c>
      <c r="J372">
        <v>35</v>
      </c>
    </row>
    <row r="373" spans="1:11" hidden="1" x14ac:dyDescent="0.3">
      <c r="A373" t="s">
        <v>90</v>
      </c>
      <c r="B373" t="s">
        <v>1514</v>
      </c>
      <c r="C373" t="s">
        <v>34</v>
      </c>
      <c r="D373" t="s">
        <v>124</v>
      </c>
      <c r="E373" t="s">
        <v>1515</v>
      </c>
      <c r="F373" t="s">
        <v>26</v>
      </c>
      <c r="G373">
        <v>979</v>
      </c>
      <c r="H373">
        <v>641</v>
      </c>
      <c r="J373">
        <v>641</v>
      </c>
    </row>
    <row r="374" spans="1:11" x14ac:dyDescent="0.3">
      <c r="A374" t="s">
        <v>90</v>
      </c>
      <c r="B374" s="5" t="s">
        <v>515</v>
      </c>
      <c r="C374" s="5" t="s">
        <v>524</v>
      </c>
      <c r="D374" s="5" t="s">
        <v>234</v>
      </c>
      <c r="E374" s="5" t="s">
        <v>523</v>
      </c>
      <c r="F374" s="5" t="s">
        <v>239</v>
      </c>
      <c r="G374" s="5">
        <v>979</v>
      </c>
      <c r="H374" s="5">
        <v>1145</v>
      </c>
      <c r="I374" s="5"/>
      <c r="J374" s="5">
        <v>1145</v>
      </c>
    </row>
    <row r="375" spans="1:11" hidden="1" x14ac:dyDescent="0.3">
      <c r="A375" t="s">
        <v>90</v>
      </c>
      <c r="B375" t="s">
        <v>515</v>
      </c>
      <c r="C375" t="s">
        <v>21</v>
      </c>
      <c r="D375" t="s">
        <v>234</v>
      </c>
      <c r="E375" t="s">
        <v>522</v>
      </c>
      <c r="F375" t="s">
        <v>239</v>
      </c>
      <c r="G375">
        <v>979</v>
      </c>
      <c r="H375">
        <v>2</v>
      </c>
      <c r="J375">
        <v>2</v>
      </c>
      <c r="K375" t="s">
        <v>2358</v>
      </c>
    </row>
    <row r="376" spans="1:11" x14ac:dyDescent="0.3">
      <c r="A376" t="s">
        <v>90</v>
      </c>
      <c r="B376" s="5" t="s">
        <v>515</v>
      </c>
      <c r="C376" s="5" t="s">
        <v>516</v>
      </c>
      <c r="D376" s="5" t="s">
        <v>234</v>
      </c>
      <c r="E376" s="5" t="s">
        <v>514</v>
      </c>
      <c r="F376" s="5" t="s">
        <v>239</v>
      </c>
      <c r="G376" s="5">
        <v>979</v>
      </c>
      <c r="H376" s="5">
        <v>1408</v>
      </c>
      <c r="I376" s="5"/>
      <c r="J376" s="5">
        <v>1408</v>
      </c>
    </row>
    <row r="377" spans="1:11" hidden="1" x14ac:dyDescent="0.3">
      <c r="A377" t="s">
        <v>90</v>
      </c>
      <c r="B377" t="s">
        <v>515</v>
      </c>
      <c r="C377" t="s">
        <v>519</v>
      </c>
      <c r="D377" t="s">
        <v>234</v>
      </c>
      <c r="E377" t="s">
        <v>518</v>
      </c>
      <c r="F377" t="s">
        <v>239</v>
      </c>
      <c r="G377">
        <v>979</v>
      </c>
      <c r="H377">
        <v>6</v>
      </c>
      <c r="J377">
        <v>6</v>
      </c>
      <c r="K377" t="s">
        <v>2358</v>
      </c>
    </row>
    <row r="378" spans="1:11" x14ac:dyDescent="0.3">
      <c r="A378" t="s">
        <v>90</v>
      </c>
      <c r="B378" s="5" t="s">
        <v>515</v>
      </c>
      <c r="C378" s="5" t="s">
        <v>250</v>
      </c>
      <c r="D378" s="5" t="s">
        <v>234</v>
      </c>
      <c r="E378" s="5" t="s">
        <v>517</v>
      </c>
      <c r="F378" s="5" t="s">
        <v>239</v>
      </c>
      <c r="G378" s="5">
        <v>979</v>
      </c>
      <c r="H378" s="5">
        <v>885</v>
      </c>
      <c r="I378" s="5"/>
      <c r="J378" s="5">
        <v>885</v>
      </c>
    </row>
    <row r="379" spans="1:11" x14ac:dyDescent="0.3">
      <c r="A379" t="s">
        <v>90</v>
      </c>
      <c r="B379" s="5" t="s">
        <v>515</v>
      </c>
      <c r="C379" s="5" t="s">
        <v>521</v>
      </c>
      <c r="D379" s="5" t="s">
        <v>234</v>
      </c>
      <c r="E379" s="5" t="s">
        <v>520</v>
      </c>
      <c r="F379" s="5" t="s">
        <v>239</v>
      </c>
      <c r="G379" s="5">
        <v>979</v>
      </c>
      <c r="H379" s="5">
        <v>951</v>
      </c>
      <c r="I379" s="5"/>
      <c r="J379" s="5">
        <v>951</v>
      </c>
    </row>
    <row r="380" spans="1:11" hidden="1" x14ac:dyDescent="0.3">
      <c r="A380" t="s">
        <v>90</v>
      </c>
      <c r="B380" t="s">
        <v>2022</v>
      </c>
      <c r="C380" t="s">
        <v>42</v>
      </c>
      <c r="D380" t="s">
        <v>130</v>
      </c>
      <c r="E380" t="s">
        <v>2021</v>
      </c>
      <c r="F380" t="s">
        <v>145</v>
      </c>
      <c r="G380">
        <v>979</v>
      </c>
      <c r="I380">
        <v>4</v>
      </c>
      <c r="J380">
        <v>4</v>
      </c>
      <c r="K380" t="s">
        <v>2358</v>
      </c>
    </row>
    <row r="381" spans="1:11" hidden="1" x14ac:dyDescent="0.3">
      <c r="A381" t="s">
        <v>90</v>
      </c>
      <c r="B381" t="s">
        <v>2267</v>
      </c>
      <c r="C381" t="s">
        <v>1734</v>
      </c>
      <c r="D381" t="s">
        <v>238</v>
      </c>
      <c r="E381" t="s">
        <v>2266</v>
      </c>
      <c r="F381" t="s">
        <v>116</v>
      </c>
      <c r="G381">
        <v>410</v>
      </c>
      <c r="I381">
        <v>1</v>
      </c>
      <c r="J381">
        <v>1</v>
      </c>
      <c r="K381" t="s">
        <v>2358</v>
      </c>
    </row>
    <row r="382" spans="1:11" hidden="1" x14ac:dyDescent="0.3">
      <c r="A382" t="s">
        <v>90</v>
      </c>
      <c r="B382" t="s">
        <v>1422</v>
      </c>
      <c r="C382" t="s">
        <v>1424</v>
      </c>
      <c r="D382" t="s">
        <v>1423</v>
      </c>
      <c r="E382" t="s">
        <v>1421</v>
      </c>
      <c r="F382" t="s">
        <v>116</v>
      </c>
      <c r="G382">
        <v>950</v>
      </c>
      <c r="H382">
        <v>33</v>
      </c>
      <c r="J382">
        <v>33</v>
      </c>
      <c r="K382" t="s">
        <v>2358</v>
      </c>
    </row>
    <row r="383" spans="1:11" hidden="1" x14ac:dyDescent="0.3">
      <c r="A383" t="s">
        <v>90</v>
      </c>
      <c r="B383" t="s">
        <v>577</v>
      </c>
      <c r="C383" t="s">
        <v>59</v>
      </c>
      <c r="D383" t="s">
        <v>578</v>
      </c>
      <c r="E383" t="s">
        <v>576</v>
      </c>
      <c r="F383" t="s">
        <v>116</v>
      </c>
      <c r="G383">
        <v>950</v>
      </c>
      <c r="H383">
        <v>1</v>
      </c>
      <c r="J383">
        <v>1</v>
      </c>
      <c r="K383" t="s">
        <v>2358</v>
      </c>
    </row>
    <row r="384" spans="1:11" x14ac:dyDescent="0.3">
      <c r="A384" t="s">
        <v>90</v>
      </c>
      <c r="B384" t="s">
        <v>1372</v>
      </c>
      <c r="C384" t="s">
        <v>42</v>
      </c>
      <c r="D384" t="s">
        <v>312</v>
      </c>
      <c r="E384" t="s">
        <v>1371</v>
      </c>
      <c r="F384" t="s">
        <v>1339</v>
      </c>
      <c r="G384">
        <v>950</v>
      </c>
      <c r="H384">
        <v>517</v>
      </c>
      <c r="J384">
        <v>517</v>
      </c>
    </row>
    <row r="385" spans="1:11" x14ac:dyDescent="0.3">
      <c r="A385" t="s">
        <v>90</v>
      </c>
      <c r="B385" t="s">
        <v>1372</v>
      </c>
      <c r="C385" t="s">
        <v>42</v>
      </c>
      <c r="D385" t="s">
        <v>65</v>
      </c>
      <c r="E385" t="s">
        <v>1373</v>
      </c>
      <c r="F385" t="s">
        <v>1339</v>
      </c>
      <c r="G385">
        <v>950</v>
      </c>
      <c r="H385">
        <v>246</v>
      </c>
      <c r="J385">
        <v>246</v>
      </c>
    </row>
    <row r="386" spans="1:11" hidden="1" x14ac:dyDescent="0.3">
      <c r="A386" t="s">
        <v>90</v>
      </c>
      <c r="B386" t="s">
        <v>1509</v>
      </c>
      <c r="C386" t="s">
        <v>33</v>
      </c>
      <c r="D386" t="s">
        <v>128</v>
      </c>
      <c r="E386" t="s">
        <v>1508</v>
      </c>
      <c r="F386" t="s">
        <v>1339</v>
      </c>
      <c r="G386">
        <v>979</v>
      </c>
      <c r="H386">
        <v>1</v>
      </c>
      <c r="J386">
        <v>1</v>
      </c>
      <c r="K386" t="s">
        <v>2358</v>
      </c>
    </row>
    <row r="387" spans="1:11" hidden="1" x14ac:dyDescent="0.3">
      <c r="A387" t="s">
        <v>90</v>
      </c>
      <c r="B387" t="s">
        <v>1511</v>
      </c>
      <c r="C387" t="s">
        <v>64</v>
      </c>
      <c r="D387" t="s">
        <v>128</v>
      </c>
      <c r="E387" t="s">
        <v>1512</v>
      </c>
      <c r="F387" t="s">
        <v>255</v>
      </c>
      <c r="G387">
        <v>979</v>
      </c>
      <c r="H387">
        <v>962</v>
      </c>
      <c r="J387">
        <v>962</v>
      </c>
    </row>
    <row r="388" spans="1:11" hidden="1" x14ac:dyDescent="0.3">
      <c r="A388" t="s">
        <v>90</v>
      </c>
      <c r="B388" t="s">
        <v>1511</v>
      </c>
      <c r="C388" t="s">
        <v>203</v>
      </c>
      <c r="D388" t="s">
        <v>128</v>
      </c>
      <c r="E388" t="s">
        <v>1510</v>
      </c>
      <c r="F388" t="s">
        <v>255</v>
      </c>
      <c r="G388">
        <v>979</v>
      </c>
      <c r="H388">
        <v>864</v>
      </c>
      <c r="J388">
        <v>864</v>
      </c>
    </row>
    <row r="389" spans="1:11" x14ac:dyDescent="0.3">
      <c r="A389" t="s">
        <v>90</v>
      </c>
      <c r="B389" t="s">
        <v>146</v>
      </c>
      <c r="C389" t="s">
        <v>22</v>
      </c>
      <c r="D389" t="s">
        <v>1118</v>
      </c>
      <c r="E389" t="s">
        <v>1117</v>
      </c>
      <c r="F389" t="s">
        <v>239</v>
      </c>
      <c r="G389">
        <v>979</v>
      </c>
      <c r="H389">
        <v>22</v>
      </c>
      <c r="J389">
        <v>22</v>
      </c>
    </row>
    <row r="390" spans="1:11" s="1" customFormat="1" hidden="1" x14ac:dyDescent="0.3">
      <c r="A390" s="1" t="s">
        <v>90</v>
      </c>
      <c r="B390" s="1" t="s">
        <v>572</v>
      </c>
      <c r="C390" s="1" t="s">
        <v>59</v>
      </c>
      <c r="D390" s="1" t="s">
        <v>621</v>
      </c>
      <c r="E390" s="1" t="s">
        <v>624</v>
      </c>
      <c r="F390" s="1" t="s">
        <v>255</v>
      </c>
      <c r="G390" s="1">
        <v>950</v>
      </c>
      <c r="H390" s="1">
        <v>91</v>
      </c>
      <c r="I390" s="1">
        <v>60</v>
      </c>
      <c r="J390" s="1">
        <v>151</v>
      </c>
    </row>
    <row r="391" spans="1:11" hidden="1" x14ac:dyDescent="0.3">
      <c r="A391" t="s">
        <v>90</v>
      </c>
      <c r="B391" t="s">
        <v>1379</v>
      </c>
      <c r="C391" t="s">
        <v>93</v>
      </c>
      <c r="D391" t="s">
        <v>1380</v>
      </c>
      <c r="E391" t="s">
        <v>1381</v>
      </c>
      <c r="F391" t="s">
        <v>1382</v>
      </c>
      <c r="G391">
        <v>979</v>
      </c>
      <c r="H391">
        <v>1</v>
      </c>
      <c r="J391">
        <v>1</v>
      </c>
      <c r="K391" t="s">
        <v>2358</v>
      </c>
    </row>
    <row r="392" spans="1:11" hidden="1" x14ac:dyDescent="0.3">
      <c r="A392" t="s">
        <v>90</v>
      </c>
      <c r="B392" t="s">
        <v>665</v>
      </c>
      <c r="C392" t="s">
        <v>57</v>
      </c>
      <c r="D392" t="s">
        <v>128</v>
      </c>
      <c r="E392" t="s">
        <v>664</v>
      </c>
      <c r="F392" t="s">
        <v>666</v>
      </c>
      <c r="G392">
        <v>1049</v>
      </c>
      <c r="H392">
        <v>1</v>
      </c>
      <c r="J392">
        <v>1</v>
      </c>
      <c r="K392" t="s">
        <v>2358</v>
      </c>
    </row>
    <row r="393" spans="1:11" hidden="1" x14ac:dyDescent="0.3">
      <c r="A393" t="s">
        <v>90</v>
      </c>
      <c r="B393" t="s">
        <v>665</v>
      </c>
      <c r="C393" t="s">
        <v>33</v>
      </c>
      <c r="D393" t="s">
        <v>270</v>
      </c>
      <c r="E393" t="s">
        <v>667</v>
      </c>
      <c r="F393" t="s">
        <v>668</v>
      </c>
      <c r="G393">
        <v>1049</v>
      </c>
      <c r="H393">
        <v>2</v>
      </c>
      <c r="J393">
        <v>2</v>
      </c>
      <c r="K393" t="s">
        <v>2358</v>
      </c>
    </row>
    <row r="394" spans="1:11" hidden="1" x14ac:dyDescent="0.3">
      <c r="A394" t="s">
        <v>90</v>
      </c>
      <c r="B394" t="s">
        <v>144</v>
      </c>
      <c r="C394" t="s">
        <v>42</v>
      </c>
      <c r="D394" t="s">
        <v>129</v>
      </c>
      <c r="E394" t="s">
        <v>143</v>
      </c>
      <c r="F394" t="s">
        <v>145</v>
      </c>
      <c r="G394">
        <v>1049</v>
      </c>
      <c r="H394">
        <v>1</v>
      </c>
      <c r="J394">
        <v>1</v>
      </c>
      <c r="K394" t="s">
        <v>2358</v>
      </c>
    </row>
    <row r="395" spans="1:11" hidden="1" x14ac:dyDescent="0.3">
      <c r="A395" t="s">
        <v>90</v>
      </c>
      <c r="B395" t="s">
        <v>140</v>
      </c>
      <c r="C395" t="s">
        <v>21</v>
      </c>
      <c r="D395" t="s">
        <v>141</v>
      </c>
      <c r="E395" t="s">
        <v>139</v>
      </c>
      <c r="F395" t="s">
        <v>142</v>
      </c>
      <c r="G395">
        <v>979</v>
      </c>
      <c r="H395">
        <v>1</v>
      </c>
      <c r="J395">
        <v>1</v>
      </c>
      <c r="K395" t="s">
        <v>2358</v>
      </c>
    </row>
    <row r="396" spans="1:11" hidden="1" x14ac:dyDescent="0.3">
      <c r="A396" t="s">
        <v>90</v>
      </c>
      <c r="B396" t="s">
        <v>2004</v>
      </c>
      <c r="C396" t="s">
        <v>2005</v>
      </c>
      <c r="D396" t="s">
        <v>126</v>
      </c>
      <c r="E396" t="s">
        <v>2003</v>
      </c>
      <c r="F396" t="s">
        <v>145</v>
      </c>
      <c r="G396">
        <v>979</v>
      </c>
      <c r="I396">
        <v>4</v>
      </c>
      <c r="J396">
        <v>4</v>
      </c>
      <c r="K396" t="s">
        <v>2358</v>
      </c>
    </row>
    <row r="397" spans="1:11" hidden="1" x14ac:dyDescent="0.3">
      <c r="A397" t="s">
        <v>90</v>
      </c>
      <c r="B397" t="s">
        <v>245</v>
      </c>
      <c r="C397" t="s">
        <v>246</v>
      </c>
      <c r="D397" t="s">
        <v>128</v>
      </c>
      <c r="E397" t="s">
        <v>244</v>
      </c>
      <c r="F397" t="s">
        <v>239</v>
      </c>
      <c r="G397">
        <v>979</v>
      </c>
      <c r="H397">
        <v>1</v>
      </c>
      <c r="J397">
        <v>1</v>
      </c>
      <c r="K397" t="s">
        <v>2358</v>
      </c>
    </row>
    <row r="398" spans="1:11" hidden="1" x14ac:dyDescent="0.3">
      <c r="A398" t="s">
        <v>90</v>
      </c>
      <c r="B398" t="s">
        <v>1331</v>
      </c>
      <c r="C398" t="s">
        <v>1336</v>
      </c>
      <c r="D398" t="s">
        <v>126</v>
      </c>
      <c r="E398" t="s">
        <v>1335</v>
      </c>
      <c r="F398" t="s">
        <v>255</v>
      </c>
      <c r="G398">
        <v>979</v>
      </c>
      <c r="H398">
        <v>131</v>
      </c>
      <c r="J398">
        <v>131</v>
      </c>
    </row>
    <row r="399" spans="1:11" hidden="1" x14ac:dyDescent="0.3">
      <c r="A399" t="s">
        <v>90</v>
      </c>
      <c r="B399" t="s">
        <v>1331</v>
      </c>
      <c r="C399" t="s">
        <v>1332</v>
      </c>
      <c r="D399" t="s">
        <v>126</v>
      </c>
      <c r="E399" t="s">
        <v>1330</v>
      </c>
      <c r="F399" t="s">
        <v>46</v>
      </c>
      <c r="G399">
        <v>979</v>
      </c>
      <c r="H399">
        <v>235</v>
      </c>
      <c r="J399">
        <v>235</v>
      </c>
    </row>
    <row r="400" spans="1:11" hidden="1" x14ac:dyDescent="0.3">
      <c r="A400" t="s">
        <v>90</v>
      </c>
      <c r="B400" t="s">
        <v>1331</v>
      </c>
      <c r="C400" t="s">
        <v>1334</v>
      </c>
      <c r="D400" t="s">
        <v>126</v>
      </c>
      <c r="E400" t="s">
        <v>1333</v>
      </c>
      <c r="F400" t="s">
        <v>46</v>
      </c>
      <c r="G400">
        <v>979</v>
      </c>
      <c r="H400">
        <v>123</v>
      </c>
      <c r="J400">
        <v>123</v>
      </c>
    </row>
    <row r="401" spans="1:11" hidden="1" x14ac:dyDescent="0.3">
      <c r="A401" t="s">
        <v>90</v>
      </c>
      <c r="B401" t="s">
        <v>1309</v>
      </c>
      <c r="C401" t="s">
        <v>1312</v>
      </c>
      <c r="D401" t="s">
        <v>213</v>
      </c>
      <c r="E401" t="s">
        <v>1311</v>
      </c>
      <c r="F401" t="s">
        <v>46</v>
      </c>
      <c r="G401">
        <v>979</v>
      </c>
      <c r="H401">
        <v>12</v>
      </c>
      <c r="J401">
        <v>12</v>
      </c>
      <c r="K401" t="s">
        <v>2358</v>
      </c>
    </row>
    <row r="402" spans="1:11" hidden="1" x14ac:dyDescent="0.3">
      <c r="A402" t="s">
        <v>90</v>
      </c>
      <c r="B402" t="s">
        <v>1739</v>
      </c>
      <c r="C402" t="s">
        <v>25</v>
      </c>
      <c r="D402" t="s">
        <v>126</v>
      </c>
      <c r="E402" t="s">
        <v>1738</v>
      </c>
      <c r="F402" t="s">
        <v>134</v>
      </c>
      <c r="G402">
        <v>988</v>
      </c>
      <c r="I402">
        <v>6</v>
      </c>
      <c r="J402">
        <v>6</v>
      </c>
      <c r="K402" t="s">
        <v>2358</v>
      </c>
    </row>
    <row r="403" spans="1:11" x14ac:dyDescent="0.3">
      <c r="A403" t="s">
        <v>90</v>
      </c>
      <c r="B403" t="s">
        <v>1313</v>
      </c>
      <c r="C403" t="s">
        <v>21</v>
      </c>
      <c r="D403" t="s">
        <v>204</v>
      </c>
      <c r="E403" t="s">
        <v>1388</v>
      </c>
      <c r="F403" t="s">
        <v>1339</v>
      </c>
      <c r="G403">
        <v>979</v>
      </c>
      <c r="H403">
        <v>747</v>
      </c>
      <c r="J403">
        <v>747</v>
      </c>
    </row>
    <row r="404" spans="1:11" hidden="1" x14ac:dyDescent="0.3">
      <c r="A404" t="s">
        <v>90</v>
      </c>
      <c r="B404" t="s">
        <v>1313</v>
      </c>
      <c r="C404" t="s">
        <v>42</v>
      </c>
      <c r="D404" t="s">
        <v>126</v>
      </c>
      <c r="E404" t="s">
        <v>1314</v>
      </c>
      <c r="F404" t="s">
        <v>46</v>
      </c>
      <c r="G404">
        <v>979</v>
      </c>
      <c r="H404">
        <v>417</v>
      </c>
      <c r="J404">
        <v>417</v>
      </c>
    </row>
    <row r="405" spans="1:11" hidden="1" x14ac:dyDescent="0.3">
      <c r="A405" t="s">
        <v>90</v>
      </c>
      <c r="B405" t="s">
        <v>1313</v>
      </c>
      <c r="C405" t="s">
        <v>99</v>
      </c>
      <c r="D405" t="s">
        <v>126</v>
      </c>
      <c r="E405" t="s">
        <v>1316</v>
      </c>
      <c r="F405" t="s">
        <v>46</v>
      </c>
      <c r="G405">
        <v>979</v>
      </c>
      <c r="H405">
        <v>544</v>
      </c>
      <c r="J405">
        <v>544</v>
      </c>
    </row>
    <row r="406" spans="1:11" hidden="1" x14ac:dyDescent="0.3">
      <c r="A406" t="s">
        <v>90</v>
      </c>
      <c r="B406" t="s">
        <v>1313</v>
      </c>
      <c r="C406" t="s">
        <v>45</v>
      </c>
      <c r="D406" t="s">
        <v>126</v>
      </c>
      <c r="E406" t="s">
        <v>1315</v>
      </c>
      <c r="F406" t="s">
        <v>46</v>
      </c>
      <c r="G406">
        <v>979</v>
      </c>
      <c r="H406">
        <v>218</v>
      </c>
      <c r="J406">
        <v>218</v>
      </c>
    </row>
    <row r="407" spans="1:11" hidden="1" x14ac:dyDescent="0.3">
      <c r="A407" t="s">
        <v>90</v>
      </c>
      <c r="B407" t="s">
        <v>248</v>
      </c>
      <c r="C407" t="s">
        <v>21</v>
      </c>
      <c r="D407" t="s">
        <v>249</v>
      </c>
      <c r="E407" t="s">
        <v>254</v>
      </c>
      <c r="F407" t="s">
        <v>255</v>
      </c>
      <c r="G407">
        <v>979</v>
      </c>
      <c r="H407">
        <v>1112</v>
      </c>
      <c r="J407">
        <v>1112</v>
      </c>
    </row>
    <row r="408" spans="1:11" hidden="1" x14ac:dyDescent="0.3">
      <c r="A408" t="s">
        <v>90</v>
      </c>
      <c r="B408" t="s">
        <v>248</v>
      </c>
      <c r="C408" t="s">
        <v>235</v>
      </c>
      <c r="D408" t="s">
        <v>249</v>
      </c>
      <c r="E408" t="s">
        <v>251</v>
      </c>
      <c r="F408" t="s">
        <v>26</v>
      </c>
      <c r="G408">
        <v>979</v>
      </c>
      <c r="H408">
        <v>911</v>
      </c>
      <c r="J408">
        <v>911</v>
      </c>
    </row>
    <row r="409" spans="1:11" hidden="1" x14ac:dyDescent="0.3">
      <c r="A409" t="s">
        <v>90</v>
      </c>
      <c r="B409" t="s">
        <v>248</v>
      </c>
      <c r="C409" t="s">
        <v>253</v>
      </c>
      <c r="D409" t="s">
        <v>249</v>
      </c>
      <c r="E409" t="s">
        <v>252</v>
      </c>
      <c r="F409" t="s">
        <v>26</v>
      </c>
      <c r="G409">
        <v>979</v>
      </c>
      <c r="H409">
        <v>896</v>
      </c>
      <c r="J409">
        <v>896</v>
      </c>
    </row>
    <row r="410" spans="1:11" hidden="1" x14ac:dyDescent="0.3">
      <c r="A410" t="s">
        <v>90</v>
      </c>
      <c r="B410" t="s">
        <v>248</v>
      </c>
      <c r="C410" t="s">
        <v>250</v>
      </c>
      <c r="D410" t="s">
        <v>249</v>
      </c>
      <c r="E410" t="s">
        <v>247</v>
      </c>
      <c r="F410" t="s">
        <v>26</v>
      </c>
      <c r="G410">
        <v>979</v>
      </c>
      <c r="H410">
        <v>1001</v>
      </c>
      <c r="J410">
        <v>1001</v>
      </c>
    </row>
    <row r="411" spans="1:11" hidden="1" x14ac:dyDescent="0.3">
      <c r="A411" t="s">
        <v>90</v>
      </c>
      <c r="B411" t="s">
        <v>1318</v>
      </c>
      <c r="C411" t="s">
        <v>1319</v>
      </c>
      <c r="D411" t="s">
        <v>126</v>
      </c>
      <c r="E411" t="s">
        <v>1317</v>
      </c>
      <c r="F411" t="s">
        <v>26</v>
      </c>
      <c r="G411">
        <v>979</v>
      </c>
      <c r="H411">
        <v>1</v>
      </c>
      <c r="J411">
        <v>1</v>
      </c>
      <c r="K411" t="s">
        <v>2358</v>
      </c>
    </row>
    <row r="412" spans="1:11" hidden="1" x14ac:dyDescent="0.3">
      <c r="A412" t="s">
        <v>90</v>
      </c>
      <c r="B412" t="s">
        <v>563</v>
      </c>
      <c r="C412" t="s">
        <v>22</v>
      </c>
      <c r="D412" t="s">
        <v>126</v>
      </c>
      <c r="E412" t="s">
        <v>1386</v>
      </c>
      <c r="F412" t="s">
        <v>116</v>
      </c>
      <c r="G412">
        <v>979</v>
      </c>
      <c r="H412">
        <v>1</v>
      </c>
      <c r="J412">
        <v>1</v>
      </c>
      <c r="K412" t="s">
        <v>2358</v>
      </c>
    </row>
    <row r="413" spans="1:11" hidden="1" x14ac:dyDescent="0.3">
      <c r="A413" t="s">
        <v>90</v>
      </c>
      <c r="B413" t="s">
        <v>563</v>
      </c>
      <c r="C413" t="s">
        <v>21</v>
      </c>
      <c r="D413" t="s">
        <v>126</v>
      </c>
      <c r="E413" t="s">
        <v>1385</v>
      </c>
      <c r="F413" t="s">
        <v>239</v>
      </c>
      <c r="G413">
        <v>979</v>
      </c>
      <c r="H413">
        <v>13</v>
      </c>
      <c r="J413">
        <v>13</v>
      </c>
      <c r="K413" t="s">
        <v>2358</v>
      </c>
    </row>
    <row r="414" spans="1:11" hidden="1" x14ac:dyDescent="0.3">
      <c r="A414" t="s">
        <v>90</v>
      </c>
      <c r="B414" t="s">
        <v>2007</v>
      </c>
      <c r="C414" t="s">
        <v>40</v>
      </c>
      <c r="D414" t="s">
        <v>1104</v>
      </c>
      <c r="E414" t="s">
        <v>2006</v>
      </c>
      <c r="F414" t="s">
        <v>758</v>
      </c>
      <c r="G414">
        <v>979</v>
      </c>
      <c r="I414">
        <v>2</v>
      </c>
      <c r="J414">
        <v>2</v>
      </c>
      <c r="K414" t="s">
        <v>2358</v>
      </c>
    </row>
    <row r="415" spans="1:11" hidden="1" x14ac:dyDescent="0.3">
      <c r="A415" t="s">
        <v>90</v>
      </c>
      <c r="B415" t="s">
        <v>1321</v>
      </c>
      <c r="C415" t="s">
        <v>25</v>
      </c>
      <c r="D415" t="s">
        <v>216</v>
      </c>
      <c r="E415" t="s">
        <v>1324</v>
      </c>
      <c r="F415" t="s">
        <v>1325</v>
      </c>
      <c r="G415">
        <v>979</v>
      </c>
      <c r="H415">
        <v>1</v>
      </c>
      <c r="J415">
        <v>1</v>
      </c>
      <c r="K415" t="s">
        <v>2358</v>
      </c>
    </row>
    <row r="416" spans="1:11" hidden="1" x14ac:dyDescent="0.3">
      <c r="A416" t="s">
        <v>90</v>
      </c>
      <c r="B416" t="s">
        <v>1321</v>
      </c>
      <c r="C416" t="s">
        <v>21</v>
      </c>
      <c r="D416" t="s">
        <v>215</v>
      </c>
      <c r="E416" t="s">
        <v>1323</v>
      </c>
      <c r="F416" t="s">
        <v>1322</v>
      </c>
      <c r="G416">
        <v>979</v>
      </c>
      <c r="H416">
        <v>1</v>
      </c>
      <c r="J416">
        <v>1</v>
      </c>
      <c r="K416" t="s">
        <v>2358</v>
      </c>
    </row>
    <row r="417" spans="1:11" hidden="1" x14ac:dyDescent="0.3">
      <c r="A417" t="s">
        <v>90</v>
      </c>
      <c r="B417" t="s">
        <v>1321</v>
      </c>
      <c r="C417" t="s">
        <v>42</v>
      </c>
      <c r="D417" t="s">
        <v>215</v>
      </c>
      <c r="E417" t="s">
        <v>1320</v>
      </c>
      <c r="F417" t="s">
        <v>1322</v>
      </c>
      <c r="G417">
        <v>979</v>
      </c>
      <c r="H417">
        <v>1</v>
      </c>
      <c r="J417">
        <v>1</v>
      </c>
      <c r="K417" t="s">
        <v>2358</v>
      </c>
    </row>
    <row r="418" spans="1:11" s="1" customFormat="1" hidden="1" x14ac:dyDescent="0.3">
      <c r="A418" s="1" t="s">
        <v>90</v>
      </c>
      <c r="B418" s="1" t="s">
        <v>1507</v>
      </c>
      <c r="C418" s="1" t="s">
        <v>59</v>
      </c>
      <c r="D418" s="1" t="s">
        <v>128</v>
      </c>
      <c r="E418" s="1" t="s">
        <v>1506</v>
      </c>
      <c r="F418" s="1" t="s">
        <v>285</v>
      </c>
      <c r="G418" s="1">
        <v>979</v>
      </c>
      <c r="H418" s="1">
        <v>466</v>
      </c>
      <c r="I418" s="1">
        <v>153</v>
      </c>
      <c r="J418" s="1">
        <v>619</v>
      </c>
    </row>
    <row r="419" spans="1:11" hidden="1" x14ac:dyDescent="0.3">
      <c r="A419" t="s">
        <v>90</v>
      </c>
      <c r="B419" t="s">
        <v>858</v>
      </c>
      <c r="C419" t="s">
        <v>93</v>
      </c>
      <c r="D419" t="s">
        <v>859</v>
      </c>
      <c r="E419" t="s">
        <v>857</v>
      </c>
      <c r="F419" t="s">
        <v>860</v>
      </c>
      <c r="G419">
        <v>950</v>
      </c>
      <c r="H419">
        <v>1</v>
      </c>
      <c r="J419">
        <v>1</v>
      </c>
      <c r="K419" t="s">
        <v>2358</v>
      </c>
    </row>
    <row r="420" spans="1:11" x14ac:dyDescent="0.3">
      <c r="A420" t="s">
        <v>90</v>
      </c>
      <c r="B420" t="s">
        <v>902</v>
      </c>
      <c r="C420" t="s">
        <v>42</v>
      </c>
      <c r="D420" t="s">
        <v>62</v>
      </c>
      <c r="E420" t="s">
        <v>901</v>
      </c>
      <c r="F420" t="s">
        <v>239</v>
      </c>
      <c r="G420">
        <v>734</v>
      </c>
      <c r="H420">
        <v>152</v>
      </c>
      <c r="J420">
        <v>152</v>
      </c>
    </row>
    <row r="421" spans="1:11" s="1" customFormat="1" hidden="1" x14ac:dyDescent="0.3">
      <c r="A421" s="1" t="s">
        <v>90</v>
      </c>
      <c r="B421" s="1" t="s">
        <v>1497</v>
      </c>
      <c r="C421" s="1" t="s">
        <v>1500</v>
      </c>
      <c r="D421" s="1" t="s">
        <v>128</v>
      </c>
      <c r="E421" s="1" t="s">
        <v>1499</v>
      </c>
      <c r="F421" s="1" t="s">
        <v>285</v>
      </c>
      <c r="G421" s="1">
        <v>979</v>
      </c>
      <c r="H421" s="1">
        <v>245</v>
      </c>
      <c r="I421" s="1">
        <v>348</v>
      </c>
      <c r="J421" s="1">
        <v>593</v>
      </c>
    </row>
    <row r="422" spans="1:11" s="1" customFormat="1" hidden="1" x14ac:dyDescent="0.3">
      <c r="A422" s="1" t="s">
        <v>90</v>
      </c>
      <c r="B422" s="1" t="s">
        <v>1497</v>
      </c>
      <c r="C422" s="1" t="s">
        <v>1502</v>
      </c>
      <c r="D422" s="1" t="s">
        <v>128</v>
      </c>
      <c r="E422" s="1" t="s">
        <v>1501</v>
      </c>
      <c r="F422" s="1" t="s">
        <v>285</v>
      </c>
      <c r="G422" s="1">
        <v>979</v>
      </c>
      <c r="H422" s="1">
        <v>271</v>
      </c>
      <c r="I422" s="1">
        <v>398</v>
      </c>
      <c r="J422" s="1">
        <v>669</v>
      </c>
    </row>
    <row r="423" spans="1:11" s="1" customFormat="1" hidden="1" x14ac:dyDescent="0.3">
      <c r="A423" s="1" t="s">
        <v>90</v>
      </c>
      <c r="B423" s="1" t="s">
        <v>1497</v>
      </c>
      <c r="C423" s="1" t="s">
        <v>1498</v>
      </c>
      <c r="D423" s="1" t="s">
        <v>128</v>
      </c>
      <c r="E423" s="1" t="s">
        <v>1496</v>
      </c>
      <c r="F423" s="1" t="s">
        <v>285</v>
      </c>
      <c r="G423" s="1">
        <v>979</v>
      </c>
      <c r="H423" s="1">
        <v>115</v>
      </c>
      <c r="I423" s="1">
        <v>272</v>
      </c>
      <c r="J423" s="1">
        <v>387</v>
      </c>
    </row>
    <row r="424" spans="1:11" hidden="1" x14ac:dyDescent="0.3">
      <c r="A424" t="s">
        <v>90</v>
      </c>
      <c r="B424" t="s">
        <v>1445</v>
      </c>
      <c r="C424" t="s">
        <v>64</v>
      </c>
      <c r="D424" t="s">
        <v>204</v>
      </c>
      <c r="E424" t="s">
        <v>1458</v>
      </c>
      <c r="F424" t="s">
        <v>46</v>
      </c>
      <c r="G424">
        <v>979</v>
      </c>
      <c r="H424">
        <v>1</v>
      </c>
      <c r="J424">
        <v>1</v>
      </c>
      <c r="K424" t="s">
        <v>2358</v>
      </c>
    </row>
    <row r="425" spans="1:11" hidden="1" x14ac:dyDescent="0.3">
      <c r="A425" t="s">
        <v>90</v>
      </c>
      <c r="B425" t="s">
        <v>1431</v>
      </c>
      <c r="C425" t="s">
        <v>42</v>
      </c>
      <c r="D425" t="s">
        <v>711</v>
      </c>
      <c r="E425" t="s">
        <v>1430</v>
      </c>
      <c r="F425" t="s">
        <v>26</v>
      </c>
      <c r="G425">
        <v>950</v>
      </c>
      <c r="H425">
        <v>112</v>
      </c>
      <c r="J425">
        <v>112</v>
      </c>
    </row>
    <row r="426" spans="1:11" hidden="1" x14ac:dyDescent="0.3">
      <c r="A426" t="s">
        <v>90</v>
      </c>
      <c r="B426" t="s">
        <v>2001</v>
      </c>
      <c r="C426" t="s">
        <v>2002</v>
      </c>
      <c r="D426" t="s">
        <v>126</v>
      </c>
      <c r="E426" t="s">
        <v>2000</v>
      </c>
      <c r="F426" t="s">
        <v>145</v>
      </c>
      <c r="G426">
        <v>1049</v>
      </c>
      <c r="I426">
        <v>1</v>
      </c>
      <c r="J426">
        <v>1</v>
      </c>
      <c r="K426" t="s">
        <v>2358</v>
      </c>
    </row>
    <row r="427" spans="1:11" x14ac:dyDescent="0.3">
      <c r="A427" t="s">
        <v>90</v>
      </c>
      <c r="B427" t="s">
        <v>1338</v>
      </c>
      <c r="C427" t="s">
        <v>1329</v>
      </c>
      <c r="D427" t="s">
        <v>1310</v>
      </c>
      <c r="E427" t="s">
        <v>1366</v>
      </c>
      <c r="F427" t="s">
        <v>1339</v>
      </c>
      <c r="G427">
        <v>979</v>
      </c>
      <c r="H427">
        <v>110</v>
      </c>
      <c r="J427">
        <v>110</v>
      </c>
    </row>
    <row r="428" spans="1:11" x14ac:dyDescent="0.3">
      <c r="A428" t="s">
        <v>90</v>
      </c>
      <c r="B428" t="s">
        <v>1338</v>
      </c>
      <c r="C428" t="s">
        <v>1329</v>
      </c>
      <c r="D428" t="s">
        <v>216</v>
      </c>
      <c r="E428" t="s">
        <v>1368</v>
      </c>
      <c r="F428" t="s">
        <v>1339</v>
      </c>
      <c r="G428">
        <v>979</v>
      </c>
      <c r="H428">
        <v>107</v>
      </c>
      <c r="J428">
        <v>107</v>
      </c>
    </row>
    <row r="429" spans="1:11" x14ac:dyDescent="0.3">
      <c r="A429" t="s">
        <v>90</v>
      </c>
      <c r="B429" t="s">
        <v>1338</v>
      </c>
      <c r="C429" t="s">
        <v>1329</v>
      </c>
      <c r="D429" t="s">
        <v>215</v>
      </c>
      <c r="E429" t="s">
        <v>1367</v>
      </c>
      <c r="F429" t="s">
        <v>224</v>
      </c>
      <c r="G429">
        <v>979</v>
      </c>
      <c r="H429">
        <v>121</v>
      </c>
      <c r="J429">
        <v>121</v>
      </c>
    </row>
    <row r="430" spans="1:11" x14ac:dyDescent="0.3">
      <c r="A430" t="s">
        <v>90</v>
      </c>
      <c r="B430" t="s">
        <v>1338</v>
      </c>
      <c r="C430" t="s">
        <v>1329</v>
      </c>
      <c r="D430" t="s">
        <v>213</v>
      </c>
      <c r="E430" t="s">
        <v>1365</v>
      </c>
      <c r="F430" t="s">
        <v>1339</v>
      </c>
      <c r="G430">
        <v>979</v>
      </c>
      <c r="H430">
        <v>72</v>
      </c>
      <c r="J430">
        <v>72</v>
      </c>
    </row>
    <row r="431" spans="1:11" x14ac:dyDescent="0.3">
      <c r="A431" t="s">
        <v>90</v>
      </c>
      <c r="B431" t="s">
        <v>1338</v>
      </c>
      <c r="C431" t="s">
        <v>47</v>
      </c>
      <c r="D431" t="s">
        <v>1310</v>
      </c>
      <c r="E431" t="s">
        <v>1353</v>
      </c>
      <c r="F431" t="s">
        <v>1339</v>
      </c>
      <c r="G431">
        <v>979</v>
      </c>
      <c r="H431">
        <v>69</v>
      </c>
      <c r="J431">
        <v>69</v>
      </c>
    </row>
    <row r="432" spans="1:11" x14ac:dyDescent="0.3">
      <c r="A432" t="s">
        <v>90</v>
      </c>
      <c r="B432" t="s">
        <v>1338</v>
      </c>
      <c r="C432" t="s">
        <v>47</v>
      </c>
      <c r="D432" t="s">
        <v>216</v>
      </c>
      <c r="E432" t="s">
        <v>1355</v>
      </c>
      <c r="F432" t="s">
        <v>1339</v>
      </c>
      <c r="G432">
        <v>979</v>
      </c>
      <c r="H432">
        <v>91</v>
      </c>
      <c r="J432">
        <v>91</v>
      </c>
    </row>
    <row r="433" spans="1:10" x14ac:dyDescent="0.3">
      <c r="A433" t="s">
        <v>90</v>
      </c>
      <c r="B433" t="s">
        <v>1338</v>
      </c>
      <c r="C433" t="s">
        <v>47</v>
      </c>
      <c r="D433" t="s">
        <v>215</v>
      </c>
      <c r="E433" t="s">
        <v>1354</v>
      </c>
      <c r="F433" t="s">
        <v>1339</v>
      </c>
      <c r="G433">
        <v>979</v>
      </c>
      <c r="H433">
        <v>85</v>
      </c>
      <c r="J433">
        <v>85</v>
      </c>
    </row>
    <row r="434" spans="1:10" x14ac:dyDescent="0.3">
      <c r="A434" t="s">
        <v>90</v>
      </c>
      <c r="B434" t="s">
        <v>1338</v>
      </c>
      <c r="C434" t="s">
        <v>47</v>
      </c>
      <c r="D434" t="s">
        <v>213</v>
      </c>
      <c r="E434" t="s">
        <v>1352</v>
      </c>
      <c r="F434" t="s">
        <v>1339</v>
      </c>
      <c r="G434">
        <v>979</v>
      </c>
      <c r="H434">
        <v>70</v>
      </c>
      <c r="J434">
        <v>70</v>
      </c>
    </row>
    <row r="435" spans="1:10" x14ac:dyDescent="0.3">
      <c r="A435" t="s">
        <v>90</v>
      </c>
      <c r="B435" t="s">
        <v>1338</v>
      </c>
      <c r="C435" t="s">
        <v>37</v>
      </c>
      <c r="D435" t="s">
        <v>1310</v>
      </c>
      <c r="E435" t="s">
        <v>1340</v>
      </c>
      <c r="F435" t="s">
        <v>1339</v>
      </c>
      <c r="G435">
        <v>979</v>
      </c>
      <c r="H435">
        <v>130</v>
      </c>
      <c r="J435">
        <v>130</v>
      </c>
    </row>
    <row r="436" spans="1:10" x14ac:dyDescent="0.3">
      <c r="A436" t="s">
        <v>90</v>
      </c>
      <c r="B436" t="s">
        <v>1338</v>
      </c>
      <c r="C436" t="s">
        <v>37</v>
      </c>
      <c r="D436" t="s">
        <v>216</v>
      </c>
      <c r="E436" t="s">
        <v>1342</v>
      </c>
      <c r="F436" t="s">
        <v>1339</v>
      </c>
      <c r="G436">
        <v>979</v>
      </c>
      <c r="H436">
        <v>25</v>
      </c>
      <c r="J436">
        <v>25</v>
      </c>
    </row>
    <row r="437" spans="1:10" x14ac:dyDescent="0.3">
      <c r="A437" t="s">
        <v>90</v>
      </c>
      <c r="B437" t="s">
        <v>1338</v>
      </c>
      <c r="C437" t="s">
        <v>37</v>
      </c>
      <c r="D437" t="s">
        <v>215</v>
      </c>
      <c r="E437" t="s">
        <v>1341</v>
      </c>
      <c r="F437" t="s">
        <v>1339</v>
      </c>
      <c r="G437">
        <v>979</v>
      </c>
      <c r="H437">
        <v>73</v>
      </c>
      <c r="J437">
        <v>73</v>
      </c>
    </row>
    <row r="438" spans="1:10" x14ac:dyDescent="0.3">
      <c r="A438" t="s">
        <v>90</v>
      </c>
      <c r="B438" t="s">
        <v>1338</v>
      </c>
      <c r="C438" t="s">
        <v>37</v>
      </c>
      <c r="D438" t="s">
        <v>213</v>
      </c>
      <c r="E438" t="s">
        <v>1337</v>
      </c>
      <c r="F438" t="s">
        <v>1339</v>
      </c>
      <c r="G438">
        <v>979</v>
      </c>
      <c r="H438">
        <v>139</v>
      </c>
      <c r="J438">
        <v>139</v>
      </c>
    </row>
    <row r="439" spans="1:10" x14ac:dyDescent="0.3">
      <c r="A439" t="s">
        <v>90</v>
      </c>
      <c r="B439" t="s">
        <v>1338</v>
      </c>
      <c r="C439" t="s">
        <v>1361</v>
      </c>
      <c r="D439" t="s">
        <v>1310</v>
      </c>
      <c r="E439" t="s">
        <v>1362</v>
      </c>
      <c r="F439" t="s">
        <v>1339</v>
      </c>
      <c r="G439">
        <v>979</v>
      </c>
      <c r="H439">
        <v>61</v>
      </c>
      <c r="J439">
        <v>61</v>
      </c>
    </row>
    <row r="440" spans="1:10" x14ac:dyDescent="0.3">
      <c r="A440" t="s">
        <v>90</v>
      </c>
      <c r="B440" t="s">
        <v>1338</v>
      </c>
      <c r="C440" t="s">
        <v>1361</v>
      </c>
      <c r="D440" t="s">
        <v>216</v>
      </c>
      <c r="E440" t="s">
        <v>1364</v>
      </c>
      <c r="F440" t="s">
        <v>1339</v>
      </c>
      <c r="G440">
        <v>979</v>
      </c>
      <c r="H440">
        <v>140</v>
      </c>
      <c r="J440">
        <v>140</v>
      </c>
    </row>
    <row r="441" spans="1:10" x14ac:dyDescent="0.3">
      <c r="A441" t="s">
        <v>90</v>
      </c>
      <c r="B441" t="s">
        <v>1338</v>
      </c>
      <c r="C441" t="s">
        <v>1361</v>
      </c>
      <c r="D441" t="s">
        <v>215</v>
      </c>
      <c r="E441" t="s">
        <v>1363</v>
      </c>
      <c r="F441" t="s">
        <v>1339</v>
      </c>
      <c r="G441">
        <v>979</v>
      </c>
      <c r="H441">
        <v>108</v>
      </c>
      <c r="J441">
        <v>108</v>
      </c>
    </row>
    <row r="442" spans="1:10" x14ac:dyDescent="0.3">
      <c r="A442" t="s">
        <v>90</v>
      </c>
      <c r="B442" t="s">
        <v>1338</v>
      </c>
      <c r="C442" t="s">
        <v>1361</v>
      </c>
      <c r="D442" t="s">
        <v>213</v>
      </c>
      <c r="E442" t="s">
        <v>1360</v>
      </c>
      <c r="F442" t="s">
        <v>1339</v>
      </c>
      <c r="G442">
        <v>979</v>
      </c>
      <c r="H442">
        <v>80</v>
      </c>
      <c r="J442">
        <v>80</v>
      </c>
    </row>
    <row r="443" spans="1:10" x14ac:dyDescent="0.3">
      <c r="A443" t="s">
        <v>90</v>
      </c>
      <c r="B443" t="s">
        <v>1338</v>
      </c>
      <c r="C443" t="s">
        <v>55</v>
      </c>
      <c r="D443" t="s">
        <v>1310</v>
      </c>
      <c r="E443" t="s">
        <v>1357</v>
      </c>
      <c r="F443" t="s">
        <v>1339</v>
      </c>
      <c r="G443">
        <v>979</v>
      </c>
      <c r="H443">
        <v>74</v>
      </c>
      <c r="J443">
        <v>74</v>
      </c>
    </row>
    <row r="444" spans="1:10" x14ac:dyDescent="0.3">
      <c r="A444" t="s">
        <v>90</v>
      </c>
      <c r="B444" t="s">
        <v>1338</v>
      </c>
      <c r="C444" t="s">
        <v>55</v>
      </c>
      <c r="D444" t="s">
        <v>216</v>
      </c>
      <c r="E444" t="s">
        <v>1359</v>
      </c>
      <c r="F444" t="s">
        <v>1339</v>
      </c>
      <c r="G444">
        <v>979</v>
      </c>
      <c r="H444">
        <v>130</v>
      </c>
      <c r="J444">
        <v>130</v>
      </c>
    </row>
    <row r="445" spans="1:10" x14ac:dyDescent="0.3">
      <c r="A445" t="s">
        <v>90</v>
      </c>
      <c r="B445" t="s">
        <v>1338</v>
      </c>
      <c r="C445" t="s">
        <v>55</v>
      </c>
      <c r="D445" t="s">
        <v>215</v>
      </c>
      <c r="E445" t="s">
        <v>1358</v>
      </c>
      <c r="F445" t="s">
        <v>1339</v>
      </c>
      <c r="G445">
        <v>979</v>
      </c>
      <c r="H445">
        <v>107</v>
      </c>
      <c r="J445">
        <v>107</v>
      </c>
    </row>
    <row r="446" spans="1:10" x14ac:dyDescent="0.3">
      <c r="A446" t="s">
        <v>90</v>
      </c>
      <c r="B446" t="s">
        <v>1338</v>
      </c>
      <c r="C446" t="s">
        <v>55</v>
      </c>
      <c r="D446" t="s">
        <v>213</v>
      </c>
      <c r="E446" t="s">
        <v>1356</v>
      </c>
      <c r="F446" t="s">
        <v>1339</v>
      </c>
      <c r="G446">
        <v>979</v>
      </c>
      <c r="H446">
        <v>46</v>
      </c>
      <c r="J446">
        <v>46</v>
      </c>
    </row>
    <row r="447" spans="1:10" x14ac:dyDescent="0.3">
      <c r="A447" t="s">
        <v>90</v>
      </c>
      <c r="B447" t="s">
        <v>1338</v>
      </c>
      <c r="C447" t="s">
        <v>1348</v>
      </c>
      <c r="D447" t="s">
        <v>1310</v>
      </c>
      <c r="E447" t="s">
        <v>1349</v>
      </c>
      <c r="F447" t="s">
        <v>224</v>
      </c>
      <c r="G447">
        <v>979</v>
      </c>
      <c r="H447">
        <v>81</v>
      </c>
      <c r="J447">
        <v>81</v>
      </c>
    </row>
    <row r="448" spans="1:10" x14ac:dyDescent="0.3">
      <c r="A448" t="s">
        <v>90</v>
      </c>
      <c r="B448" t="s">
        <v>1338</v>
      </c>
      <c r="C448" t="s">
        <v>1348</v>
      </c>
      <c r="D448" t="s">
        <v>216</v>
      </c>
      <c r="E448" t="s">
        <v>1351</v>
      </c>
      <c r="F448" t="s">
        <v>1339</v>
      </c>
      <c r="G448">
        <v>979</v>
      </c>
      <c r="H448">
        <v>172</v>
      </c>
      <c r="J448">
        <v>172</v>
      </c>
    </row>
    <row r="449" spans="1:11" x14ac:dyDescent="0.3">
      <c r="A449" t="s">
        <v>90</v>
      </c>
      <c r="B449" t="s">
        <v>1338</v>
      </c>
      <c r="C449" t="s">
        <v>1348</v>
      </c>
      <c r="D449" t="s">
        <v>215</v>
      </c>
      <c r="E449" t="s">
        <v>1350</v>
      </c>
      <c r="F449" t="s">
        <v>1339</v>
      </c>
      <c r="G449">
        <v>979</v>
      </c>
      <c r="H449">
        <v>95</v>
      </c>
      <c r="J449">
        <v>95</v>
      </c>
    </row>
    <row r="450" spans="1:11" x14ac:dyDescent="0.3">
      <c r="A450" t="s">
        <v>90</v>
      </c>
      <c r="B450" t="s">
        <v>1338</v>
      </c>
      <c r="C450" t="s">
        <v>1348</v>
      </c>
      <c r="D450" t="s">
        <v>213</v>
      </c>
      <c r="E450" t="s">
        <v>1347</v>
      </c>
      <c r="F450" t="s">
        <v>224</v>
      </c>
      <c r="G450">
        <v>979</v>
      </c>
      <c r="H450">
        <v>78</v>
      </c>
      <c r="J450">
        <v>78</v>
      </c>
    </row>
    <row r="451" spans="1:11" x14ac:dyDescent="0.3">
      <c r="A451" t="s">
        <v>90</v>
      </c>
      <c r="B451" t="s">
        <v>1338</v>
      </c>
      <c r="C451" t="s">
        <v>1326</v>
      </c>
      <c r="D451" t="s">
        <v>1310</v>
      </c>
      <c r="E451" t="s">
        <v>1344</v>
      </c>
      <c r="F451" t="s">
        <v>224</v>
      </c>
      <c r="G451">
        <v>979</v>
      </c>
      <c r="H451">
        <v>55</v>
      </c>
      <c r="J451">
        <v>55</v>
      </c>
    </row>
    <row r="452" spans="1:11" x14ac:dyDescent="0.3">
      <c r="A452" t="s">
        <v>90</v>
      </c>
      <c r="B452" t="s">
        <v>1338</v>
      </c>
      <c r="C452" t="s">
        <v>1326</v>
      </c>
      <c r="D452" t="s">
        <v>216</v>
      </c>
      <c r="E452" t="s">
        <v>1346</v>
      </c>
      <c r="F452" t="s">
        <v>1339</v>
      </c>
      <c r="G452">
        <v>979</v>
      </c>
      <c r="H452">
        <v>195</v>
      </c>
      <c r="J452">
        <v>195</v>
      </c>
    </row>
    <row r="453" spans="1:11" x14ac:dyDescent="0.3">
      <c r="A453" t="s">
        <v>90</v>
      </c>
      <c r="B453" t="s">
        <v>1338</v>
      </c>
      <c r="C453" t="s">
        <v>1326</v>
      </c>
      <c r="D453" t="s">
        <v>215</v>
      </c>
      <c r="E453" t="s">
        <v>1345</v>
      </c>
      <c r="F453" t="s">
        <v>1339</v>
      </c>
      <c r="G453">
        <v>979</v>
      </c>
      <c r="H453">
        <v>173</v>
      </c>
      <c r="J453">
        <v>173</v>
      </c>
    </row>
    <row r="454" spans="1:11" x14ac:dyDescent="0.3">
      <c r="A454" t="s">
        <v>90</v>
      </c>
      <c r="B454" t="s">
        <v>1338</v>
      </c>
      <c r="C454" t="s">
        <v>1326</v>
      </c>
      <c r="D454" t="s">
        <v>213</v>
      </c>
      <c r="E454" t="s">
        <v>1343</v>
      </c>
      <c r="F454" t="s">
        <v>1339</v>
      </c>
      <c r="G454">
        <v>979</v>
      </c>
      <c r="H454">
        <v>57</v>
      </c>
      <c r="J454">
        <v>57</v>
      </c>
    </row>
    <row r="455" spans="1:11" hidden="1" x14ac:dyDescent="0.3">
      <c r="A455" t="s">
        <v>90</v>
      </c>
      <c r="B455" t="s">
        <v>1384</v>
      </c>
      <c r="C455" t="s">
        <v>66</v>
      </c>
      <c r="D455" t="s">
        <v>216</v>
      </c>
      <c r="E455" t="s">
        <v>1387</v>
      </c>
      <c r="F455" t="s">
        <v>116</v>
      </c>
      <c r="G455">
        <v>979</v>
      </c>
      <c r="H455">
        <v>1</v>
      </c>
      <c r="J455">
        <v>1</v>
      </c>
      <c r="K455" t="s">
        <v>2358</v>
      </c>
    </row>
    <row r="456" spans="1:11" hidden="1" x14ac:dyDescent="0.3">
      <c r="A456" t="s">
        <v>90</v>
      </c>
      <c r="B456" t="s">
        <v>1384</v>
      </c>
      <c r="C456" t="s">
        <v>21</v>
      </c>
      <c r="D456" t="s">
        <v>216</v>
      </c>
      <c r="E456" t="s">
        <v>1383</v>
      </c>
      <c r="F456" t="s">
        <v>116</v>
      </c>
      <c r="G456">
        <v>979</v>
      </c>
      <c r="H456">
        <v>1</v>
      </c>
      <c r="J456">
        <v>1</v>
      </c>
      <c r="K456" t="s">
        <v>2358</v>
      </c>
    </row>
    <row r="457" spans="1:11" hidden="1" x14ac:dyDescent="0.3">
      <c r="A457" t="s">
        <v>90</v>
      </c>
      <c r="B457" t="s">
        <v>136</v>
      </c>
      <c r="C457" t="s">
        <v>47</v>
      </c>
      <c r="D457" t="s">
        <v>137</v>
      </c>
      <c r="E457" t="s">
        <v>135</v>
      </c>
      <c r="F457" t="s">
        <v>138</v>
      </c>
      <c r="G457">
        <v>979</v>
      </c>
      <c r="H457">
        <v>1</v>
      </c>
      <c r="J457">
        <v>1</v>
      </c>
      <c r="K457" t="s">
        <v>2358</v>
      </c>
    </row>
    <row r="458" spans="1:11" hidden="1" x14ac:dyDescent="0.3">
      <c r="A458" t="s">
        <v>1517</v>
      </c>
      <c r="B458" t="s">
        <v>2110</v>
      </c>
      <c r="C458" t="s">
        <v>1797</v>
      </c>
      <c r="D458" t="s">
        <v>2111</v>
      </c>
      <c r="E458" t="s">
        <v>2109</v>
      </c>
      <c r="F458" t="s">
        <v>2112</v>
      </c>
      <c r="G458">
        <v>679</v>
      </c>
      <c r="I458">
        <v>171</v>
      </c>
      <c r="J458">
        <v>171</v>
      </c>
    </row>
    <row r="459" spans="1:11" hidden="1" x14ac:dyDescent="0.3">
      <c r="A459" t="s">
        <v>1517</v>
      </c>
      <c r="B459" t="s">
        <v>2084</v>
      </c>
      <c r="C459" t="s">
        <v>37</v>
      </c>
      <c r="D459" t="s">
        <v>2085</v>
      </c>
      <c r="E459" t="s">
        <v>2083</v>
      </c>
      <c r="F459" t="s">
        <v>1872</v>
      </c>
      <c r="G459">
        <v>415</v>
      </c>
      <c r="I459">
        <v>37</v>
      </c>
      <c r="J459">
        <v>37</v>
      </c>
    </row>
    <row r="460" spans="1:11" hidden="1" x14ac:dyDescent="0.3">
      <c r="A460" t="s">
        <v>1517</v>
      </c>
      <c r="B460" t="s">
        <v>2058</v>
      </c>
      <c r="C460" t="s">
        <v>2067</v>
      </c>
      <c r="D460" t="s">
        <v>2059</v>
      </c>
      <c r="E460" t="s">
        <v>2066</v>
      </c>
      <c r="F460" t="s">
        <v>116</v>
      </c>
      <c r="G460">
        <v>415</v>
      </c>
      <c r="I460">
        <v>1</v>
      </c>
      <c r="J460">
        <v>1</v>
      </c>
    </row>
    <row r="461" spans="1:11" hidden="1" x14ac:dyDescent="0.3">
      <c r="A461" t="s">
        <v>1517</v>
      </c>
      <c r="B461" t="s">
        <v>2248</v>
      </c>
      <c r="C461" t="s">
        <v>2249</v>
      </c>
      <c r="D461" t="s">
        <v>2255</v>
      </c>
      <c r="E461" t="s">
        <v>2254</v>
      </c>
      <c r="F461" t="s">
        <v>2253</v>
      </c>
      <c r="G461">
        <v>1040</v>
      </c>
      <c r="I461">
        <v>12</v>
      </c>
      <c r="J461">
        <v>12</v>
      </c>
    </row>
    <row r="462" spans="1:11" hidden="1" x14ac:dyDescent="0.3">
      <c r="A462" t="s">
        <v>1517</v>
      </c>
      <c r="B462" t="s">
        <v>2248</v>
      </c>
      <c r="C462" t="s">
        <v>2249</v>
      </c>
      <c r="D462" t="s">
        <v>2252</v>
      </c>
      <c r="E462" t="s">
        <v>2256</v>
      </c>
      <c r="F462" t="s">
        <v>2257</v>
      </c>
      <c r="G462">
        <v>1040</v>
      </c>
      <c r="I462">
        <v>12</v>
      </c>
      <c r="J462">
        <v>12</v>
      </c>
    </row>
    <row r="463" spans="1:11" hidden="1" x14ac:dyDescent="0.3">
      <c r="A463" t="s">
        <v>1517</v>
      </c>
      <c r="B463" t="s">
        <v>2248</v>
      </c>
      <c r="C463" t="s">
        <v>2249</v>
      </c>
      <c r="D463" t="s">
        <v>2252</v>
      </c>
      <c r="E463" t="s">
        <v>2251</v>
      </c>
      <c r="F463" t="s">
        <v>2253</v>
      </c>
      <c r="G463">
        <v>1040</v>
      </c>
      <c r="I463">
        <v>17</v>
      </c>
      <c r="J463">
        <v>17</v>
      </c>
    </row>
    <row r="464" spans="1:11" hidden="1" x14ac:dyDescent="0.3">
      <c r="A464" t="s">
        <v>1517</v>
      </c>
      <c r="B464" t="s">
        <v>2244</v>
      </c>
      <c r="C464" t="s">
        <v>2100</v>
      </c>
      <c r="D464" t="s">
        <v>2250</v>
      </c>
      <c r="E464" t="s">
        <v>2258</v>
      </c>
      <c r="F464" t="s">
        <v>2259</v>
      </c>
      <c r="G464">
        <v>1040</v>
      </c>
      <c r="I464">
        <v>1</v>
      </c>
      <c r="J464">
        <v>1</v>
      </c>
    </row>
    <row r="465" spans="1:10" hidden="1" x14ac:dyDescent="0.3">
      <c r="A465" t="s">
        <v>1517</v>
      </c>
      <c r="B465" t="s">
        <v>1816</v>
      </c>
      <c r="C465" t="s">
        <v>2099</v>
      </c>
      <c r="D465" t="s">
        <v>2098</v>
      </c>
      <c r="E465" t="s">
        <v>2097</v>
      </c>
      <c r="F465" t="s">
        <v>26</v>
      </c>
      <c r="G465">
        <v>415</v>
      </c>
      <c r="I465">
        <v>62</v>
      </c>
      <c r="J465">
        <v>62</v>
      </c>
    </row>
    <row r="466" spans="1:10" hidden="1" x14ac:dyDescent="0.3">
      <c r="A466" t="s">
        <v>1517</v>
      </c>
      <c r="B466" t="s">
        <v>1864</v>
      </c>
      <c r="C466" t="s">
        <v>1866</v>
      </c>
      <c r="D466" t="s">
        <v>1865</v>
      </c>
      <c r="E466" t="s">
        <v>1863</v>
      </c>
      <c r="F466" t="s">
        <v>1867</v>
      </c>
      <c r="G466">
        <v>679</v>
      </c>
      <c r="I466">
        <v>1</v>
      </c>
      <c r="J466">
        <v>1</v>
      </c>
    </row>
    <row r="467" spans="1:10" hidden="1" x14ac:dyDescent="0.3">
      <c r="A467" t="s">
        <v>1517</v>
      </c>
      <c r="B467" t="s">
        <v>1847</v>
      </c>
      <c r="C467" t="s">
        <v>1849</v>
      </c>
      <c r="D467" t="s">
        <v>1852</v>
      </c>
      <c r="E467" t="s">
        <v>1851</v>
      </c>
      <c r="F467" t="s">
        <v>145</v>
      </c>
      <c r="G467">
        <v>679</v>
      </c>
      <c r="I467">
        <v>1</v>
      </c>
      <c r="J467">
        <v>1</v>
      </c>
    </row>
    <row r="468" spans="1:10" hidden="1" x14ac:dyDescent="0.3">
      <c r="A468" t="s">
        <v>1517</v>
      </c>
      <c r="B468" t="s">
        <v>1847</v>
      </c>
      <c r="C468" t="s">
        <v>1849</v>
      </c>
      <c r="D468" t="s">
        <v>1848</v>
      </c>
      <c r="E468" t="s">
        <v>1846</v>
      </c>
      <c r="F468" t="s">
        <v>1850</v>
      </c>
      <c r="G468">
        <v>679</v>
      </c>
      <c r="I468">
        <v>2</v>
      </c>
      <c r="J468">
        <v>2</v>
      </c>
    </row>
    <row r="469" spans="1:10" hidden="1" x14ac:dyDescent="0.3">
      <c r="A469" t="s">
        <v>1517</v>
      </c>
      <c r="B469" t="s">
        <v>1546</v>
      </c>
      <c r="C469" t="s">
        <v>1548</v>
      </c>
      <c r="D469" t="s">
        <v>1547</v>
      </c>
      <c r="E469" t="s">
        <v>1545</v>
      </c>
      <c r="F469" t="s">
        <v>116</v>
      </c>
      <c r="G469">
        <v>415</v>
      </c>
      <c r="I469">
        <v>255</v>
      </c>
      <c r="J469">
        <v>255</v>
      </c>
    </row>
    <row r="470" spans="1:10" hidden="1" x14ac:dyDescent="0.3">
      <c r="A470" t="s">
        <v>1517</v>
      </c>
      <c r="B470" t="s">
        <v>2296</v>
      </c>
      <c r="C470" t="s">
        <v>59</v>
      </c>
      <c r="D470" t="s">
        <v>2297</v>
      </c>
      <c r="E470" t="s">
        <v>2295</v>
      </c>
      <c r="F470" t="s">
        <v>239</v>
      </c>
      <c r="G470">
        <v>415</v>
      </c>
      <c r="I470">
        <v>114</v>
      </c>
      <c r="J470">
        <v>114</v>
      </c>
    </row>
    <row r="471" spans="1:10" hidden="1" x14ac:dyDescent="0.3">
      <c r="A471" t="s">
        <v>1517</v>
      </c>
      <c r="B471" t="s">
        <v>1537</v>
      </c>
      <c r="C471" t="s">
        <v>203</v>
      </c>
      <c r="D471" t="s">
        <v>1538</v>
      </c>
      <c r="E471" t="s">
        <v>1536</v>
      </c>
      <c r="F471" t="s">
        <v>116</v>
      </c>
      <c r="G471">
        <v>415</v>
      </c>
      <c r="I471">
        <v>197</v>
      </c>
      <c r="J471">
        <v>197</v>
      </c>
    </row>
    <row r="472" spans="1:10" hidden="1" x14ac:dyDescent="0.3">
      <c r="A472" t="s">
        <v>1517</v>
      </c>
      <c r="B472" t="s">
        <v>1537</v>
      </c>
      <c r="C472" t="s">
        <v>203</v>
      </c>
      <c r="D472" t="s">
        <v>1540</v>
      </c>
      <c r="E472" t="s">
        <v>1539</v>
      </c>
      <c r="F472" t="s">
        <v>116</v>
      </c>
      <c r="G472">
        <v>415</v>
      </c>
      <c r="I472">
        <v>322</v>
      </c>
      <c r="J472">
        <v>322</v>
      </c>
    </row>
    <row r="473" spans="1:10" hidden="1" x14ac:dyDescent="0.3">
      <c r="A473" t="s">
        <v>1517</v>
      </c>
      <c r="B473" t="s">
        <v>2338</v>
      </c>
      <c r="C473" t="s">
        <v>59</v>
      </c>
      <c r="D473" t="s">
        <v>2339</v>
      </c>
      <c r="E473" t="s">
        <v>2340</v>
      </c>
      <c r="F473" t="s">
        <v>1098</v>
      </c>
      <c r="G473">
        <v>415</v>
      </c>
      <c r="I473">
        <v>1</v>
      </c>
      <c r="J473">
        <v>1</v>
      </c>
    </row>
    <row r="474" spans="1:10" hidden="1" x14ac:dyDescent="0.3">
      <c r="A474" t="s">
        <v>1517</v>
      </c>
      <c r="B474" t="s">
        <v>2064</v>
      </c>
      <c r="C474" t="s">
        <v>21</v>
      </c>
      <c r="D474" t="s">
        <v>2065</v>
      </c>
      <c r="E474" t="s">
        <v>2063</v>
      </c>
      <c r="F474" t="s">
        <v>1872</v>
      </c>
      <c r="G474">
        <v>415</v>
      </c>
      <c r="I474">
        <v>10</v>
      </c>
      <c r="J474">
        <v>10</v>
      </c>
    </row>
    <row r="475" spans="1:10" hidden="1" x14ac:dyDescent="0.3">
      <c r="A475" t="s">
        <v>1517</v>
      </c>
      <c r="B475" t="s">
        <v>1800</v>
      </c>
      <c r="C475" t="s">
        <v>2088</v>
      </c>
      <c r="D475" t="s">
        <v>2087</v>
      </c>
      <c r="E475" t="s">
        <v>2086</v>
      </c>
      <c r="F475" t="s">
        <v>31</v>
      </c>
      <c r="G475">
        <v>679</v>
      </c>
      <c r="I475">
        <v>1</v>
      </c>
      <c r="J475">
        <v>1</v>
      </c>
    </row>
    <row r="476" spans="1:10" hidden="1" x14ac:dyDescent="0.3">
      <c r="A476" t="s">
        <v>1517</v>
      </c>
      <c r="B476" t="s">
        <v>1800</v>
      </c>
      <c r="C476" t="s">
        <v>1802</v>
      </c>
      <c r="D476" t="s">
        <v>1801</v>
      </c>
      <c r="E476" t="s">
        <v>1799</v>
      </c>
      <c r="F476" t="s">
        <v>153</v>
      </c>
      <c r="G476">
        <v>679</v>
      </c>
      <c r="I476">
        <v>251</v>
      </c>
      <c r="J476">
        <v>251</v>
      </c>
    </row>
    <row r="477" spans="1:10" hidden="1" x14ac:dyDescent="0.3">
      <c r="A477" t="s">
        <v>1517</v>
      </c>
      <c r="B477" t="s">
        <v>1992</v>
      </c>
      <c r="C477" t="s">
        <v>1803</v>
      </c>
      <c r="D477" t="s">
        <v>1994</v>
      </c>
      <c r="E477" t="s">
        <v>1993</v>
      </c>
      <c r="F477" t="s">
        <v>1995</v>
      </c>
      <c r="G477">
        <v>679</v>
      </c>
      <c r="I477">
        <v>2</v>
      </c>
      <c r="J477">
        <v>2</v>
      </c>
    </row>
    <row r="478" spans="1:10" hidden="1" x14ac:dyDescent="0.3">
      <c r="A478" t="s">
        <v>1517</v>
      </c>
      <c r="B478" t="s">
        <v>1920</v>
      </c>
      <c r="C478" t="s">
        <v>1803</v>
      </c>
      <c r="D478" t="s">
        <v>1921</v>
      </c>
      <c r="E478" t="s">
        <v>1919</v>
      </c>
      <c r="F478" t="s">
        <v>26</v>
      </c>
      <c r="G478">
        <v>415</v>
      </c>
      <c r="I478">
        <v>16</v>
      </c>
      <c r="J478">
        <v>16</v>
      </c>
    </row>
    <row r="479" spans="1:10" hidden="1" x14ac:dyDescent="0.3">
      <c r="A479" t="s">
        <v>1517</v>
      </c>
      <c r="B479" t="s">
        <v>2117</v>
      </c>
      <c r="C479" t="s">
        <v>2119</v>
      </c>
      <c r="D479" t="s">
        <v>2118</v>
      </c>
      <c r="E479" t="s">
        <v>2116</v>
      </c>
      <c r="F479" t="s">
        <v>1862</v>
      </c>
      <c r="G479">
        <v>415</v>
      </c>
      <c r="I479">
        <v>53</v>
      </c>
      <c r="J479">
        <v>53</v>
      </c>
    </row>
    <row r="480" spans="1:10" hidden="1" x14ac:dyDescent="0.3">
      <c r="A480" t="s">
        <v>1517</v>
      </c>
      <c r="B480" t="s">
        <v>1523</v>
      </c>
      <c r="C480" t="s">
        <v>21</v>
      </c>
      <c r="D480" t="s">
        <v>1524</v>
      </c>
      <c r="E480" t="s">
        <v>1522</v>
      </c>
      <c r="F480" t="s">
        <v>116</v>
      </c>
      <c r="G480">
        <v>415</v>
      </c>
      <c r="I480">
        <v>2</v>
      </c>
      <c r="J480">
        <v>2</v>
      </c>
    </row>
    <row r="481" spans="1:10" hidden="1" x14ac:dyDescent="0.3">
      <c r="A481" t="s">
        <v>1517</v>
      </c>
      <c r="B481" t="s">
        <v>2125</v>
      </c>
      <c r="C481" t="s">
        <v>21</v>
      </c>
      <c r="D481" t="s">
        <v>2126</v>
      </c>
      <c r="E481" t="s">
        <v>2124</v>
      </c>
      <c r="F481" t="s">
        <v>2077</v>
      </c>
      <c r="G481">
        <v>415</v>
      </c>
      <c r="I481">
        <v>38</v>
      </c>
      <c r="J481">
        <v>38</v>
      </c>
    </row>
    <row r="482" spans="1:10" hidden="1" x14ac:dyDescent="0.3">
      <c r="A482" t="s">
        <v>1517</v>
      </c>
      <c r="B482" t="s">
        <v>2055</v>
      </c>
      <c r="C482" t="s">
        <v>21</v>
      </c>
      <c r="D482" t="s">
        <v>2057</v>
      </c>
      <c r="E482" t="s">
        <v>2056</v>
      </c>
      <c r="F482" t="s">
        <v>1872</v>
      </c>
      <c r="G482">
        <v>679</v>
      </c>
      <c r="I482">
        <v>7</v>
      </c>
      <c r="J482">
        <v>7</v>
      </c>
    </row>
    <row r="483" spans="1:10" hidden="1" x14ac:dyDescent="0.3">
      <c r="A483" t="s">
        <v>1517</v>
      </c>
      <c r="B483" t="s">
        <v>2052</v>
      </c>
      <c r="C483" t="s">
        <v>147</v>
      </c>
      <c r="D483" t="s">
        <v>2053</v>
      </c>
      <c r="E483" t="s">
        <v>2051</v>
      </c>
      <c r="F483" t="s">
        <v>1815</v>
      </c>
      <c r="G483">
        <v>415</v>
      </c>
      <c r="I483">
        <v>2</v>
      </c>
      <c r="J483">
        <v>2</v>
      </c>
    </row>
    <row r="484" spans="1:10" hidden="1" x14ac:dyDescent="0.3">
      <c r="A484" t="s">
        <v>1517</v>
      </c>
      <c r="B484" t="s">
        <v>2334</v>
      </c>
      <c r="C484" t="s">
        <v>45</v>
      </c>
      <c r="D484" t="s">
        <v>2336</v>
      </c>
      <c r="E484" t="s">
        <v>2335</v>
      </c>
      <c r="F484" t="s">
        <v>2337</v>
      </c>
      <c r="G484">
        <v>956</v>
      </c>
      <c r="I484">
        <v>1</v>
      </c>
      <c r="J484">
        <v>1</v>
      </c>
    </row>
    <row r="485" spans="1:10" hidden="1" x14ac:dyDescent="0.3">
      <c r="A485" t="s">
        <v>1517</v>
      </c>
      <c r="B485" t="s">
        <v>2293</v>
      </c>
      <c r="C485" t="s">
        <v>42</v>
      </c>
      <c r="D485" t="s">
        <v>2294</v>
      </c>
      <c r="E485" t="s">
        <v>2292</v>
      </c>
      <c r="F485" t="s">
        <v>1872</v>
      </c>
      <c r="G485">
        <v>415</v>
      </c>
      <c r="I485">
        <v>135</v>
      </c>
      <c r="J485">
        <v>135</v>
      </c>
    </row>
    <row r="486" spans="1:10" hidden="1" x14ac:dyDescent="0.3">
      <c r="A486" t="s">
        <v>1517</v>
      </c>
      <c r="B486" t="s">
        <v>2042</v>
      </c>
      <c r="C486" t="s">
        <v>876</v>
      </c>
      <c r="D486" t="s">
        <v>2043</v>
      </c>
      <c r="E486" t="s">
        <v>2041</v>
      </c>
      <c r="F486" t="s">
        <v>2044</v>
      </c>
      <c r="G486">
        <v>679</v>
      </c>
      <c r="I486">
        <v>1</v>
      </c>
      <c r="J486">
        <v>1</v>
      </c>
    </row>
    <row r="487" spans="1:10" hidden="1" x14ac:dyDescent="0.3">
      <c r="A487" t="s">
        <v>1517</v>
      </c>
      <c r="B487" t="s">
        <v>2287</v>
      </c>
      <c r="C487" t="s">
        <v>45</v>
      </c>
      <c r="D487" t="s">
        <v>2288</v>
      </c>
      <c r="E487" t="s">
        <v>2286</v>
      </c>
      <c r="F487" t="s">
        <v>239</v>
      </c>
      <c r="G487">
        <v>415</v>
      </c>
      <c r="I487">
        <v>55</v>
      </c>
      <c r="J487">
        <v>55</v>
      </c>
    </row>
    <row r="488" spans="1:10" hidden="1" x14ac:dyDescent="0.3">
      <c r="A488" t="s">
        <v>1517</v>
      </c>
      <c r="B488" t="s">
        <v>2128</v>
      </c>
      <c r="C488" t="s">
        <v>37</v>
      </c>
      <c r="D488" t="s">
        <v>2131</v>
      </c>
      <c r="E488" t="s">
        <v>2130</v>
      </c>
      <c r="F488" t="s">
        <v>1885</v>
      </c>
      <c r="G488">
        <v>679</v>
      </c>
      <c r="I488">
        <v>88</v>
      </c>
      <c r="J488">
        <v>88</v>
      </c>
    </row>
    <row r="489" spans="1:10" hidden="1" x14ac:dyDescent="0.3">
      <c r="A489" t="s">
        <v>1517</v>
      </c>
      <c r="B489" t="s">
        <v>2128</v>
      </c>
      <c r="C489" t="s">
        <v>37</v>
      </c>
      <c r="D489" t="s">
        <v>2129</v>
      </c>
      <c r="E489" t="s">
        <v>2127</v>
      </c>
      <c r="F489" t="s">
        <v>1885</v>
      </c>
      <c r="G489">
        <v>679</v>
      </c>
      <c r="I489">
        <v>73</v>
      </c>
      <c r="J489">
        <v>73</v>
      </c>
    </row>
    <row r="490" spans="1:10" hidden="1" x14ac:dyDescent="0.3">
      <c r="A490" t="s">
        <v>1517</v>
      </c>
      <c r="B490" t="s">
        <v>1857</v>
      </c>
      <c r="C490" t="s">
        <v>66</v>
      </c>
      <c r="D490" t="s">
        <v>1858</v>
      </c>
      <c r="E490" t="s">
        <v>1856</v>
      </c>
      <c r="F490" t="s">
        <v>666</v>
      </c>
      <c r="G490">
        <v>679</v>
      </c>
      <c r="I490">
        <v>2</v>
      </c>
      <c r="J490">
        <v>2</v>
      </c>
    </row>
    <row r="491" spans="1:10" hidden="1" x14ac:dyDescent="0.3">
      <c r="A491" t="s">
        <v>1517</v>
      </c>
      <c r="B491" t="s">
        <v>2246</v>
      </c>
      <c r="C491" t="s">
        <v>21</v>
      </c>
      <c r="D491" t="s">
        <v>2247</v>
      </c>
      <c r="E491" t="s">
        <v>2245</v>
      </c>
      <c r="F491" t="s">
        <v>153</v>
      </c>
      <c r="G491">
        <v>679</v>
      </c>
      <c r="I491">
        <v>4</v>
      </c>
      <c r="J491">
        <v>4</v>
      </c>
    </row>
    <row r="492" spans="1:10" hidden="1" x14ac:dyDescent="0.3">
      <c r="A492" t="s">
        <v>1517</v>
      </c>
      <c r="B492" t="s">
        <v>1810</v>
      </c>
      <c r="C492" t="s">
        <v>21</v>
      </c>
      <c r="D492" t="s">
        <v>2073</v>
      </c>
      <c r="E492" t="s">
        <v>2072</v>
      </c>
      <c r="F492" t="s">
        <v>26</v>
      </c>
      <c r="G492">
        <v>679</v>
      </c>
      <c r="I492">
        <v>368</v>
      </c>
      <c r="J492">
        <v>368</v>
      </c>
    </row>
    <row r="493" spans="1:10" hidden="1" x14ac:dyDescent="0.3">
      <c r="A493" t="s">
        <v>1517</v>
      </c>
      <c r="B493" t="s">
        <v>1939</v>
      </c>
      <c r="C493" t="s">
        <v>56</v>
      </c>
      <c r="D493" t="s">
        <v>2243</v>
      </c>
      <c r="E493" t="s">
        <v>2242</v>
      </c>
      <c r="F493" t="s">
        <v>1872</v>
      </c>
      <c r="G493">
        <v>415</v>
      </c>
      <c r="I493">
        <v>533</v>
      </c>
      <c r="J493">
        <v>533</v>
      </c>
    </row>
    <row r="494" spans="1:10" hidden="1" x14ac:dyDescent="0.3">
      <c r="A494" t="s">
        <v>1517</v>
      </c>
      <c r="B494" t="s">
        <v>1870</v>
      </c>
      <c r="C494" t="s">
        <v>949</v>
      </c>
      <c r="D494" t="s">
        <v>1871</v>
      </c>
      <c r="E494" t="s">
        <v>1869</v>
      </c>
      <c r="F494" t="s">
        <v>1872</v>
      </c>
      <c r="G494">
        <v>415</v>
      </c>
      <c r="I494">
        <v>94</v>
      </c>
      <c r="J494">
        <v>94</v>
      </c>
    </row>
    <row r="495" spans="1:10" hidden="1" x14ac:dyDescent="0.3">
      <c r="A495" t="s">
        <v>1517</v>
      </c>
      <c r="B495" t="s">
        <v>2046</v>
      </c>
      <c r="C495" t="s">
        <v>25</v>
      </c>
      <c r="D495" t="s">
        <v>2047</v>
      </c>
      <c r="E495" t="s">
        <v>2045</v>
      </c>
      <c r="F495" t="s">
        <v>1872</v>
      </c>
      <c r="G495">
        <v>415</v>
      </c>
      <c r="I495">
        <v>157</v>
      </c>
      <c r="J495">
        <v>157</v>
      </c>
    </row>
    <row r="496" spans="1:10" hidden="1" x14ac:dyDescent="0.3">
      <c r="A496" t="s">
        <v>1517</v>
      </c>
      <c r="B496" t="s">
        <v>2075</v>
      </c>
      <c r="C496" t="s">
        <v>876</v>
      </c>
      <c r="D496" t="s">
        <v>2076</v>
      </c>
      <c r="E496" t="s">
        <v>2074</v>
      </c>
      <c r="F496" t="s">
        <v>2077</v>
      </c>
      <c r="G496">
        <v>679</v>
      </c>
      <c r="I496">
        <v>43</v>
      </c>
      <c r="J496">
        <v>43</v>
      </c>
    </row>
    <row r="497" spans="1:10" hidden="1" x14ac:dyDescent="0.3">
      <c r="A497" t="s">
        <v>1517</v>
      </c>
      <c r="B497" t="s">
        <v>2281</v>
      </c>
      <c r="C497" t="s">
        <v>45</v>
      </c>
      <c r="D497" t="s">
        <v>2282</v>
      </c>
      <c r="E497" t="s">
        <v>2280</v>
      </c>
      <c r="F497" t="s">
        <v>239</v>
      </c>
      <c r="G497">
        <v>415</v>
      </c>
      <c r="I497">
        <v>12</v>
      </c>
      <c r="J497">
        <v>12</v>
      </c>
    </row>
    <row r="498" spans="1:10" hidden="1" x14ac:dyDescent="0.3">
      <c r="A498" t="s">
        <v>1517</v>
      </c>
      <c r="B498" t="s">
        <v>1526</v>
      </c>
      <c r="C498" t="s">
        <v>14</v>
      </c>
      <c r="D498" t="s">
        <v>1527</v>
      </c>
      <c r="E498" t="s">
        <v>1525</v>
      </c>
      <c r="F498" t="s">
        <v>26</v>
      </c>
      <c r="G498">
        <v>415</v>
      </c>
      <c r="I498">
        <v>1</v>
      </c>
      <c r="J498">
        <v>1</v>
      </c>
    </row>
    <row r="499" spans="1:10" hidden="1" x14ac:dyDescent="0.3">
      <c r="A499" t="s">
        <v>1517</v>
      </c>
      <c r="B499" t="s">
        <v>1529</v>
      </c>
      <c r="C499" t="s">
        <v>14</v>
      </c>
      <c r="D499" t="s">
        <v>1530</v>
      </c>
      <c r="E499" t="s">
        <v>1528</v>
      </c>
      <c r="F499" t="s">
        <v>26</v>
      </c>
      <c r="G499">
        <v>415</v>
      </c>
      <c r="I499">
        <v>6</v>
      </c>
      <c r="J499">
        <v>6</v>
      </c>
    </row>
    <row r="500" spans="1:10" hidden="1" x14ac:dyDescent="0.3">
      <c r="A500" t="s">
        <v>1517</v>
      </c>
      <c r="B500" t="s">
        <v>2114</v>
      </c>
      <c r="C500" t="s">
        <v>1091</v>
      </c>
      <c r="D500" t="s">
        <v>2115</v>
      </c>
      <c r="E500" t="s">
        <v>2113</v>
      </c>
      <c r="F500" t="s">
        <v>1872</v>
      </c>
      <c r="G500">
        <v>415</v>
      </c>
      <c r="I500">
        <v>178</v>
      </c>
      <c r="J500">
        <v>178</v>
      </c>
    </row>
    <row r="501" spans="1:10" hidden="1" x14ac:dyDescent="0.3">
      <c r="A501" t="s">
        <v>1517</v>
      </c>
      <c r="B501" t="s">
        <v>2071</v>
      </c>
      <c r="C501" t="s">
        <v>147</v>
      </c>
      <c r="D501" t="s">
        <v>2079</v>
      </c>
      <c r="E501" t="s">
        <v>2078</v>
      </c>
      <c r="F501" t="s">
        <v>1872</v>
      </c>
      <c r="G501">
        <v>415</v>
      </c>
      <c r="I501">
        <v>181</v>
      </c>
      <c r="J501">
        <v>181</v>
      </c>
    </row>
    <row r="502" spans="1:10" hidden="1" x14ac:dyDescent="0.3">
      <c r="A502" t="s">
        <v>1517</v>
      </c>
      <c r="B502" t="s">
        <v>1868</v>
      </c>
      <c r="C502" t="s">
        <v>565</v>
      </c>
      <c r="D502" t="s">
        <v>1915</v>
      </c>
      <c r="E502" t="s">
        <v>1914</v>
      </c>
      <c r="F502" t="s">
        <v>116</v>
      </c>
      <c r="G502">
        <v>679</v>
      </c>
      <c r="I502">
        <v>6</v>
      </c>
      <c r="J502">
        <v>6</v>
      </c>
    </row>
    <row r="503" spans="1:10" hidden="1" x14ac:dyDescent="0.3">
      <c r="A503" t="s">
        <v>1517</v>
      </c>
      <c r="B503" t="s">
        <v>1550</v>
      </c>
      <c r="C503" t="s">
        <v>1552</v>
      </c>
      <c r="D503" t="s">
        <v>1551</v>
      </c>
      <c r="E503" t="s">
        <v>1549</v>
      </c>
      <c r="F503" t="s">
        <v>116</v>
      </c>
      <c r="G503">
        <v>415</v>
      </c>
      <c r="I503">
        <v>231</v>
      </c>
      <c r="J503">
        <v>231</v>
      </c>
    </row>
    <row r="504" spans="1:10" hidden="1" x14ac:dyDescent="0.3">
      <c r="A504" t="s">
        <v>1517</v>
      </c>
      <c r="B504" t="s">
        <v>2133</v>
      </c>
      <c r="C504" t="s">
        <v>59</v>
      </c>
      <c r="D504" t="s">
        <v>2131</v>
      </c>
      <c r="E504" t="s">
        <v>2134</v>
      </c>
      <c r="F504" t="s">
        <v>1885</v>
      </c>
      <c r="G504">
        <v>679</v>
      </c>
      <c r="I504">
        <v>81</v>
      </c>
      <c r="J504">
        <v>81</v>
      </c>
    </row>
    <row r="505" spans="1:10" hidden="1" x14ac:dyDescent="0.3">
      <c r="A505" t="s">
        <v>1517</v>
      </c>
      <c r="B505" t="s">
        <v>2133</v>
      </c>
      <c r="C505" t="s">
        <v>59</v>
      </c>
      <c r="D505" t="s">
        <v>2129</v>
      </c>
      <c r="E505" t="s">
        <v>2132</v>
      </c>
      <c r="F505" t="s">
        <v>1885</v>
      </c>
      <c r="G505">
        <v>679</v>
      </c>
      <c r="I505">
        <v>78</v>
      </c>
      <c r="J505">
        <v>78</v>
      </c>
    </row>
    <row r="506" spans="1:10" hidden="1" x14ac:dyDescent="0.3">
      <c r="A506" t="s">
        <v>1517</v>
      </c>
      <c r="B506" t="s">
        <v>2284</v>
      </c>
      <c r="C506" t="s">
        <v>67</v>
      </c>
      <c r="D506" t="s">
        <v>2285</v>
      </c>
      <c r="E506" t="s">
        <v>2283</v>
      </c>
      <c r="F506" t="s">
        <v>26</v>
      </c>
      <c r="G506">
        <v>415</v>
      </c>
      <c r="I506">
        <v>104</v>
      </c>
      <c r="J506">
        <v>104</v>
      </c>
    </row>
    <row r="507" spans="1:10" hidden="1" x14ac:dyDescent="0.3">
      <c r="A507" t="s">
        <v>1517</v>
      </c>
      <c r="B507" t="s">
        <v>1877</v>
      </c>
      <c r="C507" t="s">
        <v>1809</v>
      </c>
      <c r="D507" t="s">
        <v>1878</v>
      </c>
      <c r="E507" t="s">
        <v>1876</v>
      </c>
      <c r="F507" t="s">
        <v>116</v>
      </c>
      <c r="G507">
        <v>679</v>
      </c>
      <c r="I507">
        <v>1</v>
      </c>
      <c r="J507">
        <v>1</v>
      </c>
    </row>
    <row r="508" spans="1:10" hidden="1" x14ac:dyDescent="0.3">
      <c r="A508" t="s">
        <v>1517</v>
      </c>
      <c r="B508" t="s">
        <v>1877</v>
      </c>
      <c r="C508" t="s">
        <v>1809</v>
      </c>
      <c r="D508" t="s">
        <v>1880</v>
      </c>
      <c r="E508" t="s">
        <v>1879</v>
      </c>
      <c r="F508" t="s">
        <v>116</v>
      </c>
      <c r="G508">
        <v>679</v>
      </c>
      <c r="I508">
        <v>1</v>
      </c>
      <c r="J508">
        <v>1</v>
      </c>
    </row>
    <row r="509" spans="1:10" hidden="1" x14ac:dyDescent="0.3">
      <c r="A509" t="s">
        <v>1517</v>
      </c>
      <c r="B509" t="s">
        <v>1877</v>
      </c>
      <c r="C509" t="s">
        <v>1809</v>
      </c>
      <c r="D509" t="s">
        <v>1880</v>
      </c>
      <c r="E509" t="s">
        <v>1892</v>
      </c>
      <c r="F509" t="s">
        <v>31</v>
      </c>
      <c r="G509">
        <v>679</v>
      </c>
      <c r="I509">
        <v>1</v>
      </c>
      <c r="J509">
        <v>1</v>
      </c>
    </row>
    <row r="510" spans="1:10" hidden="1" x14ac:dyDescent="0.3">
      <c r="A510" t="s">
        <v>1517</v>
      </c>
      <c r="B510" t="s">
        <v>1877</v>
      </c>
      <c r="C510" t="s">
        <v>1809</v>
      </c>
      <c r="D510" t="s">
        <v>1889</v>
      </c>
      <c r="E510" t="s">
        <v>1888</v>
      </c>
      <c r="F510" t="s">
        <v>31</v>
      </c>
      <c r="G510">
        <v>679</v>
      </c>
      <c r="I510">
        <v>1</v>
      </c>
      <c r="J510">
        <v>1</v>
      </c>
    </row>
    <row r="511" spans="1:10" hidden="1" x14ac:dyDescent="0.3">
      <c r="A511" t="s">
        <v>1517</v>
      </c>
      <c r="B511" t="s">
        <v>1877</v>
      </c>
      <c r="C511" t="s">
        <v>1809</v>
      </c>
      <c r="D511" t="s">
        <v>1891</v>
      </c>
      <c r="E511" t="s">
        <v>1890</v>
      </c>
      <c r="F511" t="s">
        <v>31</v>
      </c>
      <c r="G511">
        <v>679</v>
      </c>
      <c r="I511">
        <v>1</v>
      </c>
      <c r="J511">
        <v>1</v>
      </c>
    </row>
    <row r="512" spans="1:10" hidden="1" x14ac:dyDescent="0.3">
      <c r="A512" t="s">
        <v>1517</v>
      </c>
      <c r="B512" t="s">
        <v>2272</v>
      </c>
      <c r="C512" t="s">
        <v>99</v>
      </c>
      <c r="D512" t="s">
        <v>2273</v>
      </c>
      <c r="E512" t="s">
        <v>2271</v>
      </c>
      <c r="F512" t="s">
        <v>1908</v>
      </c>
      <c r="G512">
        <v>415</v>
      </c>
      <c r="I512">
        <v>39</v>
      </c>
      <c r="J512">
        <v>39</v>
      </c>
    </row>
    <row r="513" spans="1:10" hidden="1" x14ac:dyDescent="0.3">
      <c r="A513" t="s">
        <v>1517</v>
      </c>
      <c r="B513" t="s">
        <v>1805</v>
      </c>
      <c r="C513" t="s">
        <v>864</v>
      </c>
      <c r="D513" t="s">
        <v>1806</v>
      </c>
      <c r="E513" t="s">
        <v>1804</v>
      </c>
      <c r="F513" t="s">
        <v>116</v>
      </c>
      <c r="G513">
        <v>679</v>
      </c>
      <c r="I513">
        <v>3</v>
      </c>
      <c r="J513">
        <v>3</v>
      </c>
    </row>
    <row r="514" spans="1:10" hidden="1" x14ac:dyDescent="0.3">
      <c r="A514" t="s">
        <v>1517</v>
      </c>
      <c r="B514" t="s">
        <v>1882</v>
      </c>
      <c r="C514" t="s">
        <v>59</v>
      </c>
      <c r="D514" t="s">
        <v>1912</v>
      </c>
      <c r="E514" t="s">
        <v>1911</v>
      </c>
      <c r="F514" t="s">
        <v>1885</v>
      </c>
      <c r="G514">
        <v>679</v>
      </c>
      <c r="I514">
        <v>5</v>
      </c>
      <c r="J514">
        <v>5</v>
      </c>
    </row>
    <row r="515" spans="1:10" hidden="1" x14ac:dyDescent="0.3">
      <c r="A515" t="s">
        <v>1517</v>
      </c>
      <c r="B515" t="s">
        <v>1882</v>
      </c>
      <c r="C515" t="s">
        <v>59</v>
      </c>
      <c r="D515" t="s">
        <v>1910</v>
      </c>
      <c r="E515" t="s">
        <v>1909</v>
      </c>
      <c r="F515" t="s">
        <v>1885</v>
      </c>
      <c r="G515">
        <v>679</v>
      </c>
      <c r="I515">
        <v>4</v>
      </c>
      <c r="J515">
        <v>4</v>
      </c>
    </row>
    <row r="516" spans="1:10" hidden="1" x14ac:dyDescent="0.3">
      <c r="A516" t="s">
        <v>1517</v>
      </c>
      <c r="B516" t="s">
        <v>1882</v>
      </c>
      <c r="C516" t="s">
        <v>1884</v>
      </c>
      <c r="D516" t="s">
        <v>1887</v>
      </c>
      <c r="E516" t="s">
        <v>1886</v>
      </c>
      <c r="F516" t="s">
        <v>1885</v>
      </c>
      <c r="G516">
        <v>415</v>
      </c>
      <c r="I516">
        <v>36</v>
      </c>
      <c r="J516">
        <v>36</v>
      </c>
    </row>
    <row r="517" spans="1:10" hidden="1" x14ac:dyDescent="0.3">
      <c r="A517" t="s">
        <v>1517</v>
      </c>
      <c r="B517" t="s">
        <v>1882</v>
      </c>
      <c r="C517" t="s">
        <v>1884</v>
      </c>
      <c r="D517" t="s">
        <v>1883</v>
      </c>
      <c r="E517" t="s">
        <v>1881</v>
      </c>
      <c r="F517" t="s">
        <v>1885</v>
      </c>
      <c r="G517">
        <v>415</v>
      </c>
      <c r="I517">
        <v>38</v>
      </c>
      <c r="J517">
        <v>38</v>
      </c>
    </row>
    <row r="518" spans="1:10" hidden="1" x14ac:dyDescent="0.3">
      <c r="A518" t="s">
        <v>1517</v>
      </c>
      <c r="B518" t="s">
        <v>1983</v>
      </c>
      <c r="C518" t="s">
        <v>147</v>
      </c>
      <c r="D518" t="s">
        <v>1987</v>
      </c>
      <c r="E518" t="s">
        <v>1986</v>
      </c>
      <c r="F518" t="s">
        <v>1985</v>
      </c>
      <c r="G518">
        <v>679</v>
      </c>
      <c r="I518">
        <v>61</v>
      </c>
      <c r="J518">
        <v>61</v>
      </c>
    </row>
    <row r="519" spans="1:10" hidden="1" x14ac:dyDescent="0.3">
      <c r="A519" t="s">
        <v>1517</v>
      </c>
      <c r="B519" t="s">
        <v>1983</v>
      </c>
      <c r="C519" t="s">
        <v>34</v>
      </c>
      <c r="D519" t="s">
        <v>1984</v>
      </c>
      <c r="E519" t="s">
        <v>1982</v>
      </c>
      <c r="F519" t="s">
        <v>1985</v>
      </c>
      <c r="G519">
        <v>679</v>
      </c>
      <c r="I519">
        <v>58</v>
      </c>
      <c r="J519">
        <v>58</v>
      </c>
    </row>
    <row r="520" spans="1:10" hidden="1" x14ac:dyDescent="0.3">
      <c r="A520" t="s">
        <v>1517</v>
      </c>
      <c r="B520" t="s">
        <v>1542</v>
      </c>
      <c r="C520" t="s">
        <v>1544</v>
      </c>
      <c r="D520" t="s">
        <v>1543</v>
      </c>
      <c r="E520" t="s">
        <v>1541</v>
      </c>
      <c r="F520" t="s">
        <v>116</v>
      </c>
      <c r="G520">
        <v>415</v>
      </c>
      <c r="I520">
        <v>57</v>
      </c>
      <c r="J520">
        <v>57</v>
      </c>
    </row>
    <row r="521" spans="1:10" hidden="1" x14ac:dyDescent="0.3">
      <c r="A521" t="s">
        <v>1517</v>
      </c>
      <c r="B521" t="s">
        <v>2061</v>
      </c>
      <c r="C521" t="s">
        <v>56</v>
      </c>
      <c r="D521" t="s">
        <v>2062</v>
      </c>
      <c r="E521" t="s">
        <v>2060</v>
      </c>
      <c r="F521" t="s">
        <v>1885</v>
      </c>
      <c r="G521">
        <v>679</v>
      </c>
      <c r="I521">
        <v>82</v>
      </c>
      <c r="J521">
        <v>82</v>
      </c>
    </row>
    <row r="522" spans="1:10" hidden="1" x14ac:dyDescent="0.3">
      <c r="A522" t="s">
        <v>1517</v>
      </c>
      <c r="B522" t="s">
        <v>2278</v>
      </c>
      <c r="C522" t="s">
        <v>2054</v>
      </c>
      <c r="D522" t="s">
        <v>2279</v>
      </c>
      <c r="E522" t="s">
        <v>2277</v>
      </c>
      <c r="F522" t="s">
        <v>239</v>
      </c>
      <c r="G522">
        <v>415</v>
      </c>
      <c r="I522">
        <v>36</v>
      </c>
      <c r="J522">
        <v>36</v>
      </c>
    </row>
    <row r="523" spans="1:10" hidden="1" x14ac:dyDescent="0.3">
      <c r="A523" t="s">
        <v>1517</v>
      </c>
      <c r="B523" t="s">
        <v>1901</v>
      </c>
      <c r="C523" t="s">
        <v>1903</v>
      </c>
      <c r="D523" t="s">
        <v>1902</v>
      </c>
      <c r="E523" t="s">
        <v>1900</v>
      </c>
      <c r="F523" t="s">
        <v>153</v>
      </c>
      <c r="G523">
        <v>679</v>
      </c>
      <c r="I523">
        <v>11</v>
      </c>
      <c r="J523">
        <v>11</v>
      </c>
    </row>
    <row r="524" spans="1:10" hidden="1" x14ac:dyDescent="0.3">
      <c r="A524" t="s">
        <v>1517</v>
      </c>
      <c r="B524" t="s">
        <v>2107</v>
      </c>
      <c r="C524" t="s">
        <v>1991</v>
      </c>
      <c r="D524" t="s">
        <v>2108</v>
      </c>
      <c r="E524" t="s">
        <v>2106</v>
      </c>
      <c r="F524" t="s">
        <v>116</v>
      </c>
      <c r="G524">
        <v>679</v>
      </c>
      <c r="I524">
        <v>5</v>
      </c>
      <c r="J524">
        <v>5</v>
      </c>
    </row>
    <row r="525" spans="1:10" hidden="1" x14ac:dyDescent="0.3">
      <c r="A525" t="s">
        <v>1517</v>
      </c>
      <c r="B525" t="s">
        <v>1532</v>
      </c>
      <c r="C525" t="s">
        <v>47</v>
      </c>
      <c r="D525" t="s">
        <v>1533</v>
      </c>
      <c r="E525" t="s">
        <v>1531</v>
      </c>
      <c r="F525" t="s">
        <v>116</v>
      </c>
      <c r="G525">
        <v>415</v>
      </c>
      <c r="I525">
        <v>750</v>
      </c>
      <c r="J525">
        <v>750</v>
      </c>
    </row>
    <row r="526" spans="1:10" hidden="1" x14ac:dyDescent="0.3">
      <c r="A526" t="s">
        <v>1517</v>
      </c>
      <c r="B526" t="s">
        <v>1532</v>
      </c>
      <c r="C526" t="s">
        <v>47</v>
      </c>
      <c r="D526" t="s">
        <v>1535</v>
      </c>
      <c r="E526" t="s">
        <v>1534</v>
      </c>
      <c r="F526" t="s">
        <v>116</v>
      </c>
      <c r="G526">
        <v>415</v>
      </c>
      <c r="I526">
        <v>611</v>
      </c>
      <c r="J526">
        <v>611</v>
      </c>
    </row>
    <row r="527" spans="1:10" hidden="1" x14ac:dyDescent="0.3">
      <c r="A527" t="s">
        <v>1517</v>
      </c>
      <c r="B527" t="s">
        <v>1860</v>
      </c>
      <c r="C527" t="s">
        <v>21</v>
      </c>
      <c r="D527" t="s">
        <v>1861</v>
      </c>
      <c r="E527" t="s">
        <v>1859</v>
      </c>
      <c r="F527" t="s">
        <v>1862</v>
      </c>
      <c r="G527">
        <v>415</v>
      </c>
      <c r="I527">
        <v>24</v>
      </c>
      <c r="J527">
        <v>24</v>
      </c>
    </row>
    <row r="528" spans="1:10" hidden="1" x14ac:dyDescent="0.3">
      <c r="A528" t="s">
        <v>1517</v>
      </c>
      <c r="B528" t="s">
        <v>2275</v>
      </c>
      <c r="C528" t="s">
        <v>93</v>
      </c>
      <c r="D528" t="s">
        <v>2276</v>
      </c>
      <c r="E528" t="s">
        <v>2274</v>
      </c>
      <c r="F528" t="s">
        <v>2077</v>
      </c>
      <c r="G528">
        <v>415</v>
      </c>
      <c r="I528">
        <v>37</v>
      </c>
      <c r="J528">
        <v>37</v>
      </c>
    </row>
    <row r="529" spans="1:10" hidden="1" x14ac:dyDescent="0.3">
      <c r="A529" t="s">
        <v>1517</v>
      </c>
      <c r="B529" t="s">
        <v>2290</v>
      </c>
      <c r="C529" t="s">
        <v>21</v>
      </c>
      <c r="D529" t="s">
        <v>2291</v>
      </c>
      <c r="E529" t="s">
        <v>2289</v>
      </c>
      <c r="F529" t="s">
        <v>804</v>
      </c>
      <c r="G529">
        <v>415</v>
      </c>
      <c r="I529">
        <v>4</v>
      </c>
      <c r="J529">
        <v>4</v>
      </c>
    </row>
    <row r="530" spans="1:10" hidden="1" x14ac:dyDescent="0.3">
      <c r="A530" t="s">
        <v>1517</v>
      </c>
      <c r="B530" t="s">
        <v>2121</v>
      </c>
      <c r="C530" t="s">
        <v>1884</v>
      </c>
      <c r="D530" t="s">
        <v>2122</v>
      </c>
      <c r="E530" t="s">
        <v>2120</v>
      </c>
      <c r="F530" t="s">
        <v>116</v>
      </c>
      <c r="G530">
        <v>679</v>
      </c>
      <c r="I530">
        <v>7</v>
      </c>
      <c r="J530">
        <v>7</v>
      </c>
    </row>
    <row r="531" spans="1:10" hidden="1" x14ac:dyDescent="0.3">
      <c r="A531" t="s">
        <v>1517</v>
      </c>
      <c r="B531" t="s">
        <v>2121</v>
      </c>
      <c r="C531" t="s">
        <v>1884</v>
      </c>
      <c r="D531" t="s">
        <v>2122</v>
      </c>
      <c r="E531" t="s">
        <v>2123</v>
      </c>
      <c r="F531" t="s">
        <v>162</v>
      </c>
      <c r="G531">
        <v>679</v>
      </c>
      <c r="I531">
        <v>7</v>
      </c>
      <c r="J531">
        <v>7</v>
      </c>
    </row>
    <row r="532" spans="1:10" hidden="1" x14ac:dyDescent="0.3">
      <c r="A532" t="s">
        <v>1517</v>
      </c>
      <c r="B532" t="s">
        <v>2299</v>
      </c>
      <c r="C532" t="s">
        <v>2300</v>
      </c>
      <c r="D532" t="s">
        <v>2111</v>
      </c>
      <c r="E532" t="s">
        <v>2298</v>
      </c>
      <c r="F532" t="s">
        <v>153</v>
      </c>
      <c r="G532">
        <v>679</v>
      </c>
      <c r="I532">
        <v>12</v>
      </c>
      <c r="J532">
        <v>12</v>
      </c>
    </row>
    <row r="533" spans="1:10" hidden="1" x14ac:dyDescent="0.3">
      <c r="A533" t="s">
        <v>1517</v>
      </c>
      <c r="B533" t="s">
        <v>2069</v>
      </c>
      <c r="C533" t="s">
        <v>67</v>
      </c>
      <c r="D533" t="s">
        <v>2070</v>
      </c>
      <c r="E533" t="s">
        <v>2068</v>
      </c>
      <c r="F533" t="s">
        <v>26</v>
      </c>
      <c r="G533">
        <v>415</v>
      </c>
      <c r="I533">
        <v>11</v>
      </c>
      <c r="J533">
        <v>11</v>
      </c>
    </row>
    <row r="534" spans="1:10" hidden="1" x14ac:dyDescent="0.3">
      <c r="A534" t="s">
        <v>1517</v>
      </c>
      <c r="B534" t="s">
        <v>2081</v>
      </c>
      <c r="C534" t="s">
        <v>37</v>
      </c>
      <c r="D534" t="s">
        <v>2082</v>
      </c>
      <c r="E534" t="s">
        <v>2080</v>
      </c>
      <c r="F534" t="s">
        <v>46</v>
      </c>
      <c r="G534">
        <v>679</v>
      </c>
      <c r="I534">
        <v>55</v>
      </c>
      <c r="J534">
        <v>55</v>
      </c>
    </row>
    <row r="535" spans="1:10" hidden="1" x14ac:dyDescent="0.3">
      <c r="A535" t="s">
        <v>1517</v>
      </c>
      <c r="B535" t="s">
        <v>1873</v>
      </c>
      <c r="C535" t="s">
        <v>1802</v>
      </c>
      <c r="D535" t="s">
        <v>1913</v>
      </c>
      <c r="E535" t="s">
        <v>1918</v>
      </c>
      <c r="F535" t="s">
        <v>666</v>
      </c>
      <c r="G535">
        <v>679</v>
      </c>
      <c r="I535">
        <v>1</v>
      </c>
      <c r="J535">
        <v>1</v>
      </c>
    </row>
    <row r="536" spans="1:10" hidden="1" x14ac:dyDescent="0.3">
      <c r="A536" t="s">
        <v>1517</v>
      </c>
      <c r="B536" t="s">
        <v>1873</v>
      </c>
      <c r="C536" t="s">
        <v>1874</v>
      </c>
      <c r="D536" t="s">
        <v>1913</v>
      </c>
      <c r="E536" t="s">
        <v>1916</v>
      </c>
      <c r="F536" t="s">
        <v>1917</v>
      </c>
      <c r="G536">
        <v>679</v>
      </c>
      <c r="I536">
        <v>2</v>
      </c>
      <c r="J536">
        <v>2</v>
      </c>
    </row>
    <row r="537" spans="1:10" hidden="1" x14ac:dyDescent="0.3">
      <c r="A537" t="s">
        <v>1517</v>
      </c>
      <c r="B537" t="s">
        <v>1926</v>
      </c>
      <c r="C537" t="s">
        <v>21</v>
      </c>
      <c r="D537" t="s">
        <v>1927</v>
      </c>
      <c r="E537" t="s">
        <v>1925</v>
      </c>
      <c r="F537" t="s">
        <v>1928</v>
      </c>
      <c r="G537">
        <v>679</v>
      </c>
      <c r="I537">
        <v>16</v>
      </c>
      <c r="J537">
        <v>16</v>
      </c>
    </row>
    <row r="538" spans="1:10" hidden="1" x14ac:dyDescent="0.3">
      <c r="A538" t="s">
        <v>1517</v>
      </c>
      <c r="B538" t="s">
        <v>1894</v>
      </c>
      <c r="C538" t="s">
        <v>66</v>
      </c>
      <c r="D538" t="s">
        <v>1898</v>
      </c>
      <c r="E538" t="s">
        <v>1897</v>
      </c>
      <c r="F538" t="s">
        <v>1896</v>
      </c>
      <c r="G538">
        <v>415</v>
      </c>
      <c r="I538">
        <v>65</v>
      </c>
      <c r="J538">
        <v>65</v>
      </c>
    </row>
    <row r="539" spans="1:10" hidden="1" x14ac:dyDescent="0.3">
      <c r="A539" t="s">
        <v>1517</v>
      </c>
      <c r="B539" t="s">
        <v>1894</v>
      </c>
      <c r="C539" t="s">
        <v>66</v>
      </c>
      <c r="D539" t="s">
        <v>1898</v>
      </c>
      <c r="E539" t="s">
        <v>1899</v>
      </c>
      <c r="F539" t="s">
        <v>1896</v>
      </c>
      <c r="G539">
        <v>415</v>
      </c>
      <c r="I539">
        <v>65</v>
      </c>
      <c r="J539">
        <v>65</v>
      </c>
    </row>
    <row r="540" spans="1:10" hidden="1" x14ac:dyDescent="0.3">
      <c r="A540" t="s">
        <v>1517</v>
      </c>
      <c r="B540" t="s">
        <v>1894</v>
      </c>
      <c r="C540" t="s">
        <v>66</v>
      </c>
      <c r="D540" t="s">
        <v>1895</v>
      </c>
      <c r="E540" t="s">
        <v>1893</v>
      </c>
      <c r="F540" t="s">
        <v>1896</v>
      </c>
      <c r="G540">
        <v>415</v>
      </c>
      <c r="I540">
        <v>65</v>
      </c>
      <c r="J540">
        <v>65</v>
      </c>
    </row>
    <row r="541" spans="1:10" hidden="1" x14ac:dyDescent="0.3">
      <c r="A541" t="s">
        <v>1517</v>
      </c>
      <c r="B541" t="s">
        <v>1807</v>
      </c>
      <c r="C541" t="s">
        <v>919</v>
      </c>
      <c r="D541" t="s">
        <v>1808</v>
      </c>
      <c r="E541" t="s">
        <v>1811</v>
      </c>
      <c r="F541" t="s">
        <v>666</v>
      </c>
      <c r="G541">
        <v>679</v>
      </c>
      <c r="I541">
        <v>4</v>
      </c>
      <c r="J541">
        <v>4</v>
      </c>
    </row>
    <row r="542" spans="1:10" hidden="1" x14ac:dyDescent="0.3">
      <c r="A542" t="s">
        <v>1517</v>
      </c>
      <c r="B542" t="s">
        <v>2049</v>
      </c>
      <c r="C542" t="s">
        <v>66</v>
      </c>
      <c r="D542" t="s">
        <v>2050</v>
      </c>
      <c r="E542" t="s">
        <v>2048</v>
      </c>
      <c r="F542" t="s">
        <v>1872</v>
      </c>
      <c r="G542">
        <v>415</v>
      </c>
      <c r="I542">
        <v>58</v>
      </c>
      <c r="J542">
        <v>58</v>
      </c>
    </row>
    <row r="543" spans="1:10" hidden="1" x14ac:dyDescent="0.3">
      <c r="A543" t="s">
        <v>1517</v>
      </c>
      <c r="B543" t="s">
        <v>2240</v>
      </c>
      <c r="C543" t="s">
        <v>147</v>
      </c>
      <c r="D543" t="s">
        <v>2241</v>
      </c>
      <c r="E543" t="s">
        <v>2239</v>
      </c>
      <c r="F543" t="s">
        <v>1872</v>
      </c>
      <c r="G543">
        <v>415</v>
      </c>
      <c r="I543">
        <v>915</v>
      </c>
      <c r="J543">
        <v>915</v>
      </c>
    </row>
    <row r="544" spans="1:10" hidden="1" x14ac:dyDescent="0.3">
      <c r="A544" t="s">
        <v>1517</v>
      </c>
      <c r="B544" t="s">
        <v>2136</v>
      </c>
      <c r="C544" t="s">
        <v>37</v>
      </c>
      <c r="D544" t="s">
        <v>2139</v>
      </c>
      <c r="E544" t="s">
        <v>2138</v>
      </c>
      <c r="F544" t="s">
        <v>1885</v>
      </c>
      <c r="G544">
        <v>679</v>
      </c>
      <c r="I544">
        <v>229</v>
      </c>
      <c r="J544">
        <v>229</v>
      </c>
    </row>
    <row r="545" spans="1:11" hidden="1" x14ac:dyDescent="0.3">
      <c r="A545" t="s">
        <v>1517</v>
      </c>
      <c r="B545" t="s">
        <v>2136</v>
      </c>
      <c r="C545" t="s">
        <v>37</v>
      </c>
      <c r="D545" t="s">
        <v>2137</v>
      </c>
      <c r="E545" t="s">
        <v>2135</v>
      </c>
      <c r="F545" t="s">
        <v>1885</v>
      </c>
      <c r="G545">
        <v>679</v>
      </c>
      <c r="I545">
        <v>230</v>
      </c>
      <c r="J545">
        <v>230</v>
      </c>
    </row>
    <row r="546" spans="1:11" hidden="1" x14ac:dyDescent="0.3">
      <c r="A546" t="s">
        <v>1517</v>
      </c>
      <c r="B546" t="s">
        <v>1813</v>
      </c>
      <c r="C546" t="s">
        <v>21</v>
      </c>
      <c r="D546" t="s">
        <v>1814</v>
      </c>
      <c r="E546" t="s">
        <v>1812</v>
      </c>
      <c r="F546" t="s">
        <v>1815</v>
      </c>
      <c r="G546">
        <v>679</v>
      </c>
      <c r="I546">
        <v>3</v>
      </c>
      <c r="J546">
        <v>3</v>
      </c>
    </row>
    <row r="547" spans="1:11" hidden="1" x14ac:dyDescent="0.3">
      <c r="A547" t="s">
        <v>1517</v>
      </c>
      <c r="B547" t="s">
        <v>2102</v>
      </c>
      <c r="C547" t="s">
        <v>66</v>
      </c>
      <c r="D547" t="s">
        <v>2105</v>
      </c>
      <c r="E547" t="s">
        <v>2104</v>
      </c>
      <c r="F547" t="s">
        <v>1896</v>
      </c>
      <c r="G547">
        <v>415</v>
      </c>
      <c r="I547">
        <v>61</v>
      </c>
      <c r="J547">
        <v>61</v>
      </c>
    </row>
    <row r="548" spans="1:11" hidden="1" x14ac:dyDescent="0.3">
      <c r="A548" t="s">
        <v>1517</v>
      </c>
      <c r="B548" t="s">
        <v>2102</v>
      </c>
      <c r="C548" t="s">
        <v>66</v>
      </c>
      <c r="D548" t="s">
        <v>2103</v>
      </c>
      <c r="E548" t="s">
        <v>2101</v>
      </c>
      <c r="F548" t="s">
        <v>1896</v>
      </c>
      <c r="G548">
        <v>415</v>
      </c>
      <c r="I548">
        <v>62</v>
      </c>
      <c r="J548">
        <v>62</v>
      </c>
    </row>
    <row r="549" spans="1:11" hidden="1" x14ac:dyDescent="0.3">
      <c r="A549" t="s">
        <v>1517</v>
      </c>
      <c r="B549" t="s">
        <v>2094</v>
      </c>
      <c r="C549" t="s">
        <v>147</v>
      </c>
      <c r="D549" t="s">
        <v>2095</v>
      </c>
      <c r="E549" t="s">
        <v>2093</v>
      </c>
      <c r="F549" t="s">
        <v>2096</v>
      </c>
      <c r="G549">
        <v>679</v>
      </c>
      <c r="I549">
        <v>12</v>
      </c>
      <c r="J549">
        <v>12</v>
      </c>
    </row>
    <row r="550" spans="1:11" hidden="1" x14ac:dyDescent="0.3">
      <c r="A550" t="s">
        <v>1517</v>
      </c>
      <c r="B550" t="s">
        <v>1905</v>
      </c>
      <c r="C550" t="s">
        <v>1907</v>
      </c>
      <c r="D550" t="s">
        <v>1906</v>
      </c>
      <c r="E550" t="s">
        <v>1904</v>
      </c>
      <c r="F550" t="s">
        <v>1908</v>
      </c>
      <c r="G550">
        <v>679</v>
      </c>
      <c r="I550">
        <v>35</v>
      </c>
      <c r="J550">
        <v>35</v>
      </c>
    </row>
    <row r="551" spans="1:11" hidden="1" x14ac:dyDescent="0.3">
      <c r="A551" t="s">
        <v>1517</v>
      </c>
      <c r="B551" t="s">
        <v>1989</v>
      </c>
      <c r="C551" t="s">
        <v>1991</v>
      </c>
      <c r="D551" t="s">
        <v>1990</v>
      </c>
      <c r="E551" t="s">
        <v>1988</v>
      </c>
      <c r="F551" t="s">
        <v>116</v>
      </c>
      <c r="G551">
        <v>679</v>
      </c>
      <c r="I551">
        <v>4</v>
      </c>
      <c r="J551">
        <v>4</v>
      </c>
    </row>
    <row r="552" spans="1:11" hidden="1" x14ac:dyDescent="0.3">
      <c r="A552" t="s">
        <v>1517</v>
      </c>
      <c r="B552" t="s">
        <v>2090</v>
      </c>
      <c r="C552" t="s">
        <v>58</v>
      </c>
      <c r="D552" t="s">
        <v>2091</v>
      </c>
      <c r="E552" t="s">
        <v>2089</v>
      </c>
      <c r="F552" t="s">
        <v>2092</v>
      </c>
      <c r="G552">
        <v>679</v>
      </c>
      <c r="I552">
        <v>1</v>
      </c>
      <c r="J552">
        <v>1</v>
      </c>
    </row>
    <row r="553" spans="1:11" hidden="1" x14ac:dyDescent="0.3">
      <c r="A553" t="s">
        <v>805</v>
      </c>
      <c r="B553" t="s">
        <v>1774</v>
      </c>
      <c r="C553" t="s">
        <v>34</v>
      </c>
      <c r="D553" t="s">
        <v>1775</v>
      </c>
      <c r="E553" t="s">
        <v>1773</v>
      </c>
      <c r="F553" t="s">
        <v>46</v>
      </c>
      <c r="G553">
        <v>678</v>
      </c>
      <c r="I553">
        <v>50</v>
      </c>
      <c r="J553">
        <v>50</v>
      </c>
    </row>
    <row r="554" spans="1:11" hidden="1" x14ac:dyDescent="0.3">
      <c r="A554" t="s">
        <v>805</v>
      </c>
      <c r="B554" t="s">
        <v>1941</v>
      </c>
      <c r="C554" t="s">
        <v>1943</v>
      </c>
      <c r="D554" t="s">
        <v>1942</v>
      </c>
      <c r="E554" t="s">
        <v>1940</v>
      </c>
      <c r="F554" t="s">
        <v>46</v>
      </c>
      <c r="G554">
        <v>678</v>
      </c>
      <c r="I554">
        <v>92</v>
      </c>
      <c r="J554">
        <v>92</v>
      </c>
    </row>
    <row r="555" spans="1:11" hidden="1" x14ac:dyDescent="0.3">
      <c r="A555" t="s">
        <v>805</v>
      </c>
      <c r="B555" t="s">
        <v>1956</v>
      </c>
      <c r="C555" t="s">
        <v>1907</v>
      </c>
      <c r="D555" t="s">
        <v>1957</v>
      </c>
      <c r="E555" t="s">
        <v>1955</v>
      </c>
      <c r="F555" t="s">
        <v>46</v>
      </c>
      <c r="G555">
        <v>678</v>
      </c>
      <c r="I555">
        <v>94</v>
      </c>
      <c r="J555">
        <v>94</v>
      </c>
    </row>
    <row r="556" spans="1:11" hidden="1" x14ac:dyDescent="0.3">
      <c r="A556" t="s">
        <v>805</v>
      </c>
      <c r="B556" t="s">
        <v>1777</v>
      </c>
      <c r="C556" t="s">
        <v>1779</v>
      </c>
      <c r="D556" t="s">
        <v>1778</v>
      </c>
      <c r="E556" t="s">
        <v>1776</v>
      </c>
      <c r="F556" t="s">
        <v>46</v>
      </c>
      <c r="G556">
        <v>678</v>
      </c>
      <c r="I556">
        <v>91</v>
      </c>
      <c r="J556">
        <v>91</v>
      </c>
    </row>
    <row r="557" spans="1:11" hidden="1" x14ac:dyDescent="0.3">
      <c r="A557" t="s">
        <v>805</v>
      </c>
      <c r="B557" t="s">
        <v>2302</v>
      </c>
      <c r="C557" t="s">
        <v>2304</v>
      </c>
      <c r="D557" t="s">
        <v>2303</v>
      </c>
      <c r="E557" t="s">
        <v>2301</v>
      </c>
      <c r="F557" t="s">
        <v>46</v>
      </c>
      <c r="G557">
        <v>678</v>
      </c>
      <c r="I557">
        <v>93</v>
      </c>
      <c r="J557">
        <v>93</v>
      </c>
    </row>
    <row r="558" spans="1:11" hidden="1" x14ac:dyDescent="0.3">
      <c r="A558" t="s">
        <v>805</v>
      </c>
      <c r="B558" t="s">
        <v>1973</v>
      </c>
      <c r="C558" t="s">
        <v>147</v>
      </c>
      <c r="D558" t="s">
        <v>1974</v>
      </c>
      <c r="E558" t="s">
        <v>1972</v>
      </c>
      <c r="F558" t="s">
        <v>46</v>
      </c>
      <c r="G558">
        <v>678</v>
      </c>
      <c r="I558">
        <v>19</v>
      </c>
      <c r="J558">
        <v>19</v>
      </c>
      <c r="K558" t="s">
        <v>2358</v>
      </c>
    </row>
    <row r="559" spans="1:11" hidden="1" x14ac:dyDescent="0.3">
      <c r="A559" t="s">
        <v>805</v>
      </c>
      <c r="B559" t="s">
        <v>1970</v>
      </c>
      <c r="C559" t="s">
        <v>147</v>
      </c>
      <c r="D559" t="s">
        <v>1971</v>
      </c>
      <c r="E559" t="s">
        <v>1969</v>
      </c>
      <c r="F559" t="s">
        <v>46</v>
      </c>
      <c r="G559">
        <v>678</v>
      </c>
      <c r="I559">
        <v>46</v>
      </c>
      <c r="J559">
        <v>46</v>
      </c>
    </row>
    <row r="560" spans="1:11" hidden="1" x14ac:dyDescent="0.3">
      <c r="A560" t="s">
        <v>805</v>
      </c>
      <c r="B560" t="s">
        <v>1793</v>
      </c>
      <c r="C560" t="s">
        <v>1796</v>
      </c>
      <c r="D560" t="s">
        <v>1795</v>
      </c>
      <c r="E560" t="s">
        <v>1794</v>
      </c>
      <c r="F560" t="s">
        <v>116</v>
      </c>
      <c r="G560">
        <v>678</v>
      </c>
      <c r="I560">
        <v>5</v>
      </c>
      <c r="J560">
        <v>5</v>
      </c>
      <c r="K560" t="s">
        <v>2358</v>
      </c>
    </row>
    <row r="561" spans="1:11" hidden="1" x14ac:dyDescent="0.3">
      <c r="A561" t="s">
        <v>805</v>
      </c>
      <c r="B561" t="s">
        <v>1967</v>
      </c>
      <c r="C561" t="s">
        <v>290</v>
      </c>
      <c r="D561" t="s">
        <v>1968</v>
      </c>
      <c r="E561" t="s">
        <v>1966</v>
      </c>
      <c r="F561" t="s">
        <v>46</v>
      </c>
      <c r="G561">
        <v>678</v>
      </c>
      <c r="I561">
        <v>58</v>
      </c>
      <c r="J561">
        <v>58</v>
      </c>
    </row>
    <row r="562" spans="1:11" hidden="1" x14ac:dyDescent="0.3">
      <c r="A562" t="s">
        <v>805</v>
      </c>
      <c r="B562" t="s">
        <v>2306</v>
      </c>
      <c r="C562" t="s">
        <v>1798</v>
      </c>
      <c r="D562" t="s">
        <v>2307</v>
      </c>
      <c r="E562" t="s">
        <v>2305</v>
      </c>
      <c r="F562" t="s">
        <v>46</v>
      </c>
      <c r="G562">
        <v>678</v>
      </c>
      <c r="I562">
        <v>33</v>
      </c>
      <c r="J562">
        <v>33</v>
      </c>
    </row>
    <row r="563" spans="1:11" hidden="1" x14ac:dyDescent="0.3">
      <c r="A563" t="s">
        <v>805</v>
      </c>
      <c r="B563" t="s">
        <v>2309</v>
      </c>
      <c r="C563" t="s">
        <v>59</v>
      </c>
      <c r="D563" t="s">
        <v>2310</v>
      </c>
      <c r="E563" t="s">
        <v>2308</v>
      </c>
      <c r="F563" t="s">
        <v>46</v>
      </c>
      <c r="G563">
        <v>678</v>
      </c>
      <c r="I563">
        <v>76</v>
      </c>
      <c r="J563">
        <v>76</v>
      </c>
    </row>
    <row r="564" spans="1:11" hidden="1" x14ac:dyDescent="0.3">
      <c r="A564" t="s">
        <v>805</v>
      </c>
      <c r="B564" t="s">
        <v>1560</v>
      </c>
      <c r="C564" t="s">
        <v>290</v>
      </c>
      <c r="D564" t="s">
        <v>1561</v>
      </c>
      <c r="E564" t="s">
        <v>1565</v>
      </c>
      <c r="F564" t="s">
        <v>46</v>
      </c>
      <c r="G564">
        <v>678</v>
      </c>
      <c r="I564">
        <v>80</v>
      </c>
      <c r="J564">
        <v>80</v>
      </c>
    </row>
    <row r="565" spans="1:11" hidden="1" x14ac:dyDescent="0.3">
      <c r="A565" t="s">
        <v>805</v>
      </c>
      <c r="B565" t="s">
        <v>1563</v>
      </c>
      <c r="C565" t="s">
        <v>34</v>
      </c>
      <c r="D565" t="s">
        <v>1564</v>
      </c>
      <c r="E565" t="s">
        <v>1562</v>
      </c>
      <c r="F565" t="s">
        <v>26</v>
      </c>
      <c r="G565">
        <v>678</v>
      </c>
      <c r="I565">
        <v>21</v>
      </c>
      <c r="J565">
        <v>21</v>
      </c>
    </row>
    <row r="566" spans="1:11" hidden="1" x14ac:dyDescent="0.3">
      <c r="A566" t="s">
        <v>805</v>
      </c>
      <c r="B566" t="s">
        <v>1934</v>
      </c>
      <c r="C566" t="s">
        <v>1932</v>
      </c>
      <c r="D566" t="s">
        <v>1935</v>
      </c>
      <c r="E566" t="s">
        <v>1933</v>
      </c>
      <c r="F566" t="s">
        <v>116</v>
      </c>
      <c r="G566">
        <v>678</v>
      </c>
      <c r="I566">
        <v>8</v>
      </c>
      <c r="J566">
        <v>8</v>
      </c>
      <c r="K566" t="s">
        <v>2358</v>
      </c>
    </row>
    <row r="567" spans="1:11" hidden="1" x14ac:dyDescent="0.3">
      <c r="A567" t="s">
        <v>805</v>
      </c>
      <c r="B567" t="s">
        <v>1557</v>
      </c>
      <c r="C567" t="s">
        <v>1559</v>
      </c>
      <c r="D567" t="s">
        <v>1558</v>
      </c>
      <c r="E567" t="s">
        <v>1556</v>
      </c>
      <c r="F567" t="s">
        <v>46</v>
      </c>
      <c r="G567">
        <v>678</v>
      </c>
      <c r="I567">
        <v>56</v>
      </c>
      <c r="J567">
        <v>56</v>
      </c>
    </row>
    <row r="568" spans="1:11" hidden="1" x14ac:dyDescent="0.3">
      <c r="A568" t="s">
        <v>805</v>
      </c>
      <c r="B568" t="s">
        <v>1554</v>
      </c>
      <c r="C568" t="s">
        <v>34</v>
      </c>
      <c r="D568" t="s">
        <v>1555</v>
      </c>
      <c r="E568" t="s">
        <v>1553</v>
      </c>
      <c r="F568" t="s">
        <v>46</v>
      </c>
      <c r="G568">
        <v>678</v>
      </c>
      <c r="I568">
        <v>77</v>
      </c>
      <c r="J568">
        <v>77</v>
      </c>
    </row>
    <row r="569" spans="1:11" hidden="1" x14ac:dyDescent="0.3">
      <c r="A569" t="s">
        <v>805</v>
      </c>
      <c r="B569" t="s">
        <v>1791</v>
      </c>
      <c r="C569" t="s">
        <v>1327</v>
      </c>
      <c r="D569" t="s">
        <v>1792</v>
      </c>
      <c r="E569" t="s">
        <v>1790</v>
      </c>
      <c r="F569" t="s">
        <v>46</v>
      </c>
      <c r="G569">
        <v>678</v>
      </c>
      <c r="I569">
        <v>152</v>
      </c>
      <c r="J569">
        <v>152</v>
      </c>
    </row>
    <row r="570" spans="1:11" hidden="1" x14ac:dyDescent="0.3">
      <c r="A570" t="s">
        <v>805</v>
      </c>
      <c r="B570" t="s">
        <v>1949</v>
      </c>
      <c r="C570" t="s">
        <v>1951</v>
      </c>
      <c r="D570" t="s">
        <v>1950</v>
      </c>
      <c r="E570" t="s">
        <v>1948</v>
      </c>
      <c r="F570" t="s">
        <v>46</v>
      </c>
      <c r="G570">
        <v>678</v>
      </c>
      <c r="I570">
        <v>85</v>
      </c>
      <c r="J570">
        <v>85</v>
      </c>
    </row>
    <row r="571" spans="1:11" hidden="1" x14ac:dyDescent="0.3">
      <c r="A571" t="s">
        <v>805</v>
      </c>
      <c r="B571" t="s">
        <v>1937</v>
      </c>
      <c r="C571" t="s">
        <v>1772</v>
      </c>
      <c r="D571" t="s">
        <v>1938</v>
      </c>
      <c r="E571" t="s">
        <v>1936</v>
      </c>
      <c r="F571" t="s">
        <v>46</v>
      </c>
      <c r="G571">
        <v>678</v>
      </c>
      <c r="I571">
        <v>31</v>
      </c>
      <c r="J571">
        <v>31</v>
      </c>
    </row>
    <row r="572" spans="1:11" hidden="1" x14ac:dyDescent="0.3">
      <c r="A572" t="s">
        <v>805</v>
      </c>
      <c r="B572" t="s">
        <v>1784</v>
      </c>
      <c r="C572" t="s">
        <v>1786</v>
      </c>
      <c r="D572" t="s">
        <v>1785</v>
      </c>
      <c r="E572" t="s">
        <v>1783</v>
      </c>
      <c r="F572" t="s">
        <v>46</v>
      </c>
      <c r="G572">
        <v>678</v>
      </c>
      <c r="I572">
        <v>96</v>
      </c>
      <c r="J572">
        <v>96</v>
      </c>
    </row>
    <row r="573" spans="1:11" hidden="1" x14ac:dyDescent="0.3">
      <c r="A573" t="s">
        <v>805</v>
      </c>
      <c r="B573" t="s">
        <v>1959</v>
      </c>
      <c r="C573" t="s">
        <v>1961</v>
      </c>
      <c r="D573" t="s">
        <v>1960</v>
      </c>
      <c r="E573" t="s">
        <v>1958</v>
      </c>
      <c r="F573" t="s">
        <v>46</v>
      </c>
      <c r="G573">
        <v>678</v>
      </c>
      <c r="I573">
        <v>100</v>
      </c>
      <c r="J573">
        <v>100</v>
      </c>
    </row>
    <row r="574" spans="1:11" hidden="1" x14ac:dyDescent="0.3">
      <c r="A574" t="s">
        <v>805</v>
      </c>
      <c r="B574" t="s">
        <v>1770</v>
      </c>
      <c r="C574" t="s">
        <v>1772</v>
      </c>
      <c r="D574" t="s">
        <v>1771</v>
      </c>
      <c r="E574" t="s">
        <v>1769</v>
      </c>
      <c r="F574" t="s">
        <v>46</v>
      </c>
      <c r="G574">
        <v>678</v>
      </c>
      <c r="I574">
        <v>126</v>
      </c>
      <c r="J574">
        <v>126</v>
      </c>
    </row>
    <row r="575" spans="1:11" hidden="1" x14ac:dyDescent="0.3">
      <c r="A575" t="s">
        <v>805</v>
      </c>
      <c r="B575" t="s">
        <v>1788</v>
      </c>
      <c r="C575" t="s">
        <v>59</v>
      </c>
      <c r="D575" t="s">
        <v>1789</v>
      </c>
      <c r="E575" t="s">
        <v>1787</v>
      </c>
      <c r="F575" t="s">
        <v>46</v>
      </c>
      <c r="G575">
        <v>678</v>
      </c>
      <c r="I575">
        <v>27</v>
      </c>
      <c r="J575">
        <v>27</v>
      </c>
    </row>
    <row r="576" spans="1:11" hidden="1" x14ac:dyDescent="0.3">
      <c r="A576" t="s">
        <v>805</v>
      </c>
      <c r="B576" t="s">
        <v>1979</v>
      </c>
      <c r="C576" t="s">
        <v>1981</v>
      </c>
      <c r="D576" t="s">
        <v>1980</v>
      </c>
      <c r="E576" t="s">
        <v>1978</v>
      </c>
      <c r="F576" t="s">
        <v>46</v>
      </c>
      <c r="G576">
        <v>678</v>
      </c>
      <c r="I576">
        <v>81</v>
      </c>
      <c r="J576">
        <v>81</v>
      </c>
    </row>
    <row r="577" spans="1:11" hidden="1" x14ac:dyDescent="0.3">
      <c r="A577" t="s">
        <v>805</v>
      </c>
      <c r="B577" t="s">
        <v>757</v>
      </c>
      <c r="C577" t="s">
        <v>1954</v>
      </c>
      <c r="D577" t="s">
        <v>1953</v>
      </c>
      <c r="E577" t="s">
        <v>1952</v>
      </c>
      <c r="F577" t="s">
        <v>46</v>
      </c>
      <c r="G577">
        <v>678</v>
      </c>
      <c r="I577">
        <v>176</v>
      </c>
      <c r="J577">
        <v>176</v>
      </c>
    </row>
    <row r="578" spans="1:11" hidden="1" x14ac:dyDescent="0.3">
      <c r="A578" t="s">
        <v>805</v>
      </c>
      <c r="B578" t="s">
        <v>1929</v>
      </c>
      <c r="C578" t="s">
        <v>1932</v>
      </c>
      <c r="D578" t="s">
        <v>1930</v>
      </c>
      <c r="E578" t="s">
        <v>1931</v>
      </c>
      <c r="F578" t="s">
        <v>116</v>
      </c>
      <c r="G578">
        <v>678</v>
      </c>
      <c r="I578">
        <v>15</v>
      </c>
      <c r="J578">
        <v>15</v>
      </c>
      <c r="K578" t="s">
        <v>2358</v>
      </c>
    </row>
    <row r="579" spans="1:11" hidden="1" x14ac:dyDescent="0.3">
      <c r="A579" t="s">
        <v>805</v>
      </c>
      <c r="B579" t="s">
        <v>1945</v>
      </c>
      <c r="C579" t="s">
        <v>1947</v>
      </c>
      <c r="D579" t="s">
        <v>1946</v>
      </c>
      <c r="E579" t="s">
        <v>1944</v>
      </c>
      <c r="F579" t="s">
        <v>46</v>
      </c>
      <c r="G579">
        <v>678</v>
      </c>
      <c r="I579">
        <v>68</v>
      </c>
      <c r="J579">
        <v>68</v>
      </c>
    </row>
    <row r="580" spans="1:11" hidden="1" x14ac:dyDescent="0.3">
      <c r="A580" t="s">
        <v>805</v>
      </c>
      <c r="B580" t="s">
        <v>1963</v>
      </c>
      <c r="C580" t="s">
        <v>1965</v>
      </c>
      <c r="D580" t="s">
        <v>1964</v>
      </c>
      <c r="E580" t="s">
        <v>1962</v>
      </c>
      <c r="F580" t="s">
        <v>46</v>
      </c>
      <c r="G580">
        <v>678</v>
      </c>
      <c r="I580">
        <v>134</v>
      </c>
      <c r="J580">
        <v>134</v>
      </c>
    </row>
    <row r="581" spans="1:11" hidden="1" x14ac:dyDescent="0.3">
      <c r="A581" t="s">
        <v>805</v>
      </c>
      <c r="B581" t="s">
        <v>1781</v>
      </c>
      <c r="C581" t="s">
        <v>290</v>
      </c>
      <c r="D581" t="s">
        <v>1782</v>
      </c>
      <c r="E581" t="s">
        <v>1780</v>
      </c>
      <c r="F581" t="s">
        <v>46</v>
      </c>
      <c r="G581">
        <v>678</v>
      </c>
      <c r="I581">
        <v>27</v>
      </c>
      <c r="J581">
        <v>27</v>
      </c>
    </row>
    <row r="582" spans="1:11" hidden="1" x14ac:dyDescent="0.3">
      <c r="A582" t="s">
        <v>805</v>
      </c>
      <c r="B582" t="s">
        <v>1976</v>
      </c>
      <c r="C582" t="s">
        <v>147</v>
      </c>
      <c r="D582" t="s">
        <v>1977</v>
      </c>
      <c r="E582" t="s">
        <v>1975</v>
      </c>
      <c r="F582" t="s">
        <v>46</v>
      </c>
      <c r="G582">
        <v>678</v>
      </c>
      <c r="I582">
        <v>74</v>
      </c>
      <c r="J582">
        <v>74</v>
      </c>
    </row>
    <row r="583" spans="1:11" hidden="1" x14ac:dyDescent="0.3">
      <c r="A583" t="s">
        <v>1256</v>
      </c>
      <c r="B583" t="s">
        <v>1255</v>
      </c>
      <c r="C583" t="s">
        <v>59</v>
      </c>
      <c r="D583" t="s">
        <v>2333</v>
      </c>
      <c r="E583" t="s">
        <v>2332</v>
      </c>
      <c r="F583" t="s">
        <v>1006</v>
      </c>
      <c r="G583">
        <v>335</v>
      </c>
      <c r="I583">
        <v>72</v>
      </c>
      <c r="J583">
        <v>72</v>
      </c>
    </row>
    <row r="584" spans="1:11" hidden="1" x14ac:dyDescent="0.3">
      <c r="A584" t="s">
        <v>1256</v>
      </c>
      <c r="B584" t="s">
        <v>2320</v>
      </c>
      <c r="C584" t="s">
        <v>25</v>
      </c>
      <c r="D584" t="s">
        <v>2321</v>
      </c>
      <c r="E584" t="s">
        <v>2319</v>
      </c>
      <c r="F584" t="s">
        <v>107</v>
      </c>
      <c r="G584">
        <v>335</v>
      </c>
      <c r="I584">
        <v>23</v>
      </c>
      <c r="J584">
        <v>23</v>
      </c>
    </row>
    <row r="585" spans="1:11" hidden="1" x14ac:dyDescent="0.3">
      <c r="A585" t="s">
        <v>1256</v>
      </c>
      <c r="B585" t="s">
        <v>2323</v>
      </c>
      <c r="C585" t="s">
        <v>59</v>
      </c>
      <c r="D585" t="s">
        <v>2326</v>
      </c>
      <c r="E585" t="s">
        <v>2325</v>
      </c>
      <c r="F585" t="s">
        <v>1745</v>
      </c>
      <c r="G585">
        <v>335</v>
      </c>
      <c r="I585">
        <v>605</v>
      </c>
      <c r="J585">
        <v>605</v>
      </c>
    </row>
    <row r="586" spans="1:11" hidden="1" x14ac:dyDescent="0.3">
      <c r="A586" t="s">
        <v>1256</v>
      </c>
      <c r="B586" t="s">
        <v>2323</v>
      </c>
      <c r="C586" t="s">
        <v>59</v>
      </c>
      <c r="D586" t="s">
        <v>2324</v>
      </c>
      <c r="E586" t="s">
        <v>2322</v>
      </c>
      <c r="F586" t="s">
        <v>1745</v>
      </c>
      <c r="G586">
        <v>335</v>
      </c>
      <c r="I586">
        <v>437</v>
      </c>
      <c r="J586">
        <v>437</v>
      </c>
    </row>
    <row r="587" spans="1:11" hidden="1" x14ac:dyDescent="0.3">
      <c r="A587" t="s">
        <v>1256</v>
      </c>
      <c r="B587" t="s">
        <v>2328</v>
      </c>
      <c r="C587" t="s">
        <v>21</v>
      </c>
      <c r="D587" t="s">
        <v>2329</v>
      </c>
      <c r="E587" t="s">
        <v>2327</v>
      </c>
      <c r="F587" t="s">
        <v>1745</v>
      </c>
      <c r="G587">
        <v>335</v>
      </c>
      <c r="I587">
        <v>1095</v>
      </c>
      <c r="J587">
        <v>1095</v>
      </c>
    </row>
    <row r="588" spans="1:11" hidden="1" x14ac:dyDescent="0.3">
      <c r="A588" t="s">
        <v>1184</v>
      </c>
      <c r="B588" t="s">
        <v>1186</v>
      </c>
      <c r="C588" t="s">
        <v>21</v>
      </c>
      <c r="D588" t="s">
        <v>1187</v>
      </c>
      <c r="E588" t="s">
        <v>1185</v>
      </c>
      <c r="F588" t="s">
        <v>116</v>
      </c>
      <c r="G588">
        <v>335</v>
      </c>
      <c r="H588">
        <v>3</v>
      </c>
      <c r="J588">
        <v>3</v>
      </c>
    </row>
    <row r="589" spans="1:11" hidden="1" x14ac:dyDescent="0.3">
      <c r="A589" t="s">
        <v>1184</v>
      </c>
      <c r="B589" t="s">
        <v>1182</v>
      </c>
      <c r="C589" t="s">
        <v>21</v>
      </c>
      <c r="D589" t="s">
        <v>1183</v>
      </c>
      <c r="E589" t="s">
        <v>1181</v>
      </c>
      <c r="F589" t="s">
        <v>116</v>
      </c>
      <c r="G589">
        <v>335</v>
      </c>
      <c r="H589">
        <v>1</v>
      </c>
      <c r="J589">
        <v>1</v>
      </c>
    </row>
    <row r="590" spans="1:11" hidden="1" x14ac:dyDescent="0.3">
      <c r="A590" t="s">
        <v>1184</v>
      </c>
      <c r="B590" t="s">
        <v>1254</v>
      </c>
      <c r="C590" t="s">
        <v>2318</v>
      </c>
      <c r="D590" t="s">
        <v>1187</v>
      </c>
      <c r="E590" t="s">
        <v>2317</v>
      </c>
      <c r="F590" t="s">
        <v>758</v>
      </c>
      <c r="G590">
        <v>335</v>
      </c>
      <c r="I590">
        <v>1</v>
      </c>
      <c r="J590">
        <v>1</v>
      </c>
    </row>
    <row r="591" spans="1:11" hidden="1" x14ac:dyDescent="0.3">
      <c r="A591" t="s">
        <v>1184</v>
      </c>
      <c r="B591" t="s">
        <v>1251</v>
      </c>
      <c r="C591" t="s">
        <v>21</v>
      </c>
      <c r="D591" t="s">
        <v>1252</v>
      </c>
      <c r="E591" t="s">
        <v>1250</v>
      </c>
      <c r="F591" t="s">
        <v>1253</v>
      </c>
      <c r="G591">
        <v>335</v>
      </c>
      <c r="H591">
        <v>3</v>
      </c>
      <c r="J591">
        <v>3</v>
      </c>
    </row>
    <row r="592" spans="1:11" hidden="1" x14ac:dyDescent="0.3">
      <c r="A592" t="s">
        <v>1184</v>
      </c>
      <c r="B592" t="s">
        <v>1758</v>
      </c>
      <c r="C592" t="s">
        <v>1741</v>
      </c>
      <c r="D592" t="s">
        <v>1759</v>
      </c>
      <c r="E592" t="s">
        <v>1757</v>
      </c>
      <c r="F592" t="s">
        <v>116</v>
      </c>
      <c r="G592">
        <v>335</v>
      </c>
      <c r="I592">
        <v>6</v>
      </c>
      <c r="J592">
        <v>6</v>
      </c>
    </row>
    <row r="593" spans="1:11" hidden="1" x14ac:dyDescent="0.3">
      <c r="A593" t="s">
        <v>1184</v>
      </c>
      <c r="B593" t="s">
        <v>1743</v>
      </c>
      <c r="C593" t="s">
        <v>1741</v>
      </c>
      <c r="D593" t="s">
        <v>1744</v>
      </c>
      <c r="E593" t="s">
        <v>1747</v>
      </c>
      <c r="F593" t="s">
        <v>1006</v>
      </c>
      <c r="G593">
        <v>335</v>
      </c>
      <c r="I593">
        <v>1</v>
      </c>
      <c r="J593">
        <v>1</v>
      </c>
    </row>
    <row r="594" spans="1:11" hidden="1" x14ac:dyDescent="0.3">
      <c r="A594" t="s">
        <v>1184</v>
      </c>
      <c r="B594" t="s">
        <v>1743</v>
      </c>
      <c r="C594" t="s">
        <v>1741</v>
      </c>
      <c r="D594" t="s">
        <v>1744</v>
      </c>
      <c r="E594" t="s">
        <v>1749</v>
      </c>
      <c r="F594" t="s">
        <v>1006</v>
      </c>
      <c r="G594">
        <v>335</v>
      </c>
      <c r="I594">
        <v>1</v>
      </c>
      <c r="J594">
        <v>1</v>
      </c>
    </row>
    <row r="595" spans="1:11" hidden="1" x14ac:dyDescent="0.3">
      <c r="A595" t="s">
        <v>1184</v>
      </c>
      <c r="B595" t="s">
        <v>1743</v>
      </c>
      <c r="C595" t="s">
        <v>1741</v>
      </c>
      <c r="D595" t="s">
        <v>1744</v>
      </c>
      <c r="E595" t="s">
        <v>1746</v>
      </c>
      <c r="F595" t="s">
        <v>1006</v>
      </c>
      <c r="G595">
        <v>335</v>
      </c>
      <c r="I595">
        <v>1</v>
      </c>
      <c r="J595">
        <v>1</v>
      </c>
    </row>
    <row r="596" spans="1:11" hidden="1" x14ac:dyDescent="0.3">
      <c r="A596" t="s">
        <v>1184</v>
      </c>
      <c r="B596" t="s">
        <v>1743</v>
      </c>
      <c r="C596" t="s">
        <v>1741</v>
      </c>
      <c r="D596" t="s">
        <v>1744</v>
      </c>
      <c r="E596" t="s">
        <v>1742</v>
      </c>
      <c r="F596" t="s">
        <v>1745</v>
      </c>
      <c r="G596">
        <v>335</v>
      </c>
      <c r="I596">
        <v>11</v>
      </c>
      <c r="J596">
        <v>11</v>
      </c>
    </row>
    <row r="597" spans="1:11" hidden="1" x14ac:dyDescent="0.3">
      <c r="A597" t="s">
        <v>1184</v>
      </c>
      <c r="B597" t="s">
        <v>1743</v>
      </c>
      <c r="C597" t="s">
        <v>1741</v>
      </c>
      <c r="D597" t="s">
        <v>1744</v>
      </c>
      <c r="E597" t="s">
        <v>1748</v>
      </c>
      <c r="F597" t="s">
        <v>1745</v>
      </c>
      <c r="G597">
        <v>335</v>
      </c>
      <c r="I597">
        <v>22</v>
      </c>
      <c r="J597">
        <v>22</v>
      </c>
    </row>
    <row r="598" spans="1:11" hidden="1" x14ac:dyDescent="0.3">
      <c r="A598" t="s">
        <v>1184</v>
      </c>
      <c r="B598" t="s">
        <v>1740</v>
      </c>
      <c r="C598" t="s">
        <v>1741</v>
      </c>
      <c r="D598" t="s">
        <v>1765</v>
      </c>
      <c r="E598" t="s">
        <v>1764</v>
      </c>
      <c r="F598" t="s">
        <v>116</v>
      </c>
      <c r="G598">
        <v>335</v>
      </c>
      <c r="I598">
        <v>1</v>
      </c>
      <c r="J598">
        <v>1</v>
      </c>
    </row>
    <row r="599" spans="1:11" hidden="1" x14ac:dyDescent="0.3">
      <c r="A599" t="s">
        <v>1184</v>
      </c>
      <c r="B599" t="s">
        <v>1754</v>
      </c>
      <c r="C599" t="s">
        <v>1741</v>
      </c>
      <c r="D599" t="s">
        <v>1761</v>
      </c>
      <c r="E599" t="s">
        <v>1760</v>
      </c>
      <c r="F599" t="s">
        <v>116</v>
      </c>
      <c r="G599">
        <v>335</v>
      </c>
      <c r="I599">
        <v>2</v>
      </c>
      <c r="J599">
        <v>2</v>
      </c>
    </row>
    <row r="600" spans="1:11" hidden="1" x14ac:dyDescent="0.3">
      <c r="A600" t="s">
        <v>1184</v>
      </c>
      <c r="B600" t="s">
        <v>1754</v>
      </c>
      <c r="C600" t="s">
        <v>1741</v>
      </c>
      <c r="D600" t="s">
        <v>1755</v>
      </c>
      <c r="E600" t="s">
        <v>1753</v>
      </c>
      <c r="F600" t="s">
        <v>1006</v>
      </c>
      <c r="G600">
        <v>335</v>
      </c>
      <c r="I600">
        <v>1</v>
      </c>
      <c r="J600">
        <v>1</v>
      </c>
    </row>
    <row r="601" spans="1:11" hidden="1" x14ac:dyDescent="0.3">
      <c r="A601" t="s">
        <v>1184</v>
      </c>
      <c r="B601" t="s">
        <v>1754</v>
      </c>
      <c r="C601" t="s">
        <v>1741</v>
      </c>
      <c r="D601" t="s">
        <v>1741</v>
      </c>
      <c r="E601" t="s">
        <v>1756</v>
      </c>
      <c r="F601" t="s">
        <v>1006</v>
      </c>
      <c r="G601">
        <v>335</v>
      </c>
      <c r="I601">
        <v>13</v>
      </c>
      <c r="J601">
        <v>13</v>
      </c>
    </row>
    <row r="602" spans="1:11" hidden="1" x14ac:dyDescent="0.3">
      <c r="A602" t="s">
        <v>1184</v>
      </c>
      <c r="B602" t="s">
        <v>1751</v>
      </c>
      <c r="C602" t="s">
        <v>1741</v>
      </c>
      <c r="D602" t="s">
        <v>1752</v>
      </c>
      <c r="E602" t="s">
        <v>1750</v>
      </c>
      <c r="F602" t="s">
        <v>1006</v>
      </c>
      <c r="G602">
        <v>335</v>
      </c>
      <c r="I602">
        <v>1</v>
      </c>
      <c r="J602">
        <v>1</v>
      </c>
    </row>
    <row r="603" spans="1:11" hidden="1" x14ac:dyDescent="0.3">
      <c r="A603" t="s">
        <v>1184</v>
      </c>
      <c r="B603" t="s">
        <v>40</v>
      </c>
      <c r="C603" t="s">
        <v>40</v>
      </c>
      <c r="D603" t="s">
        <v>1763</v>
      </c>
      <c r="E603" t="s">
        <v>1762</v>
      </c>
      <c r="F603" t="s">
        <v>116</v>
      </c>
      <c r="G603">
        <v>335</v>
      </c>
      <c r="I603">
        <v>2</v>
      </c>
      <c r="J603">
        <v>2</v>
      </c>
    </row>
    <row r="604" spans="1:11" hidden="1" x14ac:dyDescent="0.3">
      <c r="A604" t="s">
        <v>1572</v>
      </c>
      <c r="B604" t="s">
        <v>14</v>
      </c>
      <c r="C604" t="s">
        <v>40</v>
      </c>
      <c r="D604" t="s">
        <v>1600</v>
      </c>
      <c r="E604" t="s">
        <v>1640</v>
      </c>
      <c r="F604" t="s">
        <v>116</v>
      </c>
      <c r="G604">
        <v>134</v>
      </c>
      <c r="I604">
        <v>34</v>
      </c>
      <c r="J604">
        <v>34</v>
      </c>
      <c r="K604" t="s">
        <v>2358</v>
      </c>
    </row>
    <row r="605" spans="1:11" hidden="1" x14ac:dyDescent="0.3">
      <c r="A605" t="s">
        <v>1572</v>
      </c>
      <c r="C605" t="s">
        <v>40</v>
      </c>
      <c r="D605" t="s">
        <v>1604</v>
      </c>
      <c r="E605" t="s">
        <v>1641</v>
      </c>
      <c r="F605" t="s">
        <v>145</v>
      </c>
      <c r="G605">
        <v>134</v>
      </c>
      <c r="I605">
        <v>3</v>
      </c>
      <c r="J605">
        <v>3</v>
      </c>
      <c r="K605" t="s">
        <v>2358</v>
      </c>
    </row>
    <row r="606" spans="1:11" hidden="1" x14ac:dyDescent="0.3">
      <c r="A606" t="s">
        <v>1572</v>
      </c>
      <c r="B606" t="s">
        <v>1678</v>
      </c>
      <c r="C606" t="s">
        <v>1842</v>
      </c>
      <c r="D606" t="s">
        <v>1841</v>
      </c>
      <c r="E606" t="s">
        <v>1840</v>
      </c>
      <c r="F606" t="s">
        <v>116</v>
      </c>
      <c r="G606">
        <v>134</v>
      </c>
      <c r="I606">
        <v>173</v>
      </c>
      <c r="J606">
        <v>173</v>
      </c>
    </row>
    <row r="607" spans="1:11" hidden="1" x14ac:dyDescent="0.3">
      <c r="A607" t="s">
        <v>1572</v>
      </c>
      <c r="B607" t="s">
        <v>1660</v>
      </c>
      <c r="C607" t="s">
        <v>147</v>
      </c>
      <c r="D607" t="s">
        <v>1644</v>
      </c>
      <c r="E607" t="s">
        <v>1659</v>
      </c>
      <c r="F607" t="s">
        <v>145</v>
      </c>
      <c r="G607">
        <v>134</v>
      </c>
      <c r="I607">
        <v>5</v>
      </c>
      <c r="J607">
        <v>5</v>
      </c>
      <c r="K607" t="s">
        <v>2358</v>
      </c>
    </row>
    <row r="608" spans="1:11" hidden="1" x14ac:dyDescent="0.3">
      <c r="A608" t="s">
        <v>1572</v>
      </c>
      <c r="B608" t="s">
        <v>2187</v>
      </c>
      <c r="C608" t="s">
        <v>920</v>
      </c>
      <c r="D608" t="s">
        <v>1576</v>
      </c>
      <c r="E608" t="s">
        <v>2188</v>
      </c>
      <c r="F608" t="s">
        <v>116</v>
      </c>
      <c r="G608">
        <v>134</v>
      </c>
      <c r="I608">
        <v>46</v>
      </c>
      <c r="J608">
        <v>46</v>
      </c>
      <c r="K608" t="s">
        <v>2358</v>
      </c>
    </row>
    <row r="609" spans="1:11" hidden="1" x14ac:dyDescent="0.3">
      <c r="A609" t="s">
        <v>1572</v>
      </c>
      <c r="B609" t="s">
        <v>2187</v>
      </c>
      <c r="C609" t="s">
        <v>920</v>
      </c>
      <c r="D609" t="s">
        <v>1828</v>
      </c>
      <c r="E609" t="s">
        <v>2189</v>
      </c>
      <c r="F609" t="s">
        <v>116</v>
      </c>
      <c r="G609">
        <v>134</v>
      </c>
      <c r="I609">
        <v>80</v>
      </c>
      <c r="J609">
        <v>80</v>
      </c>
    </row>
    <row r="610" spans="1:11" hidden="1" x14ac:dyDescent="0.3">
      <c r="A610" t="s">
        <v>1572</v>
      </c>
      <c r="B610" t="s">
        <v>2187</v>
      </c>
      <c r="C610" t="s">
        <v>920</v>
      </c>
      <c r="D610" t="s">
        <v>2175</v>
      </c>
      <c r="E610" t="s">
        <v>2186</v>
      </c>
      <c r="F610" t="s">
        <v>404</v>
      </c>
      <c r="G610">
        <v>134</v>
      </c>
      <c r="I610">
        <v>2</v>
      </c>
      <c r="J610">
        <v>2</v>
      </c>
      <c r="K610" t="s">
        <v>2358</v>
      </c>
    </row>
    <row r="611" spans="1:11" hidden="1" x14ac:dyDescent="0.3">
      <c r="A611" t="s">
        <v>1572</v>
      </c>
      <c r="B611" t="s">
        <v>2212</v>
      </c>
      <c r="C611" t="s">
        <v>1875</v>
      </c>
      <c r="D611" t="s">
        <v>1576</v>
      </c>
      <c r="E611" t="s">
        <v>2211</v>
      </c>
      <c r="F611" t="s">
        <v>116</v>
      </c>
      <c r="G611">
        <v>134</v>
      </c>
      <c r="I611">
        <v>32</v>
      </c>
      <c r="J611">
        <v>32</v>
      </c>
      <c r="K611" t="s">
        <v>2358</v>
      </c>
    </row>
    <row r="612" spans="1:11" hidden="1" x14ac:dyDescent="0.3">
      <c r="A612" t="s">
        <v>1572</v>
      </c>
      <c r="B612" t="s">
        <v>2212</v>
      </c>
      <c r="C612" t="s">
        <v>1875</v>
      </c>
      <c r="D612" t="s">
        <v>1828</v>
      </c>
      <c r="E612" t="s">
        <v>2213</v>
      </c>
      <c r="F612" t="s">
        <v>31</v>
      </c>
      <c r="G612">
        <v>134</v>
      </c>
      <c r="I612">
        <v>2</v>
      </c>
      <c r="J612">
        <v>2</v>
      </c>
      <c r="K612" t="s">
        <v>2358</v>
      </c>
    </row>
    <row r="613" spans="1:11" hidden="1" x14ac:dyDescent="0.3">
      <c r="A613" t="s">
        <v>1572</v>
      </c>
      <c r="B613" t="s">
        <v>2145</v>
      </c>
      <c r="C613" t="s">
        <v>2147</v>
      </c>
      <c r="D613" t="s">
        <v>2146</v>
      </c>
      <c r="E613" t="s">
        <v>2144</v>
      </c>
      <c r="F613" t="s">
        <v>404</v>
      </c>
      <c r="G613">
        <v>134</v>
      </c>
      <c r="I613">
        <v>93</v>
      </c>
      <c r="J613">
        <v>93</v>
      </c>
    </row>
    <row r="614" spans="1:11" hidden="1" x14ac:dyDescent="0.3">
      <c r="A614" t="s">
        <v>1572</v>
      </c>
      <c r="B614" t="s">
        <v>2145</v>
      </c>
      <c r="C614" t="s">
        <v>2147</v>
      </c>
      <c r="D614" t="s">
        <v>2149</v>
      </c>
      <c r="E614" t="s">
        <v>2148</v>
      </c>
      <c r="F614" t="s">
        <v>404</v>
      </c>
      <c r="G614">
        <v>134</v>
      </c>
      <c r="I614">
        <v>68</v>
      </c>
      <c r="J614">
        <v>68</v>
      </c>
    </row>
    <row r="615" spans="1:11" hidden="1" x14ac:dyDescent="0.3">
      <c r="A615" t="s">
        <v>1572</v>
      </c>
      <c r="B615" t="s">
        <v>2215</v>
      </c>
      <c r="C615" t="s">
        <v>2216</v>
      </c>
      <c r="D615" t="s">
        <v>1828</v>
      </c>
      <c r="E615" t="s">
        <v>2214</v>
      </c>
      <c r="F615" t="s">
        <v>116</v>
      </c>
      <c r="G615">
        <v>134</v>
      </c>
      <c r="I615">
        <v>41</v>
      </c>
      <c r="J615">
        <v>41</v>
      </c>
      <c r="K615" t="s">
        <v>2358</v>
      </c>
    </row>
    <row r="616" spans="1:11" hidden="1" x14ac:dyDescent="0.3">
      <c r="A616" t="s">
        <v>1572</v>
      </c>
      <c r="B616" t="s">
        <v>2215</v>
      </c>
      <c r="C616" t="s">
        <v>2216</v>
      </c>
      <c r="D616" t="s">
        <v>1578</v>
      </c>
      <c r="E616" t="s">
        <v>2217</v>
      </c>
      <c r="F616" t="s">
        <v>116</v>
      </c>
      <c r="G616">
        <v>134</v>
      </c>
      <c r="I616">
        <v>90</v>
      </c>
      <c r="J616">
        <v>90</v>
      </c>
    </row>
    <row r="617" spans="1:11" hidden="1" x14ac:dyDescent="0.3">
      <c r="A617" t="s">
        <v>1572</v>
      </c>
      <c r="B617" t="s">
        <v>1832</v>
      </c>
      <c r="C617" t="s">
        <v>1825</v>
      </c>
      <c r="D617" t="s">
        <v>1833</v>
      </c>
      <c r="E617" t="s">
        <v>1831</v>
      </c>
      <c r="F617" t="s">
        <v>1834</v>
      </c>
      <c r="G617">
        <v>134</v>
      </c>
      <c r="I617">
        <v>26</v>
      </c>
      <c r="J617">
        <v>26</v>
      </c>
      <c r="K617" t="s">
        <v>2358</v>
      </c>
    </row>
    <row r="618" spans="1:11" hidden="1" x14ac:dyDescent="0.3">
      <c r="A618" t="s">
        <v>1572</v>
      </c>
      <c r="B618" t="s">
        <v>1639</v>
      </c>
      <c r="C618" t="s">
        <v>40</v>
      </c>
      <c r="D618" t="s">
        <v>1600</v>
      </c>
      <c r="E618" t="s">
        <v>1638</v>
      </c>
      <c r="F618" t="s">
        <v>116</v>
      </c>
      <c r="G618">
        <v>134</v>
      </c>
      <c r="I618">
        <v>22</v>
      </c>
      <c r="J618">
        <v>22</v>
      </c>
      <c r="K618" t="s">
        <v>2358</v>
      </c>
    </row>
    <row r="619" spans="1:11" hidden="1" x14ac:dyDescent="0.3">
      <c r="A619" t="s">
        <v>1572</v>
      </c>
      <c r="B619" t="s">
        <v>1588</v>
      </c>
      <c r="C619" t="s">
        <v>25</v>
      </c>
      <c r="D619" t="s">
        <v>1585</v>
      </c>
      <c r="E619" t="s">
        <v>1587</v>
      </c>
      <c r="F619" t="s">
        <v>145</v>
      </c>
      <c r="G619">
        <v>134</v>
      </c>
      <c r="I619">
        <v>2</v>
      </c>
      <c r="J619">
        <v>2</v>
      </c>
      <c r="K619" t="s">
        <v>2358</v>
      </c>
    </row>
    <row r="620" spans="1:11" hidden="1" x14ac:dyDescent="0.3">
      <c r="A620" t="s">
        <v>1572</v>
      </c>
      <c r="B620" t="s">
        <v>1633</v>
      </c>
      <c r="C620" t="s">
        <v>147</v>
      </c>
      <c r="D620" t="s">
        <v>1602</v>
      </c>
      <c r="E620" t="s">
        <v>1632</v>
      </c>
      <c r="F620" t="s">
        <v>145</v>
      </c>
      <c r="G620">
        <v>134</v>
      </c>
      <c r="I620">
        <v>2</v>
      </c>
      <c r="J620">
        <v>2</v>
      </c>
      <c r="K620" t="s">
        <v>2358</v>
      </c>
    </row>
    <row r="621" spans="1:11" hidden="1" x14ac:dyDescent="0.3">
      <c r="A621" t="s">
        <v>1572</v>
      </c>
      <c r="B621" t="s">
        <v>1628</v>
      </c>
      <c r="C621" t="s">
        <v>25</v>
      </c>
      <c r="D621" t="s">
        <v>1602</v>
      </c>
      <c r="E621" t="s">
        <v>1627</v>
      </c>
      <c r="F621" t="s">
        <v>145</v>
      </c>
      <c r="G621">
        <v>134</v>
      </c>
      <c r="I621">
        <v>1</v>
      </c>
      <c r="J621">
        <v>1</v>
      </c>
      <c r="K621" t="s">
        <v>2358</v>
      </c>
    </row>
    <row r="622" spans="1:11" hidden="1" x14ac:dyDescent="0.3">
      <c r="A622" t="s">
        <v>1572</v>
      </c>
      <c r="B622" t="s">
        <v>1628</v>
      </c>
      <c r="C622" t="s">
        <v>25</v>
      </c>
      <c r="D622" t="s">
        <v>1604</v>
      </c>
      <c r="E622" t="s">
        <v>1629</v>
      </c>
      <c r="F622" t="s">
        <v>145</v>
      </c>
      <c r="G622">
        <v>134</v>
      </c>
      <c r="I622">
        <v>3</v>
      </c>
      <c r="J622">
        <v>3</v>
      </c>
      <c r="K622" t="s">
        <v>2358</v>
      </c>
    </row>
    <row r="623" spans="1:11" hidden="1" x14ac:dyDescent="0.3">
      <c r="A623" t="s">
        <v>1572</v>
      </c>
      <c r="B623" t="s">
        <v>1836</v>
      </c>
      <c r="C623" t="s">
        <v>435</v>
      </c>
      <c r="D623" t="s">
        <v>1581</v>
      </c>
      <c r="E623" t="s">
        <v>1835</v>
      </c>
      <c r="F623" t="s">
        <v>162</v>
      </c>
      <c r="G623">
        <v>134</v>
      </c>
      <c r="I623">
        <v>11</v>
      </c>
      <c r="J623">
        <v>11</v>
      </c>
      <c r="K623" t="s">
        <v>2358</v>
      </c>
    </row>
    <row r="624" spans="1:11" hidden="1" x14ac:dyDescent="0.3">
      <c r="A624" t="s">
        <v>1572</v>
      </c>
      <c r="B624" t="s">
        <v>1836</v>
      </c>
      <c r="C624" t="s">
        <v>435</v>
      </c>
      <c r="D624" t="s">
        <v>1838</v>
      </c>
      <c r="E624" t="s">
        <v>1837</v>
      </c>
      <c r="F624" t="s">
        <v>162</v>
      </c>
      <c r="G624">
        <v>134</v>
      </c>
      <c r="I624">
        <v>15</v>
      </c>
      <c r="J624">
        <v>15</v>
      </c>
      <c r="K624" t="s">
        <v>2358</v>
      </c>
    </row>
    <row r="625" spans="1:11" hidden="1" x14ac:dyDescent="0.3">
      <c r="A625" t="s">
        <v>1572</v>
      </c>
      <c r="B625" t="s">
        <v>2163</v>
      </c>
      <c r="C625" t="s">
        <v>37</v>
      </c>
      <c r="D625" t="s">
        <v>2164</v>
      </c>
      <c r="E625" t="s">
        <v>2162</v>
      </c>
      <c r="F625" t="s">
        <v>116</v>
      </c>
      <c r="G625">
        <v>134</v>
      </c>
      <c r="I625">
        <v>112</v>
      </c>
      <c r="J625">
        <v>112</v>
      </c>
    </row>
    <row r="626" spans="1:11" hidden="1" x14ac:dyDescent="0.3">
      <c r="A626" t="s">
        <v>1572</v>
      </c>
      <c r="B626" t="s">
        <v>2163</v>
      </c>
      <c r="C626" t="s">
        <v>37</v>
      </c>
      <c r="D626" t="s">
        <v>1576</v>
      </c>
      <c r="E626" t="s">
        <v>2165</v>
      </c>
      <c r="F626" t="s">
        <v>116</v>
      </c>
      <c r="G626">
        <v>134</v>
      </c>
      <c r="I626">
        <v>266</v>
      </c>
      <c r="J626">
        <v>266</v>
      </c>
    </row>
    <row r="627" spans="1:11" hidden="1" x14ac:dyDescent="0.3">
      <c r="A627" t="s">
        <v>1572</v>
      </c>
      <c r="B627" t="s">
        <v>2163</v>
      </c>
      <c r="C627" t="s">
        <v>37</v>
      </c>
      <c r="D627" t="s">
        <v>1828</v>
      </c>
      <c r="E627" t="s">
        <v>2166</v>
      </c>
      <c r="F627" t="s">
        <v>116</v>
      </c>
      <c r="G627">
        <v>134</v>
      </c>
      <c r="I627">
        <v>272</v>
      </c>
      <c r="J627">
        <v>272</v>
      </c>
    </row>
    <row r="628" spans="1:11" hidden="1" x14ac:dyDescent="0.3">
      <c r="A628" t="s">
        <v>1572</v>
      </c>
      <c r="B628" t="s">
        <v>2163</v>
      </c>
      <c r="C628" t="s">
        <v>21</v>
      </c>
      <c r="D628" t="s">
        <v>2164</v>
      </c>
      <c r="E628" t="s">
        <v>2167</v>
      </c>
      <c r="F628" t="s">
        <v>116</v>
      </c>
      <c r="G628">
        <v>134</v>
      </c>
      <c r="I628">
        <v>123</v>
      </c>
      <c r="J628">
        <v>123</v>
      </c>
    </row>
    <row r="629" spans="1:11" hidden="1" x14ac:dyDescent="0.3">
      <c r="A629" t="s">
        <v>1572</v>
      </c>
      <c r="B629" t="s">
        <v>2163</v>
      </c>
      <c r="C629" t="s">
        <v>21</v>
      </c>
      <c r="D629" t="s">
        <v>1576</v>
      </c>
      <c r="E629" t="s">
        <v>2168</v>
      </c>
      <c r="F629" t="s">
        <v>116</v>
      </c>
      <c r="G629">
        <v>134</v>
      </c>
      <c r="I629">
        <v>269</v>
      </c>
      <c r="J629">
        <v>269</v>
      </c>
    </row>
    <row r="630" spans="1:11" hidden="1" x14ac:dyDescent="0.3">
      <c r="A630" t="s">
        <v>1572</v>
      </c>
      <c r="B630" t="s">
        <v>2163</v>
      </c>
      <c r="C630" t="s">
        <v>21</v>
      </c>
      <c r="D630" t="s">
        <v>1828</v>
      </c>
      <c r="E630" t="s">
        <v>2169</v>
      </c>
      <c r="F630" t="s">
        <v>116</v>
      </c>
      <c r="G630">
        <v>134</v>
      </c>
      <c r="I630">
        <v>267</v>
      </c>
      <c r="J630">
        <v>267</v>
      </c>
    </row>
    <row r="631" spans="1:11" hidden="1" x14ac:dyDescent="0.3">
      <c r="A631" t="s">
        <v>1572</v>
      </c>
      <c r="B631" t="s">
        <v>1621</v>
      </c>
      <c r="C631" t="s">
        <v>40</v>
      </c>
      <c r="D631" t="s">
        <v>1602</v>
      </c>
      <c r="E631" t="s">
        <v>1620</v>
      </c>
      <c r="F631" t="s">
        <v>145</v>
      </c>
      <c r="G631">
        <v>134</v>
      </c>
      <c r="I631">
        <v>9</v>
      </c>
      <c r="J631">
        <v>9</v>
      </c>
      <c r="K631" t="s">
        <v>2358</v>
      </c>
    </row>
    <row r="632" spans="1:11" hidden="1" x14ac:dyDescent="0.3">
      <c r="A632" t="s">
        <v>1572</v>
      </c>
      <c r="B632" t="s">
        <v>1621</v>
      </c>
      <c r="C632" t="s">
        <v>40</v>
      </c>
      <c r="D632" t="s">
        <v>1604</v>
      </c>
      <c r="E632" t="s">
        <v>1622</v>
      </c>
      <c r="F632" t="s">
        <v>116</v>
      </c>
      <c r="G632">
        <v>134</v>
      </c>
      <c r="I632">
        <v>47</v>
      </c>
      <c r="J632">
        <v>47</v>
      </c>
      <c r="K632" t="s">
        <v>2358</v>
      </c>
    </row>
    <row r="633" spans="1:11" hidden="1" x14ac:dyDescent="0.3">
      <c r="A633" t="s">
        <v>1572</v>
      </c>
      <c r="B633" t="s">
        <v>1624</v>
      </c>
      <c r="C633" t="s">
        <v>40</v>
      </c>
      <c r="D633" t="s">
        <v>1600</v>
      </c>
      <c r="E633" t="s">
        <v>1623</v>
      </c>
      <c r="F633" t="s">
        <v>145</v>
      </c>
      <c r="G633">
        <v>134</v>
      </c>
      <c r="I633">
        <v>1</v>
      </c>
      <c r="J633">
        <v>1</v>
      </c>
      <c r="K633" t="s">
        <v>2358</v>
      </c>
    </row>
    <row r="634" spans="1:11" hidden="1" x14ac:dyDescent="0.3">
      <c r="A634" t="s">
        <v>1572</v>
      </c>
      <c r="B634" t="s">
        <v>1624</v>
      </c>
      <c r="C634" t="s">
        <v>40</v>
      </c>
      <c r="D634" t="s">
        <v>1602</v>
      </c>
      <c r="E634" t="s">
        <v>1625</v>
      </c>
      <c r="F634" t="s">
        <v>145</v>
      </c>
      <c r="G634">
        <v>134</v>
      </c>
      <c r="I634">
        <v>1</v>
      </c>
      <c r="J634">
        <v>1</v>
      </c>
      <c r="K634" t="s">
        <v>2358</v>
      </c>
    </row>
    <row r="635" spans="1:11" hidden="1" x14ac:dyDescent="0.3">
      <c r="A635" t="s">
        <v>1572</v>
      </c>
      <c r="B635" t="s">
        <v>1624</v>
      </c>
      <c r="C635" t="s">
        <v>40</v>
      </c>
      <c r="D635" t="s">
        <v>1604</v>
      </c>
      <c r="E635" t="s">
        <v>1626</v>
      </c>
      <c r="F635" t="s">
        <v>145</v>
      </c>
      <c r="G635">
        <v>134</v>
      </c>
      <c r="I635">
        <v>3</v>
      </c>
      <c r="J635">
        <v>3</v>
      </c>
      <c r="K635" t="s">
        <v>2358</v>
      </c>
    </row>
    <row r="636" spans="1:11" hidden="1" x14ac:dyDescent="0.3">
      <c r="A636" t="s">
        <v>1572</v>
      </c>
      <c r="B636" t="s">
        <v>1590</v>
      </c>
      <c r="C636" t="s">
        <v>1592</v>
      </c>
      <c r="D636" t="s">
        <v>1591</v>
      </c>
      <c r="E636" t="s">
        <v>1589</v>
      </c>
      <c r="F636" t="s">
        <v>116</v>
      </c>
      <c r="G636">
        <v>134</v>
      </c>
      <c r="I636">
        <v>15</v>
      </c>
      <c r="J636">
        <v>15</v>
      </c>
      <c r="K636" t="s">
        <v>2358</v>
      </c>
    </row>
    <row r="637" spans="1:11" hidden="1" x14ac:dyDescent="0.3">
      <c r="A637" t="s">
        <v>1572</v>
      </c>
      <c r="B637" t="s">
        <v>1594</v>
      </c>
      <c r="C637" t="s">
        <v>1592</v>
      </c>
      <c r="D637" t="s">
        <v>1585</v>
      </c>
      <c r="E637" t="s">
        <v>1593</v>
      </c>
      <c r="F637" t="s">
        <v>116</v>
      </c>
      <c r="G637">
        <v>134</v>
      </c>
      <c r="I637">
        <v>15</v>
      </c>
      <c r="J637">
        <v>15</v>
      </c>
      <c r="K637" t="s">
        <v>2358</v>
      </c>
    </row>
    <row r="638" spans="1:11" hidden="1" x14ac:dyDescent="0.3">
      <c r="A638" t="s">
        <v>1572</v>
      </c>
      <c r="B638" t="s">
        <v>2219</v>
      </c>
      <c r="C638" t="s">
        <v>2216</v>
      </c>
      <c r="D638" t="s">
        <v>1576</v>
      </c>
      <c r="E638" t="s">
        <v>2218</v>
      </c>
      <c r="F638" t="s">
        <v>116</v>
      </c>
      <c r="G638">
        <v>134</v>
      </c>
      <c r="I638">
        <v>40</v>
      </c>
      <c r="J638">
        <v>40</v>
      </c>
      <c r="K638" t="s">
        <v>2358</v>
      </c>
    </row>
    <row r="639" spans="1:11" hidden="1" x14ac:dyDescent="0.3">
      <c r="A639" t="s">
        <v>1572</v>
      </c>
      <c r="B639" t="s">
        <v>2219</v>
      </c>
      <c r="C639" t="s">
        <v>2216</v>
      </c>
      <c r="D639" t="s">
        <v>1828</v>
      </c>
      <c r="E639" t="s">
        <v>2220</v>
      </c>
      <c r="F639" t="s">
        <v>116</v>
      </c>
      <c r="G639">
        <v>134</v>
      </c>
      <c r="I639">
        <v>48</v>
      </c>
      <c r="J639">
        <v>48</v>
      </c>
      <c r="K639" t="s">
        <v>2358</v>
      </c>
    </row>
    <row r="640" spans="1:11" hidden="1" x14ac:dyDescent="0.3">
      <c r="A640" t="s">
        <v>1572</v>
      </c>
      <c r="B640" t="s">
        <v>2219</v>
      </c>
      <c r="C640" t="s">
        <v>2216</v>
      </c>
      <c r="D640" t="s">
        <v>1578</v>
      </c>
      <c r="E640" t="s">
        <v>2221</v>
      </c>
      <c r="F640" t="s">
        <v>116</v>
      </c>
      <c r="G640">
        <v>134</v>
      </c>
      <c r="I640">
        <v>90</v>
      </c>
      <c r="J640">
        <v>90</v>
      </c>
    </row>
    <row r="641" spans="1:11" hidden="1" x14ac:dyDescent="0.3">
      <c r="A641" t="s">
        <v>1572</v>
      </c>
      <c r="B641" t="s">
        <v>2141</v>
      </c>
      <c r="C641" t="s">
        <v>2143</v>
      </c>
      <c r="D641" t="s">
        <v>1828</v>
      </c>
      <c r="E641" t="s">
        <v>2154</v>
      </c>
      <c r="F641" t="s">
        <v>116</v>
      </c>
      <c r="G641">
        <v>134</v>
      </c>
      <c r="I641">
        <v>43</v>
      </c>
      <c r="J641">
        <v>43</v>
      </c>
      <c r="K641" t="s">
        <v>2358</v>
      </c>
    </row>
    <row r="642" spans="1:11" hidden="1" x14ac:dyDescent="0.3">
      <c r="A642" t="s">
        <v>1572</v>
      </c>
      <c r="B642" t="s">
        <v>2141</v>
      </c>
      <c r="C642" t="s">
        <v>2143</v>
      </c>
      <c r="D642" t="s">
        <v>2142</v>
      </c>
      <c r="E642" t="s">
        <v>2140</v>
      </c>
      <c r="F642" t="s">
        <v>116</v>
      </c>
      <c r="G642">
        <v>134</v>
      </c>
      <c r="I642">
        <v>414</v>
      </c>
      <c r="J642">
        <v>414</v>
      </c>
    </row>
    <row r="643" spans="1:11" hidden="1" x14ac:dyDescent="0.3">
      <c r="A643" t="s">
        <v>1572</v>
      </c>
      <c r="B643" t="s">
        <v>2141</v>
      </c>
      <c r="C643" t="s">
        <v>2143</v>
      </c>
      <c r="D643" t="s">
        <v>2156</v>
      </c>
      <c r="E643" t="s">
        <v>2155</v>
      </c>
      <c r="F643" t="s">
        <v>31</v>
      </c>
      <c r="G643">
        <v>134</v>
      </c>
      <c r="I643">
        <v>7</v>
      </c>
      <c r="J643">
        <v>7</v>
      </c>
      <c r="K643" t="s">
        <v>2358</v>
      </c>
    </row>
    <row r="644" spans="1:11" hidden="1" x14ac:dyDescent="0.3">
      <c r="A644" t="s">
        <v>1572</v>
      </c>
      <c r="B644" t="s">
        <v>2141</v>
      </c>
      <c r="C644" t="s">
        <v>2158</v>
      </c>
      <c r="D644" t="s">
        <v>1578</v>
      </c>
      <c r="E644" t="s">
        <v>2157</v>
      </c>
      <c r="F644" t="s">
        <v>116</v>
      </c>
      <c r="G644">
        <v>134</v>
      </c>
      <c r="I644">
        <v>429</v>
      </c>
      <c r="J644">
        <v>429</v>
      </c>
    </row>
    <row r="645" spans="1:11" hidden="1" x14ac:dyDescent="0.3">
      <c r="A645" t="s">
        <v>1572</v>
      </c>
      <c r="B645" t="s">
        <v>1818</v>
      </c>
      <c r="C645" t="s">
        <v>889</v>
      </c>
      <c r="D645" t="s">
        <v>1819</v>
      </c>
      <c r="E645" t="s">
        <v>1817</v>
      </c>
      <c r="F645" t="s">
        <v>116</v>
      </c>
      <c r="G645">
        <v>134</v>
      </c>
      <c r="I645">
        <v>86</v>
      </c>
      <c r="J645">
        <v>86</v>
      </c>
    </row>
    <row r="646" spans="1:11" hidden="1" x14ac:dyDescent="0.3">
      <c r="A646" t="s">
        <v>1572</v>
      </c>
      <c r="B646" t="s">
        <v>1818</v>
      </c>
      <c r="C646" t="s">
        <v>889</v>
      </c>
      <c r="D646" t="s">
        <v>1821</v>
      </c>
      <c r="E646" t="s">
        <v>1820</v>
      </c>
      <c r="F646" t="s">
        <v>116</v>
      </c>
      <c r="G646">
        <v>134</v>
      </c>
      <c r="I646">
        <v>132</v>
      </c>
      <c r="J646">
        <v>132</v>
      </c>
    </row>
    <row r="647" spans="1:11" hidden="1" x14ac:dyDescent="0.3">
      <c r="A647" t="s">
        <v>1572</v>
      </c>
      <c r="B647" t="s">
        <v>1654</v>
      </c>
      <c r="C647" t="s">
        <v>1655</v>
      </c>
      <c r="D647" t="s">
        <v>1647</v>
      </c>
      <c r="E647" t="s">
        <v>1653</v>
      </c>
      <c r="F647" t="s">
        <v>145</v>
      </c>
      <c r="G647">
        <v>134</v>
      </c>
      <c r="I647">
        <v>1</v>
      </c>
      <c r="J647">
        <v>1</v>
      </c>
      <c r="K647" t="s">
        <v>2358</v>
      </c>
    </row>
    <row r="648" spans="1:11" hidden="1" x14ac:dyDescent="0.3">
      <c r="A648" t="s">
        <v>1572</v>
      </c>
      <c r="B648" t="s">
        <v>1654</v>
      </c>
      <c r="C648" t="s">
        <v>1655</v>
      </c>
      <c r="D648" t="s">
        <v>1649</v>
      </c>
      <c r="E648" t="s">
        <v>1656</v>
      </c>
      <c r="F648" t="s">
        <v>145</v>
      </c>
      <c r="G648">
        <v>134</v>
      </c>
      <c r="I648">
        <v>9</v>
      </c>
      <c r="J648">
        <v>9</v>
      </c>
      <c r="K648" t="s">
        <v>2358</v>
      </c>
    </row>
    <row r="649" spans="1:11" hidden="1" x14ac:dyDescent="0.3">
      <c r="A649" t="s">
        <v>1572</v>
      </c>
      <c r="B649" t="s">
        <v>2205</v>
      </c>
      <c r="C649" t="s">
        <v>393</v>
      </c>
      <c r="D649" t="s">
        <v>2206</v>
      </c>
      <c r="E649" t="s">
        <v>2204</v>
      </c>
      <c r="F649" t="s">
        <v>162</v>
      </c>
      <c r="G649">
        <v>134</v>
      </c>
      <c r="I649">
        <v>1</v>
      </c>
      <c r="J649">
        <v>1</v>
      </c>
      <c r="K649" t="s">
        <v>2358</v>
      </c>
    </row>
    <row r="650" spans="1:11" hidden="1" x14ac:dyDescent="0.3">
      <c r="A650" t="s">
        <v>1572</v>
      </c>
      <c r="B650" t="s">
        <v>2205</v>
      </c>
      <c r="C650" t="s">
        <v>393</v>
      </c>
      <c r="D650" t="s">
        <v>1576</v>
      </c>
      <c r="E650" t="s">
        <v>2207</v>
      </c>
      <c r="F650" t="s">
        <v>153</v>
      </c>
      <c r="G650">
        <v>134</v>
      </c>
      <c r="I650">
        <v>5</v>
      </c>
      <c r="J650">
        <v>5</v>
      </c>
      <c r="K650" t="s">
        <v>2358</v>
      </c>
    </row>
    <row r="651" spans="1:11" hidden="1" x14ac:dyDescent="0.3">
      <c r="A651" t="s">
        <v>1572</v>
      </c>
      <c r="B651" t="s">
        <v>2160</v>
      </c>
      <c r="C651" t="s">
        <v>25</v>
      </c>
      <c r="D651" t="s">
        <v>1576</v>
      </c>
      <c r="E651" t="s">
        <v>2159</v>
      </c>
      <c r="F651" t="s">
        <v>116</v>
      </c>
      <c r="G651">
        <v>134</v>
      </c>
      <c r="I651">
        <v>293</v>
      </c>
      <c r="J651">
        <v>293</v>
      </c>
    </row>
    <row r="652" spans="1:11" hidden="1" x14ac:dyDescent="0.3">
      <c r="A652" t="s">
        <v>1572</v>
      </c>
      <c r="B652" t="s">
        <v>2160</v>
      </c>
      <c r="C652" t="s">
        <v>25</v>
      </c>
      <c r="D652" t="s">
        <v>1578</v>
      </c>
      <c r="E652" t="s">
        <v>2161</v>
      </c>
      <c r="F652" t="s">
        <v>116</v>
      </c>
      <c r="G652">
        <v>134</v>
      </c>
      <c r="I652">
        <v>113</v>
      </c>
      <c r="J652">
        <v>113</v>
      </c>
    </row>
    <row r="653" spans="1:11" hidden="1" x14ac:dyDescent="0.3">
      <c r="A653" t="s">
        <v>1572</v>
      </c>
      <c r="B653" t="s">
        <v>2183</v>
      </c>
      <c r="C653" t="s">
        <v>1839</v>
      </c>
      <c r="D653" t="s">
        <v>1576</v>
      </c>
      <c r="E653" t="s">
        <v>2182</v>
      </c>
      <c r="F653" t="s">
        <v>116</v>
      </c>
      <c r="G653">
        <v>134</v>
      </c>
      <c r="I653">
        <v>298</v>
      </c>
      <c r="J653">
        <v>298</v>
      </c>
    </row>
    <row r="654" spans="1:11" hidden="1" x14ac:dyDescent="0.3">
      <c r="A654" t="s">
        <v>1572</v>
      </c>
      <c r="B654" t="s">
        <v>2183</v>
      </c>
      <c r="C654" t="s">
        <v>1839</v>
      </c>
      <c r="D654" t="s">
        <v>1828</v>
      </c>
      <c r="E654" t="s">
        <v>2184</v>
      </c>
      <c r="F654" t="s">
        <v>31</v>
      </c>
      <c r="G654">
        <v>134</v>
      </c>
      <c r="I654">
        <v>238</v>
      </c>
      <c r="J654">
        <v>238</v>
      </c>
    </row>
    <row r="655" spans="1:11" hidden="1" x14ac:dyDescent="0.3">
      <c r="A655" t="s">
        <v>1572</v>
      </c>
      <c r="B655" t="s">
        <v>2183</v>
      </c>
      <c r="C655" t="s">
        <v>1839</v>
      </c>
      <c r="D655" t="s">
        <v>1578</v>
      </c>
      <c r="E655" t="s">
        <v>2185</v>
      </c>
      <c r="F655" t="s">
        <v>116</v>
      </c>
      <c r="G655">
        <v>134</v>
      </c>
      <c r="I655">
        <v>37</v>
      </c>
      <c r="J655">
        <v>37</v>
      </c>
      <c r="K655" t="s">
        <v>2358</v>
      </c>
    </row>
    <row r="656" spans="1:11" hidden="1" x14ac:dyDescent="0.3">
      <c r="A656" t="s">
        <v>1572</v>
      </c>
      <c r="B656" t="s">
        <v>2171</v>
      </c>
      <c r="C656" t="s">
        <v>2158</v>
      </c>
      <c r="D656" t="s">
        <v>1576</v>
      </c>
      <c r="E656" t="s">
        <v>2170</v>
      </c>
      <c r="F656" t="s">
        <v>116</v>
      </c>
      <c r="G656">
        <v>134</v>
      </c>
      <c r="I656">
        <v>185</v>
      </c>
      <c r="J656">
        <v>185</v>
      </c>
    </row>
    <row r="657" spans="1:11" hidden="1" x14ac:dyDescent="0.3">
      <c r="A657" t="s">
        <v>1572</v>
      </c>
      <c r="B657" t="s">
        <v>2171</v>
      </c>
      <c r="C657" t="s">
        <v>2158</v>
      </c>
      <c r="D657" t="s">
        <v>1828</v>
      </c>
      <c r="E657" t="s">
        <v>2172</v>
      </c>
      <c r="F657" t="s">
        <v>116</v>
      </c>
      <c r="G657">
        <v>134</v>
      </c>
      <c r="I657">
        <v>67</v>
      </c>
      <c r="J657">
        <v>67</v>
      </c>
    </row>
    <row r="658" spans="1:11" hidden="1" x14ac:dyDescent="0.3">
      <c r="A658" t="s">
        <v>1572</v>
      </c>
      <c r="B658" t="s">
        <v>2171</v>
      </c>
      <c r="C658" t="s">
        <v>47</v>
      </c>
      <c r="D658" t="s">
        <v>1576</v>
      </c>
      <c r="E658" t="s">
        <v>2190</v>
      </c>
      <c r="F658" t="s">
        <v>153</v>
      </c>
      <c r="G658">
        <v>134</v>
      </c>
      <c r="I658">
        <v>36</v>
      </c>
      <c r="J658">
        <v>36</v>
      </c>
      <c r="K658" t="s">
        <v>2358</v>
      </c>
    </row>
    <row r="659" spans="1:11" hidden="1" x14ac:dyDescent="0.3">
      <c r="A659" t="s">
        <v>1572</v>
      </c>
      <c r="B659" t="s">
        <v>2171</v>
      </c>
      <c r="C659" t="s">
        <v>47</v>
      </c>
      <c r="D659" t="s">
        <v>1578</v>
      </c>
      <c r="E659" t="s">
        <v>2191</v>
      </c>
      <c r="F659" t="s">
        <v>153</v>
      </c>
      <c r="G659">
        <v>134</v>
      </c>
      <c r="I659">
        <v>11</v>
      </c>
      <c r="J659">
        <v>11</v>
      </c>
      <c r="K659" t="s">
        <v>2358</v>
      </c>
    </row>
    <row r="660" spans="1:11" hidden="1" x14ac:dyDescent="0.3">
      <c r="A660" t="s">
        <v>1572</v>
      </c>
      <c r="B660" t="s">
        <v>2174</v>
      </c>
      <c r="C660" t="s">
        <v>2158</v>
      </c>
      <c r="D660" t="s">
        <v>1828</v>
      </c>
      <c r="E660" t="s">
        <v>2176</v>
      </c>
      <c r="F660" t="s">
        <v>31</v>
      </c>
      <c r="G660">
        <v>134</v>
      </c>
      <c r="I660">
        <v>1</v>
      </c>
      <c r="J660">
        <v>1</v>
      </c>
      <c r="K660" t="s">
        <v>2358</v>
      </c>
    </row>
    <row r="661" spans="1:11" hidden="1" x14ac:dyDescent="0.3">
      <c r="A661" t="s">
        <v>1572</v>
      </c>
      <c r="B661" t="s">
        <v>2174</v>
      </c>
      <c r="C661" t="s">
        <v>2158</v>
      </c>
      <c r="D661" t="s">
        <v>2175</v>
      </c>
      <c r="E661" t="s">
        <v>2173</v>
      </c>
      <c r="F661" t="s">
        <v>162</v>
      </c>
      <c r="G661">
        <v>134</v>
      </c>
      <c r="I661">
        <v>1</v>
      </c>
      <c r="J661">
        <v>1</v>
      </c>
      <c r="K661" t="s">
        <v>2358</v>
      </c>
    </row>
    <row r="662" spans="1:11" hidden="1" x14ac:dyDescent="0.3">
      <c r="A662" t="s">
        <v>1572</v>
      </c>
      <c r="B662" t="s">
        <v>2201</v>
      </c>
      <c r="C662" t="s">
        <v>2202</v>
      </c>
      <c r="D662" t="s">
        <v>1576</v>
      </c>
      <c r="E662" t="s">
        <v>2200</v>
      </c>
      <c r="F662" t="s">
        <v>116</v>
      </c>
      <c r="G662">
        <v>134</v>
      </c>
      <c r="I662">
        <v>30</v>
      </c>
      <c r="J662">
        <v>30</v>
      </c>
      <c r="K662" t="s">
        <v>2358</v>
      </c>
    </row>
    <row r="663" spans="1:11" hidden="1" x14ac:dyDescent="0.3">
      <c r="A663" t="s">
        <v>1572</v>
      </c>
      <c r="B663" t="s">
        <v>2201</v>
      </c>
      <c r="C663" t="s">
        <v>2202</v>
      </c>
      <c r="D663" t="s">
        <v>1578</v>
      </c>
      <c r="E663" t="s">
        <v>2203</v>
      </c>
      <c r="F663" t="s">
        <v>116</v>
      </c>
      <c r="G663">
        <v>134</v>
      </c>
      <c r="I663">
        <v>99</v>
      </c>
      <c r="J663">
        <v>99</v>
      </c>
    </row>
    <row r="664" spans="1:11" hidden="1" x14ac:dyDescent="0.3">
      <c r="A664" t="s">
        <v>1572</v>
      </c>
      <c r="B664" t="s">
        <v>2223</v>
      </c>
      <c r="C664" t="s">
        <v>1839</v>
      </c>
      <c r="D664" t="s">
        <v>1578</v>
      </c>
      <c r="E664" t="s">
        <v>2222</v>
      </c>
      <c r="F664" t="s">
        <v>116</v>
      </c>
      <c r="G664">
        <v>134</v>
      </c>
      <c r="I664">
        <v>24</v>
      </c>
      <c r="J664">
        <v>24</v>
      </c>
      <c r="K664" t="s">
        <v>2358</v>
      </c>
    </row>
    <row r="665" spans="1:11" hidden="1" x14ac:dyDescent="0.3">
      <c r="A665" t="s">
        <v>1572</v>
      </c>
      <c r="B665" t="s">
        <v>1658</v>
      </c>
      <c r="C665" t="s">
        <v>67</v>
      </c>
      <c r="D665" t="s">
        <v>1649</v>
      </c>
      <c r="E665" t="s">
        <v>1657</v>
      </c>
      <c r="F665" t="s">
        <v>145</v>
      </c>
      <c r="G665">
        <v>134</v>
      </c>
      <c r="I665">
        <v>1</v>
      </c>
      <c r="J665">
        <v>1</v>
      </c>
      <c r="K665" t="s">
        <v>2358</v>
      </c>
    </row>
    <row r="666" spans="1:11" hidden="1" x14ac:dyDescent="0.3">
      <c r="A666" t="s">
        <v>1572</v>
      </c>
      <c r="B666" t="s">
        <v>1643</v>
      </c>
      <c r="C666" t="s">
        <v>1645</v>
      </c>
      <c r="D666" t="s">
        <v>1644</v>
      </c>
      <c r="E666" t="s">
        <v>1642</v>
      </c>
      <c r="F666" t="s">
        <v>116</v>
      </c>
      <c r="G666">
        <v>134</v>
      </c>
      <c r="I666">
        <v>19</v>
      </c>
      <c r="J666">
        <v>19</v>
      </c>
      <c r="K666" t="s">
        <v>2358</v>
      </c>
    </row>
    <row r="667" spans="1:11" hidden="1" x14ac:dyDescent="0.3">
      <c r="A667" t="s">
        <v>1572</v>
      </c>
      <c r="B667" t="s">
        <v>1643</v>
      </c>
      <c r="C667" t="s">
        <v>1645</v>
      </c>
      <c r="D667" t="s">
        <v>1647</v>
      </c>
      <c r="E667" t="s">
        <v>1646</v>
      </c>
      <c r="F667" t="s">
        <v>116</v>
      </c>
      <c r="G667">
        <v>134</v>
      </c>
      <c r="I667">
        <v>106</v>
      </c>
      <c r="J667">
        <v>106</v>
      </c>
    </row>
    <row r="668" spans="1:11" hidden="1" x14ac:dyDescent="0.3">
      <c r="A668" t="s">
        <v>1572</v>
      </c>
      <c r="B668" t="s">
        <v>1643</v>
      </c>
      <c r="C668" t="s">
        <v>1645</v>
      </c>
      <c r="D668" t="s">
        <v>1649</v>
      </c>
      <c r="E668" t="s">
        <v>1648</v>
      </c>
      <c r="F668" t="s">
        <v>145</v>
      </c>
      <c r="G668">
        <v>134</v>
      </c>
      <c r="I668">
        <v>11</v>
      </c>
      <c r="J668">
        <v>11</v>
      </c>
      <c r="K668" t="s">
        <v>2358</v>
      </c>
    </row>
    <row r="669" spans="1:11" hidden="1" x14ac:dyDescent="0.3">
      <c r="A669" t="s">
        <v>1572</v>
      </c>
      <c r="B669" t="s">
        <v>1596</v>
      </c>
      <c r="C669" t="s">
        <v>1597</v>
      </c>
      <c r="D669" t="s">
        <v>1591</v>
      </c>
      <c r="E669" t="s">
        <v>1595</v>
      </c>
      <c r="F669" t="s">
        <v>145</v>
      </c>
      <c r="G669">
        <v>134</v>
      </c>
      <c r="I669">
        <v>2</v>
      </c>
      <c r="J669">
        <v>2</v>
      </c>
      <c r="K669" t="s">
        <v>2358</v>
      </c>
    </row>
    <row r="670" spans="1:11" hidden="1" x14ac:dyDescent="0.3">
      <c r="A670" t="s">
        <v>1572</v>
      </c>
      <c r="B670" t="s">
        <v>2209</v>
      </c>
      <c r="C670" t="s">
        <v>304</v>
      </c>
      <c r="D670" t="s">
        <v>1576</v>
      </c>
      <c r="E670" t="s">
        <v>2208</v>
      </c>
      <c r="F670" t="s">
        <v>153</v>
      </c>
      <c r="G670">
        <v>134</v>
      </c>
      <c r="I670">
        <v>46</v>
      </c>
      <c r="J670">
        <v>46</v>
      </c>
      <c r="K670" t="s">
        <v>2358</v>
      </c>
    </row>
    <row r="671" spans="1:11" hidden="1" x14ac:dyDescent="0.3">
      <c r="A671" t="s">
        <v>1572</v>
      </c>
      <c r="B671" t="s">
        <v>2209</v>
      </c>
      <c r="C671" t="s">
        <v>304</v>
      </c>
      <c r="D671" t="s">
        <v>1828</v>
      </c>
      <c r="E671" t="s">
        <v>2210</v>
      </c>
      <c r="F671" t="s">
        <v>116</v>
      </c>
      <c r="G671">
        <v>134</v>
      </c>
      <c r="I671">
        <v>58</v>
      </c>
      <c r="J671">
        <v>58</v>
      </c>
    </row>
    <row r="672" spans="1:11" hidden="1" x14ac:dyDescent="0.3">
      <c r="A672" t="s">
        <v>1572</v>
      </c>
      <c r="B672" t="s">
        <v>1844</v>
      </c>
      <c r="C672" t="s">
        <v>40</v>
      </c>
      <c r="D672" t="s">
        <v>1576</v>
      </c>
      <c r="E672" t="s">
        <v>1843</v>
      </c>
      <c r="F672" t="s">
        <v>116</v>
      </c>
      <c r="G672">
        <v>134</v>
      </c>
      <c r="I672">
        <v>39</v>
      </c>
      <c r="J672">
        <v>39</v>
      </c>
      <c r="K672" t="s">
        <v>2358</v>
      </c>
    </row>
    <row r="673" spans="1:11" hidden="1" x14ac:dyDescent="0.3">
      <c r="A673" t="s">
        <v>1572</v>
      </c>
      <c r="B673" t="s">
        <v>1844</v>
      </c>
      <c r="C673" t="s">
        <v>40</v>
      </c>
      <c r="D673" t="s">
        <v>1841</v>
      </c>
      <c r="E673" t="s">
        <v>1845</v>
      </c>
      <c r="F673" t="s">
        <v>116</v>
      </c>
      <c r="G673">
        <v>134</v>
      </c>
      <c r="I673">
        <v>20</v>
      </c>
      <c r="J673">
        <v>20</v>
      </c>
      <c r="K673" t="s">
        <v>2358</v>
      </c>
    </row>
    <row r="674" spans="1:11" hidden="1" x14ac:dyDescent="0.3">
      <c r="A674" t="s">
        <v>1572</v>
      </c>
      <c r="B674" t="s">
        <v>2151</v>
      </c>
      <c r="C674" t="s">
        <v>40</v>
      </c>
      <c r="D674" t="s">
        <v>1576</v>
      </c>
      <c r="E674" t="s">
        <v>2150</v>
      </c>
      <c r="F674" t="s">
        <v>116</v>
      </c>
      <c r="G674">
        <v>134</v>
      </c>
      <c r="I674">
        <v>145</v>
      </c>
      <c r="J674">
        <v>145</v>
      </c>
    </row>
    <row r="675" spans="1:11" hidden="1" x14ac:dyDescent="0.3">
      <c r="A675" t="s">
        <v>1572</v>
      </c>
      <c r="B675" t="s">
        <v>2151</v>
      </c>
      <c r="C675" t="s">
        <v>40</v>
      </c>
      <c r="D675" t="s">
        <v>1828</v>
      </c>
      <c r="E675" t="s">
        <v>2153</v>
      </c>
      <c r="F675" t="s">
        <v>116</v>
      </c>
      <c r="G675">
        <v>134</v>
      </c>
      <c r="I675">
        <v>65</v>
      </c>
      <c r="J675">
        <v>65</v>
      </c>
    </row>
    <row r="676" spans="1:11" hidden="1" x14ac:dyDescent="0.3">
      <c r="A676" t="s">
        <v>1572</v>
      </c>
      <c r="B676" t="s">
        <v>2151</v>
      </c>
      <c r="C676" t="s">
        <v>40</v>
      </c>
      <c r="D676" t="s">
        <v>1578</v>
      </c>
      <c r="E676" t="s">
        <v>2152</v>
      </c>
      <c r="F676" t="s">
        <v>116</v>
      </c>
      <c r="G676">
        <v>134</v>
      </c>
      <c r="I676">
        <v>16</v>
      </c>
      <c r="J676">
        <v>16</v>
      </c>
      <c r="K676" t="s">
        <v>2358</v>
      </c>
    </row>
    <row r="677" spans="1:11" hidden="1" x14ac:dyDescent="0.3">
      <c r="A677" t="s">
        <v>1572</v>
      </c>
      <c r="B677" t="s">
        <v>1651</v>
      </c>
      <c r="C677" t="s">
        <v>147</v>
      </c>
      <c r="D677" t="s">
        <v>1644</v>
      </c>
      <c r="E677" t="s">
        <v>1650</v>
      </c>
      <c r="F677" t="s">
        <v>145</v>
      </c>
      <c r="G677">
        <v>134</v>
      </c>
      <c r="I677">
        <v>1</v>
      </c>
      <c r="J677">
        <v>1</v>
      </c>
      <c r="K677" t="s">
        <v>2358</v>
      </c>
    </row>
    <row r="678" spans="1:11" hidden="1" x14ac:dyDescent="0.3">
      <c r="A678" t="s">
        <v>1572</v>
      </c>
      <c r="B678" t="s">
        <v>1651</v>
      </c>
      <c r="C678" t="s">
        <v>147</v>
      </c>
      <c r="D678" t="s">
        <v>1649</v>
      </c>
      <c r="E678" t="s">
        <v>1652</v>
      </c>
      <c r="F678" t="s">
        <v>145</v>
      </c>
      <c r="G678">
        <v>134</v>
      </c>
      <c r="I678">
        <v>1</v>
      </c>
      <c r="J678">
        <v>1</v>
      </c>
      <c r="K678" t="s">
        <v>2358</v>
      </c>
    </row>
    <row r="679" spans="1:11" hidden="1" x14ac:dyDescent="0.3">
      <c r="A679" t="s">
        <v>1572</v>
      </c>
      <c r="B679" t="s">
        <v>1569</v>
      </c>
      <c r="C679" t="s">
        <v>33</v>
      </c>
      <c r="D679" t="s">
        <v>1576</v>
      </c>
      <c r="E679" t="s">
        <v>1575</v>
      </c>
      <c r="F679" t="s">
        <v>116</v>
      </c>
      <c r="G679">
        <v>134</v>
      </c>
      <c r="I679">
        <v>232</v>
      </c>
      <c r="J679">
        <v>232</v>
      </c>
    </row>
    <row r="680" spans="1:11" hidden="1" x14ac:dyDescent="0.3">
      <c r="A680" t="s">
        <v>1572</v>
      </c>
      <c r="B680" t="s">
        <v>1569</v>
      </c>
      <c r="C680" t="s">
        <v>33</v>
      </c>
      <c r="D680" t="s">
        <v>1578</v>
      </c>
      <c r="E680" t="s">
        <v>1577</v>
      </c>
      <c r="F680" t="s">
        <v>116</v>
      </c>
      <c r="G680">
        <v>134</v>
      </c>
      <c r="I680">
        <v>157</v>
      </c>
      <c r="J680">
        <v>157</v>
      </c>
    </row>
    <row r="681" spans="1:11" hidden="1" x14ac:dyDescent="0.3">
      <c r="A681" t="s">
        <v>1572</v>
      </c>
      <c r="B681" t="s">
        <v>1569</v>
      </c>
      <c r="C681" t="s">
        <v>1571</v>
      </c>
      <c r="D681" t="s">
        <v>1570</v>
      </c>
      <c r="E681" t="s">
        <v>1568</v>
      </c>
      <c r="F681" t="s">
        <v>116</v>
      </c>
      <c r="G681">
        <v>134</v>
      </c>
      <c r="I681">
        <v>442</v>
      </c>
      <c r="J681">
        <v>442</v>
      </c>
    </row>
    <row r="682" spans="1:11" hidden="1" x14ac:dyDescent="0.3">
      <c r="A682" t="s">
        <v>1572</v>
      </c>
      <c r="B682" t="s">
        <v>1569</v>
      </c>
      <c r="C682" t="s">
        <v>1571</v>
      </c>
      <c r="D682" t="s">
        <v>1574</v>
      </c>
      <c r="E682" t="s">
        <v>1573</v>
      </c>
      <c r="F682" t="s">
        <v>116</v>
      </c>
      <c r="G682">
        <v>134</v>
      </c>
      <c r="I682">
        <v>63</v>
      </c>
      <c r="J682">
        <v>63</v>
      </c>
    </row>
    <row r="683" spans="1:11" hidden="1" x14ac:dyDescent="0.3">
      <c r="A683" t="s">
        <v>1572</v>
      </c>
      <c r="B683" t="s">
        <v>1631</v>
      </c>
      <c r="C683" t="s">
        <v>40</v>
      </c>
      <c r="D683" t="s">
        <v>1600</v>
      </c>
      <c r="E683" t="s">
        <v>1630</v>
      </c>
      <c r="F683" t="s">
        <v>116</v>
      </c>
      <c r="G683">
        <v>134</v>
      </c>
      <c r="I683">
        <v>16</v>
      </c>
      <c r="J683">
        <v>16</v>
      </c>
      <c r="K683" t="s">
        <v>2358</v>
      </c>
    </row>
    <row r="684" spans="1:11" hidden="1" x14ac:dyDescent="0.3">
      <c r="A684" t="s">
        <v>1572</v>
      </c>
      <c r="B684" t="s">
        <v>2178</v>
      </c>
      <c r="C684" t="s">
        <v>25</v>
      </c>
      <c r="D684" t="s">
        <v>1576</v>
      </c>
      <c r="E684" t="s">
        <v>2197</v>
      </c>
      <c r="F684" t="s">
        <v>116</v>
      </c>
      <c r="G684">
        <v>134</v>
      </c>
      <c r="I684">
        <v>66</v>
      </c>
      <c r="J684">
        <v>66</v>
      </c>
    </row>
    <row r="685" spans="1:11" hidden="1" x14ac:dyDescent="0.3">
      <c r="A685" t="s">
        <v>1572</v>
      </c>
      <c r="B685" t="s">
        <v>2178</v>
      </c>
      <c r="C685" t="s">
        <v>25</v>
      </c>
      <c r="D685" t="s">
        <v>1828</v>
      </c>
      <c r="E685" t="s">
        <v>2198</v>
      </c>
      <c r="F685" t="s">
        <v>116</v>
      </c>
      <c r="G685">
        <v>134</v>
      </c>
      <c r="I685">
        <v>37</v>
      </c>
      <c r="J685">
        <v>37</v>
      </c>
      <c r="K685" t="s">
        <v>2358</v>
      </c>
    </row>
    <row r="686" spans="1:11" hidden="1" x14ac:dyDescent="0.3">
      <c r="A686" t="s">
        <v>1572</v>
      </c>
      <c r="B686" t="s">
        <v>2178</v>
      </c>
      <c r="C686" t="s">
        <v>25</v>
      </c>
      <c r="D686" t="s">
        <v>1578</v>
      </c>
      <c r="E686" t="s">
        <v>2199</v>
      </c>
      <c r="F686" t="s">
        <v>116</v>
      </c>
      <c r="G686">
        <v>134</v>
      </c>
      <c r="I686">
        <v>29</v>
      </c>
      <c r="J686">
        <v>29</v>
      </c>
      <c r="K686" t="s">
        <v>2358</v>
      </c>
    </row>
    <row r="687" spans="1:11" hidden="1" x14ac:dyDescent="0.3">
      <c r="A687" t="s">
        <v>1572</v>
      </c>
      <c r="B687" t="s">
        <v>2178</v>
      </c>
      <c r="C687" t="s">
        <v>2179</v>
      </c>
      <c r="D687" t="s">
        <v>1576</v>
      </c>
      <c r="E687" t="s">
        <v>2177</v>
      </c>
      <c r="F687" t="s">
        <v>116</v>
      </c>
      <c r="G687">
        <v>134</v>
      </c>
      <c r="I687">
        <v>274</v>
      </c>
      <c r="J687">
        <v>274</v>
      </c>
    </row>
    <row r="688" spans="1:11" hidden="1" x14ac:dyDescent="0.3">
      <c r="A688" t="s">
        <v>1572</v>
      </c>
      <c r="B688" t="s">
        <v>2178</v>
      </c>
      <c r="C688" t="s">
        <v>2179</v>
      </c>
      <c r="D688" t="s">
        <v>1828</v>
      </c>
      <c r="E688" t="s">
        <v>2180</v>
      </c>
      <c r="F688" t="s">
        <v>116</v>
      </c>
      <c r="G688">
        <v>134</v>
      </c>
      <c r="I688">
        <v>206</v>
      </c>
      <c r="J688">
        <v>206</v>
      </c>
    </row>
    <row r="689" spans="1:11" hidden="1" x14ac:dyDescent="0.3">
      <c r="A689" t="s">
        <v>1572</v>
      </c>
      <c r="B689" t="s">
        <v>2178</v>
      </c>
      <c r="C689" t="s">
        <v>2179</v>
      </c>
      <c r="D689" t="s">
        <v>1578</v>
      </c>
      <c r="E689" t="s">
        <v>2181</v>
      </c>
      <c r="F689" t="s">
        <v>116</v>
      </c>
      <c r="G689">
        <v>134</v>
      </c>
      <c r="I689">
        <v>142</v>
      </c>
      <c r="J689">
        <v>142</v>
      </c>
    </row>
    <row r="690" spans="1:11" hidden="1" x14ac:dyDescent="0.3">
      <c r="A690" t="s">
        <v>1572</v>
      </c>
      <c r="B690" t="s">
        <v>1606</v>
      </c>
      <c r="C690" t="s">
        <v>48</v>
      </c>
      <c r="D690" t="s">
        <v>1600</v>
      </c>
      <c r="E690" t="s">
        <v>1605</v>
      </c>
      <c r="F690" t="s">
        <v>116</v>
      </c>
      <c r="G690">
        <v>134</v>
      </c>
      <c r="I690">
        <v>20</v>
      </c>
      <c r="J690">
        <v>20</v>
      </c>
      <c r="K690" t="s">
        <v>2358</v>
      </c>
    </row>
    <row r="691" spans="1:11" hidden="1" x14ac:dyDescent="0.3">
      <c r="A691" t="s">
        <v>1572</v>
      </c>
      <c r="B691" t="s">
        <v>1606</v>
      </c>
      <c r="C691" t="s">
        <v>48</v>
      </c>
      <c r="D691" t="s">
        <v>1602</v>
      </c>
      <c r="E691" t="s">
        <v>1607</v>
      </c>
      <c r="F691" t="s">
        <v>145</v>
      </c>
      <c r="G691">
        <v>134</v>
      </c>
      <c r="I691">
        <v>1</v>
      </c>
      <c r="J691">
        <v>1</v>
      </c>
      <c r="K691" t="s">
        <v>2358</v>
      </c>
    </row>
    <row r="692" spans="1:11" hidden="1" x14ac:dyDescent="0.3">
      <c r="A692" t="s">
        <v>1572</v>
      </c>
      <c r="B692" t="s">
        <v>1606</v>
      </c>
      <c r="C692" t="s">
        <v>48</v>
      </c>
      <c r="D692" t="s">
        <v>1604</v>
      </c>
      <c r="E692" t="s">
        <v>1608</v>
      </c>
      <c r="F692" t="s">
        <v>145</v>
      </c>
      <c r="G692">
        <v>134</v>
      </c>
      <c r="I692">
        <v>5</v>
      </c>
      <c r="J692">
        <v>5</v>
      </c>
      <c r="K692" t="s">
        <v>2358</v>
      </c>
    </row>
    <row r="693" spans="1:11" hidden="1" x14ac:dyDescent="0.3">
      <c r="A693" t="s">
        <v>1572</v>
      </c>
      <c r="B693" t="s">
        <v>1637</v>
      </c>
      <c r="C693" t="s">
        <v>40</v>
      </c>
      <c r="D693" t="s">
        <v>1600</v>
      </c>
      <c r="E693" t="s">
        <v>1636</v>
      </c>
      <c r="F693" t="s">
        <v>116</v>
      </c>
      <c r="G693">
        <v>134</v>
      </c>
      <c r="I693">
        <v>73</v>
      </c>
      <c r="J693">
        <v>73</v>
      </c>
    </row>
    <row r="694" spans="1:11" hidden="1" x14ac:dyDescent="0.3">
      <c r="A694" t="s">
        <v>1572</v>
      </c>
      <c r="B694" t="s">
        <v>1599</v>
      </c>
      <c r="C694" t="s">
        <v>40</v>
      </c>
      <c r="D694" t="s">
        <v>1600</v>
      </c>
      <c r="E694" t="s">
        <v>1598</v>
      </c>
      <c r="F694" t="s">
        <v>116</v>
      </c>
      <c r="G694">
        <v>134</v>
      </c>
      <c r="I694">
        <v>808</v>
      </c>
      <c r="J694">
        <v>808</v>
      </c>
    </row>
    <row r="695" spans="1:11" hidden="1" x14ac:dyDescent="0.3">
      <c r="A695" t="s">
        <v>1572</v>
      </c>
      <c r="B695" t="s">
        <v>1599</v>
      </c>
      <c r="C695" t="s">
        <v>40</v>
      </c>
      <c r="D695" t="s">
        <v>1602</v>
      </c>
      <c r="E695" t="s">
        <v>1601</v>
      </c>
      <c r="F695" t="s">
        <v>116</v>
      </c>
      <c r="G695">
        <v>134</v>
      </c>
      <c r="I695">
        <v>182</v>
      </c>
      <c r="J695">
        <v>182</v>
      </c>
    </row>
    <row r="696" spans="1:11" hidden="1" x14ac:dyDescent="0.3">
      <c r="A696" t="s">
        <v>1572</v>
      </c>
      <c r="B696" t="s">
        <v>1599</v>
      </c>
      <c r="C696" t="s">
        <v>40</v>
      </c>
      <c r="D696" t="s">
        <v>1604</v>
      </c>
      <c r="E696" t="s">
        <v>1603</v>
      </c>
      <c r="F696" t="s">
        <v>116</v>
      </c>
      <c r="G696">
        <v>134</v>
      </c>
      <c r="I696">
        <v>569</v>
      </c>
      <c r="J696">
        <v>569</v>
      </c>
    </row>
    <row r="697" spans="1:11" hidden="1" x14ac:dyDescent="0.3">
      <c r="A697" t="s">
        <v>1572</v>
      </c>
      <c r="B697" t="s">
        <v>1610</v>
      </c>
      <c r="C697" t="s">
        <v>40</v>
      </c>
      <c r="D697" t="s">
        <v>1600</v>
      </c>
      <c r="E697" t="s">
        <v>1609</v>
      </c>
      <c r="F697" t="s">
        <v>145</v>
      </c>
      <c r="G697">
        <v>134</v>
      </c>
      <c r="I697">
        <v>4</v>
      </c>
      <c r="J697">
        <v>4</v>
      </c>
      <c r="K697" t="s">
        <v>2358</v>
      </c>
    </row>
    <row r="698" spans="1:11" hidden="1" x14ac:dyDescent="0.3">
      <c r="A698" t="s">
        <v>1572</v>
      </c>
      <c r="B698" t="s">
        <v>1610</v>
      </c>
      <c r="C698" t="s">
        <v>40</v>
      </c>
      <c r="D698" t="s">
        <v>1602</v>
      </c>
      <c r="E698" t="s">
        <v>1611</v>
      </c>
      <c r="F698" t="s">
        <v>145</v>
      </c>
      <c r="G698">
        <v>134</v>
      </c>
      <c r="I698">
        <v>3</v>
      </c>
      <c r="J698">
        <v>3</v>
      </c>
      <c r="K698" t="s">
        <v>2358</v>
      </c>
    </row>
    <row r="699" spans="1:11" hidden="1" x14ac:dyDescent="0.3">
      <c r="A699" t="s">
        <v>1572</v>
      </c>
      <c r="B699" t="s">
        <v>1610</v>
      </c>
      <c r="C699" t="s">
        <v>40</v>
      </c>
      <c r="D699" t="s">
        <v>1604</v>
      </c>
      <c r="E699" t="s">
        <v>1612</v>
      </c>
      <c r="F699" t="s">
        <v>145</v>
      </c>
      <c r="G699">
        <v>134</v>
      </c>
      <c r="I699">
        <v>5</v>
      </c>
      <c r="J699">
        <v>5</v>
      </c>
      <c r="K699" t="s">
        <v>2358</v>
      </c>
    </row>
    <row r="700" spans="1:11" hidden="1" x14ac:dyDescent="0.3">
      <c r="A700" t="s">
        <v>1572</v>
      </c>
      <c r="B700" t="s">
        <v>1614</v>
      </c>
      <c r="C700" t="s">
        <v>40</v>
      </c>
      <c r="D700" t="s">
        <v>1635</v>
      </c>
      <c r="E700" t="s">
        <v>1634</v>
      </c>
      <c r="F700" t="s">
        <v>145</v>
      </c>
      <c r="G700">
        <v>134</v>
      </c>
      <c r="I700">
        <v>2</v>
      </c>
      <c r="J700">
        <v>2</v>
      </c>
      <c r="K700" t="s">
        <v>2358</v>
      </c>
    </row>
    <row r="701" spans="1:11" hidden="1" x14ac:dyDescent="0.3">
      <c r="A701" t="s">
        <v>1572</v>
      </c>
      <c r="B701" t="s">
        <v>1614</v>
      </c>
      <c r="C701" t="s">
        <v>40</v>
      </c>
      <c r="D701" t="s">
        <v>1602</v>
      </c>
      <c r="E701" t="s">
        <v>1613</v>
      </c>
      <c r="F701" t="s">
        <v>145</v>
      </c>
      <c r="G701">
        <v>134</v>
      </c>
      <c r="I701">
        <v>1</v>
      </c>
      <c r="J701">
        <v>1</v>
      </c>
      <c r="K701" t="s">
        <v>2358</v>
      </c>
    </row>
    <row r="702" spans="1:11" hidden="1" x14ac:dyDescent="0.3">
      <c r="A702" t="s">
        <v>1572</v>
      </c>
      <c r="B702" t="s">
        <v>1614</v>
      </c>
      <c r="C702" t="s">
        <v>40</v>
      </c>
      <c r="D702" t="s">
        <v>1604</v>
      </c>
      <c r="E702" t="s">
        <v>1615</v>
      </c>
      <c r="F702" t="s">
        <v>116</v>
      </c>
      <c r="G702">
        <v>134</v>
      </c>
      <c r="I702">
        <v>39</v>
      </c>
      <c r="J702">
        <v>39</v>
      </c>
      <c r="K702" t="s">
        <v>2358</v>
      </c>
    </row>
    <row r="703" spans="1:11" hidden="1" x14ac:dyDescent="0.3">
      <c r="A703" t="s">
        <v>1572</v>
      </c>
      <c r="B703" t="s">
        <v>1617</v>
      </c>
      <c r="C703" t="s">
        <v>40</v>
      </c>
      <c r="D703" t="s">
        <v>1604</v>
      </c>
      <c r="E703" t="s">
        <v>1616</v>
      </c>
      <c r="F703" t="s">
        <v>145</v>
      </c>
      <c r="G703">
        <v>134</v>
      </c>
      <c r="I703">
        <v>4</v>
      </c>
      <c r="J703">
        <v>4</v>
      </c>
      <c r="K703" t="s">
        <v>2358</v>
      </c>
    </row>
    <row r="704" spans="1:11" hidden="1" x14ac:dyDescent="0.3">
      <c r="A704" t="s">
        <v>1572</v>
      </c>
      <c r="B704" t="s">
        <v>1619</v>
      </c>
      <c r="C704" t="s">
        <v>40</v>
      </c>
      <c r="D704" t="s">
        <v>1604</v>
      </c>
      <c r="E704" t="s">
        <v>1618</v>
      </c>
      <c r="F704" t="s">
        <v>145</v>
      </c>
      <c r="G704">
        <v>134</v>
      </c>
      <c r="I704">
        <v>3</v>
      </c>
      <c r="J704">
        <v>3</v>
      </c>
      <c r="K704" t="s">
        <v>2358</v>
      </c>
    </row>
    <row r="705" spans="1:11" hidden="1" x14ac:dyDescent="0.3">
      <c r="A705" t="s">
        <v>1572</v>
      </c>
      <c r="B705" t="s">
        <v>1584</v>
      </c>
      <c r="C705" t="s">
        <v>1586</v>
      </c>
      <c r="D705" t="s">
        <v>1585</v>
      </c>
      <c r="E705" t="s">
        <v>1583</v>
      </c>
      <c r="F705" t="s">
        <v>145</v>
      </c>
      <c r="G705">
        <v>134</v>
      </c>
      <c r="I705">
        <v>2</v>
      </c>
      <c r="J705">
        <v>2</v>
      </c>
      <c r="K705" t="s">
        <v>2358</v>
      </c>
    </row>
    <row r="706" spans="1:11" hidden="1" x14ac:dyDescent="0.3">
      <c r="A706" t="s">
        <v>1572</v>
      </c>
      <c r="B706" t="s">
        <v>1580</v>
      </c>
      <c r="C706" t="s">
        <v>1582</v>
      </c>
      <c r="D706" t="s">
        <v>1581</v>
      </c>
      <c r="E706" t="s">
        <v>1579</v>
      </c>
      <c r="F706" t="s">
        <v>404</v>
      </c>
      <c r="G706">
        <v>134</v>
      </c>
      <c r="I706">
        <v>160</v>
      </c>
      <c r="J706">
        <v>160</v>
      </c>
    </row>
    <row r="707" spans="1:11" hidden="1" x14ac:dyDescent="0.3">
      <c r="A707" t="s">
        <v>1572</v>
      </c>
      <c r="B707" t="s">
        <v>1176</v>
      </c>
      <c r="C707" t="s">
        <v>37</v>
      </c>
      <c r="D707" t="s">
        <v>1576</v>
      </c>
      <c r="E707" t="s">
        <v>2330</v>
      </c>
      <c r="F707" t="s">
        <v>116</v>
      </c>
      <c r="G707">
        <v>134</v>
      </c>
      <c r="I707">
        <v>171</v>
      </c>
      <c r="J707">
        <v>171</v>
      </c>
    </row>
    <row r="708" spans="1:11" hidden="1" x14ac:dyDescent="0.3">
      <c r="A708" t="s">
        <v>1572</v>
      </c>
      <c r="B708" t="s">
        <v>1176</v>
      </c>
      <c r="C708" t="s">
        <v>37</v>
      </c>
      <c r="D708" t="s">
        <v>1578</v>
      </c>
      <c r="E708" t="s">
        <v>2331</v>
      </c>
      <c r="F708" t="s">
        <v>116</v>
      </c>
      <c r="G708">
        <v>134</v>
      </c>
      <c r="I708">
        <v>77</v>
      </c>
      <c r="J708">
        <v>77</v>
      </c>
    </row>
    <row r="709" spans="1:11" hidden="1" x14ac:dyDescent="0.3">
      <c r="A709" t="s">
        <v>1572</v>
      </c>
      <c r="B709" t="s">
        <v>2193</v>
      </c>
      <c r="C709" t="s">
        <v>37</v>
      </c>
      <c r="D709" t="s">
        <v>1828</v>
      </c>
      <c r="E709" t="s">
        <v>2196</v>
      </c>
      <c r="F709" t="s">
        <v>116</v>
      </c>
      <c r="G709">
        <v>134</v>
      </c>
      <c r="I709">
        <v>21</v>
      </c>
      <c r="J709">
        <v>21</v>
      </c>
      <c r="K709" t="s">
        <v>2358</v>
      </c>
    </row>
    <row r="710" spans="1:11" hidden="1" x14ac:dyDescent="0.3">
      <c r="A710" t="s">
        <v>1572</v>
      </c>
      <c r="B710" t="s">
        <v>2193</v>
      </c>
      <c r="C710" t="s">
        <v>1839</v>
      </c>
      <c r="D710" t="s">
        <v>1576</v>
      </c>
      <c r="E710" t="s">
        <v>2192</v>
      </c>
      <c r="F710" t="s">
        <v>116</v>
      </c>
      <c r="G710">
        <v>134</v>
      </c>
      <c r="I710">
        <v>114</v>
      </c>
      <c r="J710">
        <v>114</v>
      </c>
    </row>
    <row r="711" spans="1:11" hidden="1" x14ac:dyDescent="0.3">
      <c r="A711" t="s">
        <v>1572</v>
      </c>
      <c r="B711" t="s">
        <v>2193</v>
      </c>
      <c r="C711" t="s">
        <v>1839</v>
      </c>
      <c r="D711" t="s">
        <v>1828</v>
      </c>
      <c r="E711" t="s">
        <v>2194</v>
      </c>
      <c r="F711" t="s">
        <v>116</v>
      </c>
      <c r="G711">
        <v>134</v>
      </c>
      <c r="I711">
        <v>21</v>
      </c>
      <c r="J711">
        <v>21</v>
      </c>
      <c r="K711" t="s">
        <v>2358</v>
      </c>
    </row>
    <row r="712" spans="1:11" hidden="1" x14ac:dyDescent="0.3">
      <c r="A712" t="s">
        <v>1572</v>
      </c>
      <c r="B712" t="s">
        <v>2193</v>
      </c>
      <c r="C712" t="s">
        <v>1839</v>
      </c>
      <c r="D712" t="s">
        <v>1578</v>
      </c>
      <c r="E712" t="s">
        <v>2195</v>
      </c>
      <c r="F712" t="s">
        <v>116</v>
      </c>
      <c r="G712">
        <v>134</v>
      </c>
      <c r="I712">
        <v>90</v>
      </c>
      <c r="J712">
        <v>90</v>
      </c>
    </row>
    <row r="713" spans="1:11" hidden="1" x14ac:dyDescent="0.3">
      <c r="A713" t="s">
        <v>1572</v>
      </c>
      <c r="B713" t="s">
        <v>1823</v>
      </c>
      <c r="C713" t="s">
        <v>1825</v>
      </c>
      <c r="D713" t="s">
        <v>1824</v>
      </c>
      <c r="E713" t="s">
        <v>1822</v>
      </c>
      <c r="F713" t="s">
        <v>153</v>
      </c>
      <c r="G713">
        <v>134</v>
      </c>
      <c r="I713">
        <v>15</v>
      </c>
      <c r="J713">
        <v>15</v>
      </c>
      <c r="K713" t="s">
        <v>2358</v>
      </c>
    </row>
    <row r="714" spans="1:11" hidden="1" x14ac:dyDescent="0.3">
      <c r="A714" t="s">
        <v>1572</v>
      </c>
      <c r="B714" t="s">
        <v>1827</v>
      </c>
      <c r="C714" t="s">
        <v>1829</v>
      </c>
      <c r="D714" t="s">
        <v>1828</v>
      </c>
      <c r="E714" t="s">
        <v>1826</v>
      </c>
      <c r="F714" t="s">
        <v>153</v>
      </c>
      <c r="G714">
        <v>134</v>
      </c>
      <c r="I714">
        <v>85</v>
      </c>
      <c r="J714">
        <v>85</v>
      </c>
    </row>
    <row r="715" spans="1:11" hidden="1" x14ac:dyDescent="0.3">
      <c r="A715" t="s">
        <v>1572</v>
      </c>
      <c r="B715" t="s">
        <v>1827</v>
      </c>
      <c r="C715" t="s">
        <v>1825</v>
      </c>
      <c r="D715" t="s">
        <v>1824</v>
      </c>
      <c r="E715" t="s">
        <v>1830</v>
      </c>
      <c r="F715" t="s">
        <v>153</v>
      </c>
      <c r="G715">
        <v>134</v>
      </c>
      <c r="I715">
        <v>38</v>
      </c>
      <c r="J715">
        <v>38</v>
      </c>
      <c r="K715" t="s">
        <v>2358</v>
      </c>
    </row>
    <row r="716" spans="1:11" hidden="1" x14ac:dyDescent="0.3">
      <c r="A716" t="s">
        <v>102</v>
      </c>
      <c r="B716" t="s">
        <v>14</v>
      </c>
      <c r="C716" t="s">
        <v>826</v>
      </c>
      <c r="D716" t="s">
        <v>200</v>
      </c>
      <c r="E716" t="s">
        <v>833</v>
      </c>
      <c r="F716" t="s">
        <v>784</v>
      </c>
      <c r="G716">
        <v>964</v>
      </c>
      <c r="H716">
        <v>6</v>
      </c>
      <c r="J716">
        <v>6</v>
      </c>
      <c r="K716" t="s">
        <v>2358</v>
      </c>
    </row>
    <row r="717" spans="1:11" hidden="1" x14ac:dyDescent="0.3">
      <c r="A717" t="s">
        <v>102</v>
      </c>
      <c r="C717" t="s">
        <v>91</v>
      </c>
      <c r="D717" t="s">
        <v>1680</v>
      </c>
      <c r="E717" t="s">
        <v>1683</v>
      </c>
      <c r="F717" t="s">
        <v>145</v>
      </c>
      <c r="G717">
        <v>964</v>
      </c>
      <c r="I717">
        <v>6</v>
      </c>
      <c r="J717">
        <v>6</v>
      </c>
      <c r="K717" t="s">
        <v>2358</v>
      </c>
    </row>
    <row r="718" spans="1:11" hidden="1" x14ac:dyDescent="0.3">
      <c r="A718" t="s">
        <v>102</v>
      </c>
      <c r="C718" t="s">
        <v>91</v>
      </c>
      <c r="D718" t="s">
        <v>1681</v>
      </c>
      <c r="E718" t="s">
        <v>1684</v>
      </c>
      <c r="F718" t="s">
        <v>145</v>
      </c>
      <c r="G718">
        <v>964</v>
      </c>
      <c r="I718">
        <v>3</v>
      </c>
      <c r="J718">
        <v>3</v>
      </c>
      <c r="K718" t="s">
        <v>2358</v>
      </c>
    </row>
    <row r="719" spans="1:11" hidden="1" x14ac:dyDescent="0.3">
      <c r="A719" t="s">
        <v>102</v>
      </c>
      <c r="C719" t="s">
        <v>821</v>
      </c>
      <c r="D719" t="s">
        <v>264</v>
      </c>
      <c r="E719" t="s">
        <v>831</v>
      </c>
      <c r="F719" t="s">
        <v>832</v>
      </c>
      <c r="G719">
        <v>964</v>
      </c>
      <c r="H719">
        <v>6</v>
      </c>
      <c r="J719">
        <v>6</v>
      </c>
      <c r="K719" t="s">
        <v>2358</v>
      </c>
    </row>
    <row r="720" spans="1:11" hidden="1" x14ac:dyDescent="0.3">
      <c r="A720" t="s">
        <v>102</v>
      </c>
      <c r="C720" t="s">
        <v>821</v>
      </c>
      <c r="D720" t="s">
        <v>269</v>
      </c>
      <c r="E720" t="s">
        <v>829</v>
      </c>
      <c r="F720" t="s">
        <v>784</v>
      </c>
      <c r="G720">
        <v>964</v>
      </c>
      <c r="H720">
        <v>2</v>
      </c>
      <c r="J720">
        <v>2</v>
      </c>
      <c r="K720" t="s">
        <v>2358</v>
      </c>
    </row>
    <row r="721" spans="1:11" hidden="1" x14ac:dyDescent="0.3">
      <c r="A721" t="s">
        <v>102</v>
      </c>
      <c r="C721" t="s">
        <v>821</v>
      </c>
      <c r="D721" t="s">
        <v>200</v>
      </c>
      <c r="E721" t="s">
        <v>830</v>
      </c>
      <c r="F721" t="s">
        <v>784</v>
      </c>
      <c r="G721">
        <v>964</v>
      </c>
      <c r="H721">
        <v>2</v>
      </c>
      <c r="J721">
        <v>2</v>
      </c>
      <c r="K721" t="s">
        <v>2358</v>
      </c>
    </row>
    <row r="722" spans="1:11" hidden="1" x14ac:dyDescent="0.3">
      <c r="A722" t="s">
        <v>102</v>
      </c>
      <c r="C722" t="s">
        <v>809</v>
      </c>
      <c r="D722" t="s">
        <v>269</v>
      </c>
      <c r="E722" t="s">
        <v>828</v>
      </c>
      <c r="F722" t="s">
        <v>784</v>
      </c>
      <c r="G722">
        <v>964</v>
      </c>
      <c r="H722">
        <v>2</v>
      </c>
      <c r="J722">
        <v>2</v>
      </c>
      <c r="K722" t="s">
        <v>2358</v>
      </c>
    </row>
    <row r="723" spans="1:11" hidden="1" x14ac:dyDescent="0.3">
      <c r="A723" t="s">
        <v>102</v>
      </c>
      <c r="B723" t="s">
        <v>539</v>
      </c>
      <c r="C723" t="s">
        <v>25</v>
      </c>
      <c r="D723" t="s">
        <v>540</v>
      </c>
      <c r="E723" t="s">
        <v>542</v>
      </c>
      <c r="F723" t="s">
        <v>162</v>
      </c>
      <c r="G723">
        <v>964</v>
      </c>
      <c r="H723">
        <v>13</v>
      </c>
      <c r="J723">
        <v>13</v>
      </c>
      <c r="K723" t="s">
        <v>2358</v>
      </c>
    </row>
    <row r="724" spans="1:11" hidden="1" x14ac:dyDescent="0.3">
      <c r="A724" t="s">
        <v>102</v>
      </c>
      <c r="B724" t="s">
        <v>539</v>
      </c>
      <c r="C724" t="s">
        <v>21</v>
      </c>
      <c r="D724" t="s">
        <v>540</v>
      </c>
      <c r="E724" t="s">
        <v>545</v>
      </c>
      <c r="F724" t="s">
        <v>541</v>
      </c>
      <c r="G724">
        <v>964</v>
      </c>
      <c r="H724">
        <v>149</v>
      </c>
      <c r="J724">
        <v>149</v>
      </c>
    </row>
    <row r="725" spans="1:11" hidden="1" x14ac:dyDescent="0.3">
      <c r="A725" t="s">
        <v>102</v>
      </c>
      <c r="B725" t="s">
        <v>539</v>
      </c>
      <c r="C725" t="s">
        <v>21</v>
      </c>
      <c r="D725" t="s">
        <v>544</v>
      </c>
      <c r="E725" t="s">
        <v>543</v>
      </c>
      <c r="F725" t="s">
        <v>162</v>
      </c>
      <c r="G725">
        <v>964</v>
      </c>
      <c r="H725">
        <v>15</v>
      </c>
      <c r="J725">
        <v>15</v>
      </c>
      <c r="K725" t="s">
        <v>2358</v>
      </c>
    </row>
    <row r="726" spans="1:11" hidden="1" x14ac:dyDescent="0.3">
      <c r="A726" t="s">
        <v>102</v>
      </c>
      <c r="B726" t="s">
        <v>539</v>
      </c>
      <c r="C726" t="s">
        <v>34</v>
      </c>
      <c r="D726" t="s">
        <v>540</v>
      </c>
      <c r="E726" t="s">
        <v>538</v>
      </c>
      <c r="F726" t="s">
        <v>541</v>
      </c>
      <c r="G726">
        <v>964</v>
      </c>
      <c r="H726">
        <v>141</v>
      </c>
      <c r="J726">
        <v>141</v>
      </c>
    </row>
    <row r="727" spans="1:11" hidden="1" x14ac:dyDescent="0.3">
      <c r="A727" t="s">
        <v>102</v>
      </c>
      <c r="B727" t="s">
        <v>965</v>
      </c>
      <c r="C727" t="s">
        <v>91</v>
      </c>
      <c r="D727" t="s">
        <v>967</v>
      </c>
      <c r="E727" t="s">
        <v>968</v>
      </c>
      <c r="F727" t="s">
        <v>153</v>
      </c>
      <c r="G727">
        <v>964</v>
      </c>
      <c r="H727">
        <v>60</v>
      </c>
      <c r="J727">
        <v>60</v>
      </c>
    </row>
    <row r="728" spans="1:11" hidden="1" x14ac:dyDescent="0.3">
      <c r="A728" t="s">
        <v>102</v>
      </c>
      <c r="B728" t="s">
        <v>965</v>
      </c>
      <c r="C728" t="s">
        <v>182</v>
      </c>
      <c r="D728" t="s">
        <v>966</v>
      </c>
      <c r="E728" t="s">
        <v>969</v>
      </c>
      <c r="F728" t="s">
        <v>153</v>
      </c>
      <c r="G728">
        <v>964</v>
      </c>
      <c r="H728">
        <v>61</v>
      </c>
      <c r="J728">
        <v>61</v>
      </c>
    </row>
    <row r="729" spans="1:11" hidden="1" x14ac:dyDescent="0.3">
      <c r="A729" t="s">
        <v>102</v>
      </c>
      <c r="B729" t="s">
        <v>1264</v>
      </c>
      <c r="C729" t="s">
        <v>59</v>
      </c>
      <c r="D729" t="s">
        <v>1267</v>
      </c>
      <c r="E729" t="s">
        <v>1278</v>
      </c>
      <c r="F729" t="s">
        <v>46</v>
      </c>
      <c r="G729">
        <v>964</v>
      </c>
      <c r="H729">
        <v>201</v>
      </c>
      <c r="J729">
        <v>201</v>
      </c>
    </row>
    <row r="730" spans="1:11" hidden="1" x14ac:dyDescent="0.3">
      <c r="A730" t="s">
        <v>102</v>
      </c>
      <c r="B730" t="s">
        <v>1264</v>
      </c>
      <c r="C730" t="s">
        <v>59</v>
      </c>
      <c r="D730" t="s">
        <v>1270</v>
      </c>
      <c r="E730" t="s">
        <v>1280</v>
      </c>
      <c r="F730" t="s">
        <v>46</v>
      </c>
      <c r="G730">
        <v>964</v>
      </c>
      <c r="H730">
        <v>311</v>
      </c>
      <c r="J730">
        <v>311</v>
      </c>
    </row>
    <row r="731" spans="1:11" hidden="1" x14ac:dyDescent="0.3">
      <c r="A731" t="s">
        <v>102</v>
      </c>
      <c r="B731" t="s">
        <v>1264</v>
      </c>
      <c r="C731" t="s">
        <v>59</v>
      </c>
      <c r="D731" t="s">
        <v>1217</v>
      </c>
      <c r="E731" t="s">
        <v>1279</v>
      </c>
      <c r="F731" t="s">
        <v>46</v>
      </c>
      <c r="G731">
        <v>964</v>
      </c>
      <c r="H731">
        <v>305</v>
      </c>
      <c r="J731">
        <v>305</v>
      </c>
    </row>
    <row r="732" spans="1:11" hidden="1" x14ac:dyDescent="0.3">
      <c r="A732" t="s">
        <v>102</v>
      </c>
      <c r="B732" t="s">
        <v>1264</v>
      </c>
      <c r="C732" t="s">
        <v>59</v>
      </c>
      <c r="D732" t="s">
        <v>1265</v>
      </c>
      <c r="E732" t="s">
        <v>1277</v>
      </c>
      <c r="F732" t="s">
        <v>541</v>
      </c>
      <c r="G732">
        <v>964</v>
      </c>
      <c r="H732">
        <v>179</v>
      </c>
      <c r="J732">
        <v>179</v>
      </c>
    </row>
    <row r="733" spans="1:11" hidden="1" x14ac:dyDescent="0.3">
      <c r="A733" t="s">
        <v>102</v>
      </c>
      <c r="B733" t="s">
        <v>1264</v>
      </c>
      <c r="C733" t="s">
        <v>67</v>
      </c>
      <c r="D733" t="s">
        <v>1267</v>
      </c>
      <c r="E733" t="s">
        <v>1272</v>
      </c>
      <c r="F733" t="s">
        <v>541</v>
      </c>
      <c r="G733">
        <v>964</v>
      </c>
      <c r="H733">
        <v>195</v>
      </c>
      <c r="J733">
        <v>195</v>
      </c>
    </row>
    <row r="734" spans="1:11" hidden="1" x14ac:dyDescent="0.3">
      <c r="A734" t="s">
        <v>102</v>
      </c>
      <c r="B734" t="s">
        <v>1264</v>
      </c>
      <c r="C734" t="s">
        <v>67</v>
      </c>
      <c r="D734" t="s">
        <v>1265</v>
      </c>
      <c r="E734" t="s">
        <v>1271</v>
      </c>
      <c r="F734" t="s">
        <v>541</v>
      </c>
      <c r="G734">
        <v>964</v>
      </c>
      <c r="H734">
        <v>206</v>
      </c>
      <c r="J734">
        <v>206</v>
      </c>
    </row>
    <row r="735" spans="1:11" hidden="1" x14ac:dyDescent="0.3">
      <c r="A735" t="s">
        <v>102</v>
      </c>
      <c r="B735" t="s">
        <v>1264</v>
      </c>
      <c r="C735" t="s">
        <v>42</v>
      </c>
      <c r="D735" t="s">
        <v>1267</v>
      </c>
      <c r="E735" t="s">
        <v>1274</v>
      </c>
      <c r="F735" t="s">
        <v>116</v>
      </c>
      <c r="G735">
        <v>964</v>
      </c>
      <c r="H735">
        <v>6</v>
      </c>
      <c r="J735">
        <v>6</v>
      </c>
      <c r="K735" t="s">
        <v>2358</v>
      </c>
    </row>
    <row r="736" spans="1:11" hidden="1" x14ac:dyDescent="0.3">
      <c r="A736" t="s">
        <v>102</v>
      </c>
      <c r="B736" t="s">
        <v>1264</v>
      </c>
      <c r="C736" t="s">
        <v>42</v>
      </c>
      <c r="D736" t="s">
        <v>1265</v>
      </c>
      <c r="E736" t="s">
        <v>1273</v>
      </c>
      <c r="F736" t="s">
        <v>116</v>
      </c>
      <c r="G736">
        <v>964</v>
      </c>
      <c r="H736">
        <v>41</v>
      </c>
      <c r="J736">
        <v>41</v>
      </c>
      <c r="K736" t="s">
        <v>2358</v>
      </c>
    </row>
    <row r="737" spans="1:11" hidden="1" x14ac:dyDescent="0.3">
      <c r="A737" t="s">
        <v>102</v>
      </c>
      <c r="B737" t="s">
        <v>1264</v>
      </c>
      <c r="C737" t="s">
        <v>218</v>
      </c>
      <c r="D737" t="s">
        <v>1267</v>
      </c>
      <c r="E737" t="s">
        <v>1276</v>
      </c>
      <c r="F737" t="s">
        <v>116</v>
      </c>
      <c r="G737">
        <v>964</v>
      </c>
      <c r="H737">
        <v>31</v>
      </c>
      <c r="J737">
        <v>31</v>
      </c>
      <c r="K737" t="s">
        <v>2358</v>
      </c>
    </row>
    <row r="738" spans="1:11" hidden="1" x14ac:dyDescent="0.3">
      <c r="A738" t="s">
        <v>102</v>
      </c>
      <c r="B738" t="s">
        <v>1264</v>
      </c>
      <c r="C738" t="s">
        <v>218</v>
      </c>
      <c r="D738" t="s">
        <v>1265</v>
      </c>
      <c r="E738" t="s">
        <v>1275</v>
      </c>
      <c r="F738" t="s">
        <v>116</v>
      </c>
      <c r="G738">
        <v>964</v>
      </c>
      <c r="H738">
        <v>62</v>
      </c>
      <c r="J738">
        <v>62</v>
      </c>
    </row>
    <row r="739" spans="1:11" hidden="1" x14ac:dyDescent="0.3">
      <c r="A739" t="s">
        <v>102</v>
      </c>
      <c r="B739" t="s">
        <v>1264</v>
      </c>
      <c r="C739" t="s">
        <v>33</v>
      </c>
      <c r="D739" t="s">
        <v>1267</v>
      </c>
      <c r="E739" t="s">
        <v>1266</v>
      </c>
      <c r="F739" t="s">
        <v>46</v>
      </c>
      <c r="G739">
        <v>964</v>
      </c>
      <c r="H739">
        <v>148</v>
      </c>
      <c r="J739">
        <v>148</v>
      </c>
    </row>
    <row r="740" spans="1:11" hidden="1" x14ac:dyDescent="0.3">
      <c r="A740" t="s">
        <v>102</v>
      </c>
      <c r="B740" t="s">
        <v>1264</v>
      </c>
      <c r="C740" t="s">
        <v>33</v>
      </c>
      <c r="D740" t="s">
        <v>1270</v>
      </c>
      <c r="E740" t="s">
        <v>1269</v>
      </c>
      <c r="F740" t="s">
        <v>46</v>
      </c>
      <c r="G740">
        <v>964</v>
      </c>
      <c r="H740">
        <v>172</v>
      </c>
      <c r="J740">
        <v>172</v>
      </c>
    </row>
    <row r="741" spans="1:11" hidden="1" x14ac:dyDescent="0.3">
      <c r="A741" t="s">
        <v>102</v>
      </c>
      <c r="B741" t="s">
        <v>1264</v>
      </c>
      <c r="C741" t="s">
        <v>33</v>
      </c>
      <c r="D741" t="s">
        <v>1217</v>
      </c>
      <c r="E741" t="s">
        <v>1268</v>
      </c>
      <c r="F741" t="s">
        <v>46</v>
      </c>
      <c r="G741">
        <v>964</v>
      </c>
      <c r="H741">
        <v>138</v>
      </c>
      <c r="J741">
        <v>138</v>
      </c>
    </row>
    <row r="742" spans="1:11" hidden="1" x14ac:dyDescent="0.3">
      <c r="A742" t="s">
        <v>102</v>
      </c>
      <c r="B742" t="s">
        <v>1264</v>
      </c>
      <c r="C742" t="s">
        <v>33</v>
      </c>
      <c r="D742" t="s">
        <v>1265</v>
      </c>
      <c r="E742" t="s">
        <v>1263</v>
      </c>
      <c r="F742" t="s">
        <v>31</v>
      </c>
      <c r="G742">
        <v>964</v>
      </c>
      <c r="H742">
        <v>67</v>
      </c>
      <c r="J742">
        <v>67</v>
      </c>
    </row>
    <row r="743" spans="1:11" hidden="1" x14ac:dyDescent="0.3">
      <c r="A743" t="s">
        <v>102</v>
      </c>
      <c r="B743" t="s">
        <v>160</v>
      </c>
      <c r="C743" t="s">
        <v>21</v>
      </c>
      <c r="D743" t="s">
        <v>161</v>
      </c>
      <c r="E743" t="s">
        <v>166</v>
      </c>
      <c r="F743" t="s">
        <v>26</v>
      </c>
      <c r="G743">
        <v>964</v>
      </c>
      <c r="H743">
        <v>31</v>
      </c>
      <c r="J743">
        <v>31</v>
      </c>
    </row>
    <row r="744" spans="1:11" hidden="1" x14ac:dyDescent="0.3">
      <c r="A744" t="s">
        <v>102</v>
      </c>
      <c r="B744" t="s">
        <v>160</v>
      </c>
      <c r="C744" t="s">
        <v>21</v>
      </c>
      <c r="D744" t="s">
        <v>164</v>
      </c>
      <c r="E744" t="s">
        <v>168</v>
      </c>
      <c r="F744" t="s">
        <v>26</v>
      </c>
      <c r="G744">
        <v>964</v>
      </c>
      <c r="H744">
        <v>3</v>
      </c>
      <c r="J744">
        <v>3</v>
      </c>
      <c r="K744" t="s">
        <v>2358</v>
      </c>
    </row>
    <row r="745" spans="1:11" hidden="1" x14ac:dyDescent="0.3">
      <c r="A745" t="s">
        <v>102</v>
      </c>
      <c r="B745" t="s">
        <v>160</v>
      </c>
      <c r="C745" t="s">
        <v>21</v>
      </c>
      <c r="D745" t="s">
        <v>163</v>
      </c>
      <c r="E745" t="s">
        <v>167</v>
      </c>
      <c r="F745" t="s">
        <v>26</v>
      </c>
      <c r="G745">
        <v>964</v>
      </c>
      <c r="H745">
        <v>77</v>
      </c>
      <c r="J745">
        <v>77</v>
      </c>
    </row>
    <row r="746" spans="1:11" hidden="1" x14ac:dyDescent="0.3">
      <c r="A746" t="s">
        <v>102</v>
      </c>
      <c r="B746" t="s">
        <v>160</v>
      </c>
      <c r="C746" t="s">
        <v>19</v>
      </c>
      <c r="D746" t="s">
        <v>165</v>
      </c>
      <c r="E746" t="s">
        <v>170</v>
      </c>
      <c r="F746" t="s">
        <v>162</v>
      </c>
      <c r="G746">
        <v>964</v>
      </c>
      <c r="H746">
        <v>3</v>
      </c>
      <c r="J746">
        <v>3</v>
      </c>
      <c r="K746" t="s">
        <v>2358</v>
      </c>
    </row>
    <row r="747" spans="1:11" hidden="1" x14ac:dyDescent="0.3">
      <c r="A747" t="s">
        <v>102</v>
      </c>
      <c r="B747" t="s">
        <v>160</v>
      </c>
      <c r="C747" t="s">
        <v>19</v>
      </c>
      <c r="D747" t="s">
        <v>161</v>
      </c>
      <c r="E747" t="s">
        <v>169</v>
      </c>
      <c r="F747" t="s">
        <v>46</v>
      </c>
      <c r="G747">
        <v>964</v>
      </c>
      <c r="H747">
        <v>55</v>
      </c>
      <c r="J747">
        <v>55</v>
      </c>
    </row>
    <row r="748" spans="1:11" hidden="1" x14ac:dyDescent="0.3">
      <c r="A748" t="s">
        <v>102</v>
      </c>
      <c r="B748" t="s">
        <v>160</v>
      </c>
      <c r="C748" t="s">
        <v>34</v>
      </c>
      <c r="D748" t="s">
        <v>161</v>
      </c>
      <c r="E748" t="s">
        <v>159</v>
      </c>
      <c r="F748" t="s">
        <v>162</v>
      </c>
      <c r="G748">
        <v>964</v>
      </c>
      <c r="H748">
        <v>53</v>
      </c>
      <c r="J748">
        <v>53</v>
      </c>
    </row>
    <row r="749" spans="1:11" hidden="1" x14ac:dyDescent="0.3">
      <c r="A749" t="s">
        <v>102</v>
      </c>
      <c r="B749" t="s">
        <v>1997</v>
      </c>
      <c r="C749" t="s">
        <v>1999</v>
      </c>
      <c r="D749" t="s">
        <v>1998</v>
      </c>
      <c r="E749" t="s">
        <v>1996</v>
      </c>
      <c r="F749" t="s">
        <v>145</v>
      </c>
      <c r="G749">
        <v>964</v>
      </c>
      <c r="I749">
        <v>2</v>
      </c>
      <c r="J749">
        <v>2</v>
      </c>
      <c r="K749" t="s">
        <v>2358</v>
      </c>
    </row>
    <row r="750" spans="1:11" hidden="1" x14ac:dyDescent="0.3">
      <c r="A750" t="s">
        <v>102</v>
      </c>
      <c r="B750" t="s">
        <v>971</v>
      </c>
      <c r="C750" t="s">
        <v>25</v>
      </c>
      <c r="D750" t="s">
        <v>972</v>
      </c>
      <c r="E750" t="s">
        <v>970</v>
      </c>
      <c r="F750" t="s">
        <v>973</v>
      </c>
      <c r="G750">
        <v>964</v>
      </c>
      <c r="H750">
        <v>1</v>
      </c>
      <c r="J750">
        <v>1</v>
      </c>
      <c r="K750" t="s">
        <v>2358</v>
      </c>
    </row>
    <row r="751" spans="1:11" hidden="1" x14ac:dyDescent="0.3">
      <c r="A751" t="s">
        <v>102</v>
      </c>
      <c r="B751" t="s">
        <v>971</v>
      </c>
      <c r="C751" t="s">
        <v>25</v>
      </c>
      <c r="D751" t="s">
        <v>975</v>
      </c>
      <c r="E751" t="s">
        <v>974</v>
      </c>
      <c r="F751" t="s">
        <v>976</v>
      </c>
      <c r="G751">
        <v>964</v>
      </c>
      <c r="H751">
        <v>1</v>
      </c>
      <c r="J751">
        <v>1</v>
      </c>
      <c r="K751" t="s">
        <v>2358</v>
      </c>
    </row>
    <row r="752" spans="1:11" hidden="1" x14ac:dyDescent="0.3">
      <c r="A752" t="s">
        <v>102</v>
      </c>
      <c r="B752" t="s">
        <v>171</v>
      </c>
      <c r="C752" t="s">
        <v>1248</v>
      </c>
      <c r="D752" t="s">
        <v>639</v>
      </c>
      <c r="E752" t="s">
        <v>1247</v>
      </c>
      <c r="F752" t="s">
        <v>1249</v>
      </c>
      <c r="G752">
        <v>964</v>
      </c>
      <c r="H752">
        <v>1</v>
      </c>
      <c r="J752">
        <v>1</v>
      </c>
      <c r="K752" t="s">
        <v>2358</v>
      </c>
    </row>
    <row r="753" spans="1:11" hidden="1" x14ac:dyDescent="0.3">
      <c r="A753" t="s">
        <v>102</v>
      </c>
      <c r="B753" t="s">
        <v>176</v>
      </c>
      <c r="C753" t="s">
        <v>180</v>
      </c>
      <c r="D753" t="s">
        <v>172</v>
      </c>
      <c r="E753" t="s">
        <v>179</v>
      </c>
      <c r="F753" t="s">
        <v>181</v>
      </c>
      <c r="G753">
        <v>964</v>
      </c>
      <c r="H753">
        <v>1</v>
      </c>
      <c r="J753">
        <v>1</v>
      </c>
      <c r="K753" t="s">
        <v>2358</v>
      </c>
    </row>
    <row r="754" spans="1:11" hidden="1" x14ac:dyDescent="0.3">
      <c r="A754" t="s">
        <v>102</v>
      </c>
      <c r="B754" t="s">
        <v>176</v>
      </c>
      <c r="C754" t="s">
        <v>34</v>
      </c>
      <c r="D754" t="s">
        <v>172</v>
      </c>
      <c r="E754" t="s">
        <v>175</v>
      </c>
      <c r="F754" t="s">
        <v>26</v>
      </c>
      <c r="G754">
        <v>964</v>
      </c>
      <c r="H754">
        <v>1</v>
      </c>
      <c r="J754">
        <v>1</v>
      </c>
      <c r="K754" t="s">
        <v>2358</v>
      </c>
    </row>
    <row r="755" spans="1:11" hidden="1" x14ac:dyDescent="0.3">
      <c r="A755" t="s">
        <v>102</v>
      </c>
      <c r="B755" t="s">
        <v>176</v>
      </c>
      <c r="C755" t="s">
        <v>34</v>
      </c>
      <c r="D755" t="s">
        <v>174</v>
      </c>
      <c r="E755" t="s">
        <v>178</v>
      </c>
      <c r="F755" t="s">
        <v>26</v>
      </c>
      <c r="G755">
        <v>964</v>
      </c>
      <c r="H755">
        <v>25</v>
      </c>
      <c r="J755">
        <v>25</v>
      </c>
      <c r="K755" t="s">
        <v>2358</v>
      </c>
    </row>
    <row r="756" spans="1:11" hidden="1" x14ac:dyDescent="0.3">
      <c r="A756" t="s">
        <v>102</v>
      </c>
      <c r="B756" t="s">
        <v>176</v>
      </c>
      <c r="C756" t="s">
        <v>34</v>
      </c>
      <c r="D756" t="s">
        <v>173</v>
      </c>
      <c r="E756" t="s">
        <v>177</v>
      </c>
      <c r="F756" t="s">
        <v>26</v>
      </c>
      <c r="G756">
        <v>964</v>
      </c>
      <c r="H756">
        <v>15</v>
      </c>
      <c r="J756">
        <v>15</v>
      </c>
      <c r="K756" t="s">
        <v>2358</v>
      </c>
    </row>
    <row r="757" spans="1:11" hidden="1" x14ac:dyDescent="0.3">
      <c r="A757" t="s">
        <v>102</v>
      </c>
      <c r="B757" t="s">
        <v>1704</v>
      </c>
      <c r="C757" t="s">
        <v>57</v>
      </c>
      <c r="D757" t="s">
        <v>1685</v>
      </c>
      <c r="E757" t="s">
        <v>1703</v>
      </c>
      <c r="F757" t="s">
        <v>145</v>
      </c>
      <c r="G757">
        <v>964</v>
      </c>
      <c r="I757">
        <v>3</v>
      </c>
      <c r="J757">
        <v>3</v>
      </c>
      <c r="K757" t="s">
        <v>2358</v>
      </c>
    </row>
    <row r="758" spans="1:11" hidden="1" x14ac:dyDescent="0.3">
      <c r="A758" t="s">
        <v>102</v>
      </c>
      <c r="B758" t="s">
        <v>807</v>
      </c>
      <c r="C758" t="s">
        <v>826</v>
      </c>
      <c r="D758" t="s">
        <v>265</v>
      </c>
      <c r="E758" t="s">
        <v>827</v>
      </c>
      <c r="F758" t="s">
        <v>784</v>
      </c>
      <c r="G758">
        <v>964</v>
      </c>
      <c r="H758">
        <v>1</v>
      </c>
      <c r="J758">
        <v>1</v>
      </c>
      <c r="K758" t="s">
        <v>2358</v>
      </c>
    </row>
    <row r="759" spans="1:11" hidden="1" x14ac:dyDescent="0.3">
      <c r="A759" t="s">
        <v>102</v>
      </c>
      <c r="B759" t="s">
        <v>807</v>
      </c>
      <c r="C759" t="s">
        <v>826</v>
      </c>
      <c r="D759" t="s">
        <v>812</v>
      </c>
      <c r="E759" t="s">
        <v>825</v>
      </c>
      <c r="F759" t="s">
        <v>784</v>
      </c>
      <c r="G759">
        <v>964</v>
      </c>
      <c r="H759">
        <v>1</v>
      </c>
      <c r="J759">
        <v>1</v>
      </c>
      <c r="K759" t="s">
        <v>2358</v>
      </c>
    </row>
    <row r="760" spans="1:11" hidden="1" x14ac:dyDescent="0.3">
      <c r="A760" t="s">
        <v>102</v>
      </c>
      <c r="B760" t="s">
        <v>807</v>
      </c>
      <c r="C760" t="s">
        <v>823</v>
      </c>
      <c r="D760" t="s">
        <v>815</v>
      </c>
      <c r="E760" t="s">
        <v>822</v>
      </c>
      <c r="F760" t="s">
        <v>784</v>
      </c>
      <c r="G760">
        <v>964</v>
      </c>
      <c r="H760">
        <v>3</v>
      </c>
      <c r="J760">
        <v>3</v>
      </c>
      <c r="K760" t="s">
        <v>2358</v>
      </c>
    </row>
    <row r="761" spans="1:11" hidden="1" x14ac:dyDescent="0.3">
      <c r="A761" t="s">
        <v>102</v>
      </c>
      <c r="B761" t="s">
        <v>807</v>
      </c>
      <c r="C761" t="s">
        <v>823</v>
      </c>
      <c r="D761" t="s">
        <v>812</v>
      </c>
      <c r="E761" t="s">
        <v>824</v>
      </c>
      <c r="F761" t="s">
        <v>784</v>
      </c>
      <c r="G761">
        <v>964</v>
      </c>
      <c r="H761">
        <v>1</v>
      </c>
      <c r="J761">
        <v>1</v>
      </c>
      <c r="K761" t="s">
        <v>2358</v>
      </c>
    </row>
    <row r="762" spans="1:11" hidden="1" x14ac:dyDescent="0.3">
      <c r="A762" t="s">
        <v>102</v>
      </c>
      <c r="B762" t="s">
        <v>807</v>
      </c>
      <c r="C762" t="s">
        <v>816</v>
      </c>
      <c r="D762" t="s">
        <v>815</v>
      </c>
      <c r="E762" t="s">
        <v>814</v>
      </c>
      <c r="F762" t="s">
        <v>784</v>
      </c>
      <c r="G762">
        <v>964</v>
      </c>
      <c r="H762">
        <v>1</v>
      </c>
      <c r="J762">
        <v>1</v>
      </c>
      <c r="K762" t="s">
        <v>2358</v>
      </c>
    </row>
    <row r="763" spans="1:11" hidden="1" x14ac:dyDescent="0.3">
      <c r="A763" t="s">
        <v>102</v>
      </c>
      <c r="B763" t="s">
        <v>807</v>
      </c>
      <c r="C763" t="s">
        <v>813</v>
      </c>
      <c r="D763" t="s">
        <v>812</v>
      </c>
      <c r="E763" t="s">
        <v>811</v>
      </c>
      <c r="F763" t="s">
        <v>784</v>
      </c>
      <c r="G763">
        <v>964</v>
      </c>
      <c r="H763">
        <v>1</v>
      </c>
      <c r="J763">
        <v>1</v>
      </c>
      <c r="K763" t="s">
        <v>2358</v>
      </c>
    </row>
    <row r="764" spans="1:11" hidden="1" x14ac:dyDescent="0.3">
      <c r="A764" t="s">
        <v>102</v>
      </c>
      <c r="B764" t="s">
        <v>807</v>
      </c>
      <c r="C764" t="s">
        <v>818</v>
      </c>
      <c r="D764" t="s">
        <v>265</v>
      </c>
      <c r="E764" t="s">
        <v>819</v>
      </c>
      <c r="F764" t="s">
        <v>784</v>
      </c>
      <c r="G764">
        <v>964</v>
      </c>
      <c r="H764">
        <v>1</v>
      </c>
      <c r="J764">
        <v>1</v>
      </c>
      <c r="K764" t="s">
        <v>2358</v>
      </c>
    </row>
    <row r="765" spans="1:11" hidden="1" x14ac:dyDescent="0.3">
      <c r="A765" t="s">
        <v>102</v>
      </c>
      <c r="B765" t="s">
        <v>807</v>
      </c>
      <c r="C765" t="s">
        <v>818</v>
      </c>
      <c r="D765" t="s">
        <v>815</v>
      </c>
      <c r="E765" t="s">
        <v>817</v>
      </c>
      <c r="F765" t="s">
        <v>784</v>
      </c>
      <c r="G765">
        <v>964</v>
      </c>
      <c r="H765">
        <v>1</v>
      </c>
      <c r="J765">
        <v>1</v>
      </c>
      <c r="K765" t="s">
        <v>2358</v>
      </c>
    </row>
    <row r="766" spans="1:11" hidden="1" x14ac:dyDescent="0.3">
      <c r="A766" t="s">
        <v>102</v>
      </c>
      <c r="B766" t="s">
        <v>807</v>
      </c>
      <c r="C766" t="s">
        <v>821</v>
      </c>
      <c r="D766" t="s">
        <v>812</v>
      </c>
      <c r="E766" t="s">
        <v>820</v>
      </c>
      <c r="F766" t="s">
        <v>784</v>
      </c>
      <c r="G766">
        <v>964</v>
      </c>
      <c r="H766">
        <v>1</v>
      </c>
      <c r="J766">
        <v>1</v>
      </c>
      <c r="K766" t="s">
        <v>2358</v>
      </c>
    </row>
    <row r="767" spans="1:11" hidden="1" x14ac:dyDescent="0.3">
      <c r="A767" t="s">
        <v>102</v>
      </c>
      <c r="B767" t="s">
        <v>807</v>
      </c>
      <c r="C767" t="s">
        <v>809</v>
      </c>
      <c r="D767" t="s">
        <v>265</v>
      </c>
      <c r="E767" t="s">
        <v>810</v>
      </c>
      <c r="F767" t="s">
        <v>784</v>
      </c>
      <c r="G767">
        <v>964</v>
      </c>
      <c r="H767">
        <v>2</v>
      </c>
      <c r="J767">
        <v>2</v>
      </c>
      <c r="K767" t="s">
        <v>2358</v>
      </c>
    </row>
    <row r="768" spans="1:11" hidden="1" x14ac:dyDescent="0.3">
      <c r="A768" t="s">
        <v>102</v>
      </c>
      <c r="B768" t="s">
        <v>807</v>
      </c>
      <c r="C768" t="s">
        <v>809</v>
      </c>
      <c r="D768" t="s">
        <v>808</v>
      </c>
      <c r="E768" t="s">
        <v>806</v>
      </c>
      <c r="F768" t="s">
        <v>784</v>
      </c>
      <c r="G768">
        <v>964</v>
      </c>
      <c r="H768">
        <v>1</v>
      </c>
      <c r="J768">
        <v>1</v>
      </c>
      <c r="K768" t="s">
        <v>2358</v>
      </c>
    </row>
    <row r="769" spans="1:11" hidden="1" x14ac:dyDescent="0.3">
      <c r="A769" t="s">
        <v>102</v>
      </c>
      <c r="B769" t="s">
        <v>1716</v>
      </c>
      <c r="C769" t="s">
        <v>1717</v>
      </c>
      <c r="D769" t="s">
        <v>1719</v>
      </c>
      <c r="E769" t="s">
        <v>1718</v>
      </c>
      <c r="F769" t="s">
        <v>145</v>
      </c>
      <c r="G769">
        <v>964</v>
      </c>
      <c r="I769">
        <v>6</v>
      </c>
      <c r="J769">
        <v>6</v>
      </c>
      <c r="K769" t="s">
        <v>2358</v>
      </c>
    </row>
    <row r="770" spans="1:11" hidden="1" x14ac:dyDescent="0.3">
      <c r="A770" t="s">
        <v>102</v>
      </c>
      <c r="B770" t="s">
        <v>1716</v>
      </c>
      <c r="C770" t="s">
        <v>1717</v>
      </c>
      <c r="D770" t="s">
        <v>1686</v>
      </c>
      <c r="E770" t="s">
        <v>1715</v>
      </c>
      <c r="F770" t="s">
        <v>145</v>
      </c>
      <c r="G770">
        <v>964</v>
      </c>
      <c r="I770">
        <v>9</v>
      </c>
      <c r="J770">
        <v>9</v>
      </c>
      <c r="K770" t="s">
        <v>2358</v>
      </c>
    </row>
    <row r="771" spans="1:11" hidden="1" x14ac:dyDescent="0.3">
      <c r="A771" t="s">
        <v>102</v>
      </c>
      <c r="B771" t="s">
        <v>641</v>
      </c>
      <c r="C771" t="s">
        <v>57</v>
      </c>
      <c r="D771" t="s">
        <v>642</v>
      </c>
      <c r="E771" t="s">
        <v>646</v>
      </c>
      <c r="F771" t="s">
        <v>643</v>
      </c>
      <c r="G771">
        <v>964</v>
      </c>
      <c r="H771">
        <v>202</v>
      </c>
      <c r="J771">
        <v>202</v>
      </c>
    </row>
    <row r="772" spans="1:11" hidden="1" x14ac:dyDescent="0.3">
      <c r="A772" t="s">
        <v>102</v>
      </c>
      <c r="B772" t="s">
        <v>641</v>
      </c>
      <c r="C772" t="s">
        <v>21</v>
      </c>
      <c r="D772" t="s">
        <v>642</v>
      </c>
      <c r="E772" t="s">
        <v>644</v>
      </c>
      <c r="F772" t="s">
        <v>643</v>
      </c>
      <c r="G772">
        <v>964</v>
      </c>
      <c r="H772">
        <v>231</v>
      </c>
      <c r="J772">
        <v>231</v>
      </c>
    </row>
    <row r="773" spans="1:11" hidden="1" x14ac:dyDescent="0.3">
      <c r="A773" t="s">
        <v>102</v>
      </c>
      <c r="B773" t="s">
        <v>641</v>
      </c>
      <c r="C773" t="s">
        <v>375</v>
      </c>
      <c r="D773" t="s">
        <v>642</v>
      </c>
      <c r="E773" t="s">
        <v>645</v>
      </c>
      <c r="F773" t="s">
        <v>643</v>
      </c>
      <c r="G773">
        <v>964</v>
      </c>
      <c r="H773">
        <v>32</v>
      </c>
      <c r="J773">
        <v>32</v>
      </c>
      <c r="K773" t="s">
        <v>2358</v>
      </c>
    </row>
    <row r="774" spans="1:11" hidden="1" x14ac:dyDescent="0.3">
      <c r="A774" t="s">
        <v>102</v>
      </c>
      <c r="B774" t="s">
        <v>641</v>
      </c>
      <c r="C774" t="s">
        <v>32</v>
      </c>
      <c r="D774" t="s">
        <v>642</v>
      </c>
      <c r="E774" t="s">
        <v>640</v>
      </c>
      <c r="F774" t="s">
        <v>643</v>
      </c>
      <c r="G774">
        <v>964</v>
      </c>
      <c r="H774">
        <v>394</v>
      </c>
      <c r="J774">
        <v>394</v>
      </c>
    </row>
    <row r="775" spans="1:11" hidden="1" x14ac:dyDescent="0.3">
      <c r="A775" t="s">
        <v>102</v>
      </c>
      <c r="B775" t="s">
        <v>1728</v>
      </c>
      <c r="C775" t="s">
        <v>42</v>
      </c>
      <c r="D775" t="s">
        <v>1676</v>
      </c>
      <c r="E775" t="s">
        <v>1727</v>
      </c>
      <c r="F775" t="s">
        <v>145</v>
      </c>
      <c r="G775">
        <v>964</v>
      </c>
      <c r="I775">
        <v>24</v>
      </c>
      <c r="J775">
        <v>24</v>
      </c>
      <c r="K775" t="s">
        <v>2358</v>
      </c>
    </row>
    <row r="776" spans="1:11" hidden="1" x14ac:dyDescent="0.3">
      <c r="A776" t="s">
        <v>102</v>
      </c>
      <c r="B776" t="s">
        <v>1452</v>
      </c>
      <c r="C776" t="s">
        <v>1455</v>
      </c>
      <c r="D776" t="s">
        <v>1457</v>
      </c>
      <c r="E776" t="s">
        <v>1456</v>
      </c>
      <c r="F776" t="s">
        <v>31</v>
      </c>
      <c r="G776">
        <v>964</v>
      </c>
      <c r="H776">
        <v>119</v>
      </c>
      <c r="J776">
        <v>119</v>
      </c>
    </row>
    <row r="777" spans="1:11" hidden="1" x14ac:dyDescent="0.3">
      <c r="A777" t="s">
        <v>102</v>
      </c>
      <c r="B777" t="s">
        <v>1452</v>
      </c>
      <c r="C777" t="s">
        <v>1455</v>
      </c>
      <c r="D777" t="s">
        <v>1454</v>
      </c>
      <c r="E777" t="s">
        <v>1453</v>
      </c>
      <c r="F777" t="s">
        <v>31</v>
      </c>
      <c r="G777">
        <v>964</v>
      </c>
      <c r="H777">
        <v>1</v>
      </c>
      <c r="J777">
        <v>1</v>
      </c>
      <c r="K777" t="s">
        <v>2358</v>
      </c>
    </row>
    <row r="778" spans="1:11" hidden="1" x14ac:dyDescent="0.3">
      <c r="A778" t="s">
        <v>102</v>
      </c>
      <c r="B778" t="s">
        <v>1374</v>
      </c>
      <c r="C778" t="s">
        <v>1377</v>
      </c>
      <c r="D778" t="s">
        <v>496</v>
      </c>
      <c r="E778" t="s">
        <v>1378</v>
      </c>
      <c r="F778" t="s">
        <v>31</v>
      </c>
      <c r="G778">
        <v>964</v>
      </c>
      <c r="H778">
        <v>67</v>
      </c>
      <c r="J778">
        <v>67</v>
      </c>
    </row>
    <row r="779" spans="1:11" hidden="1" x14ac:dyDescent="0.3">
      <c r="A779" t="s">
        <v>102</v>
      </c>
      <c r="B779" t="s">
        <v>1374</v>
      </c>
      <c r="C779" t="s">
        <v>1377</v>
      </c>
      <c r="D779" t="s">
        <v>495</v>
      </c>
      <c r="E779" t="s">
        <v>1376</v>
      </c>
      <c r="F779" t="s">
        <v>31</v>
      </c>
      <c r="G779">
        <v>964</v>
      </c>
      <c r="H779">
        <v>84</v>
      </c>
      <c r="J779">
        <v>84</v>
      </c>
    </row>
    <row r="780" spans="1:11" hidden="1" x14ac:dyDescent="0.3">
      <c r="A780" t="s">
        <v>102</v>
      </c>
      <c r="B780" t="s">
        <v>1374</v>
      </c>
      <c r="C780" t="s">
        <v>500</v>
      </c>
      <c r="D780" t="s">
        <v>496</v>
      </c>
      <c r="E780" t="s">
        <v>1375</v>
      </c>
      <c r="F780" t="s">
        <v>46</v>
      </c>
      <c r="G780">
        <v>964</v>
      </c>
      <c r="H780">
        <v>70</v>
      </c>
      <c r="J780">
        <v>70</v>
      </c>
    </row>
    <row r="781" spans="1:11" hidden="1" x14ac:dyDescent="0.3">
      <c r="A781" t="s">
        <v>102</v>
      </c>
      <c r="B781" t="s">
        <v>1713</v>
      </c>
      <c r="C781" t="s">
        <v>21</v>
      </c>
      <c r="D781" t="s">
        <v>1714</v>
      </c>
      <c r="E781" t="s">
        <v>1712</v>
      </c>
      <c r="F781" t="s">
        <v>145</v>
      </c>
      <c r="G781">
        <v>964</v>
      </c>
      <c r="I781">
        <v>12</v>
      </c>
      <c r="J781">
        <v>12</v>
      </c>
      <c r="K781" t="s">
        <v>2358</v>
      </c>
    </row>
    <row r="782" spans="1:11" hidden="1" x14ac:dyDescent="0.3">
      <c r="A782" t="s">
        <v>102</v>
      </c>
      <c r="B782" t="s">
        <v>1696</v>
      </c>
      <c r="C782" t="s">
        <v>40</v>
      </c>
      <c r="D782" t="s">
        <v>1677</v>
      </c>
      <c r="E782" t="s">
        <v>1695</v>
      </c>
      <c r="F782" t="s">
        <v>145</v>
      </c>
      <c r="G782">
        <v>964</v>
      </c>
      <c r="I782">
        <v>3</v>
      </c>
      <c r="J782">
        <v>3</v>
      </c>
      <c r="K782" t="s">
        <v>2358</v>
      </c>
    </row>
    <row r="783" spans="1:11" hidden="1" x14ac:dyDescent="0.3">
      <c r="A783" t="s">
        <v>102</v>
      </c>
      <c r="B783" t="s">
        <v>1698</v>
      </c>
      <c r="C783" t="s">
        <v>1699</v>
      </c>
      <c r="D783" t="s">
        <v>1677</v>
      </c>
      <c r="E783" t="s">
        <v>1697</v>
      </c>
      <c r="F783" t="s">
        <v>145</v>
      </c>
      <c r="G783">
        <v>964</v>
      </c>
      <c r="I783">
        <v>2</v>
      </c>
      <c r="J783">
        <v>2</v>
      </c>
      <c r="K783" t="s">
        <v>2358</v>
      </c>
    </row>
    <row r="784" spans="1:11" hidden="1" x14ac:dyDescent="0.3">
      <c r="A784" t="s">
        <v>102</v>
      </c>
      <c r="B784" t="s">
        <v>984</v>
      </c>
      <c r="C784" t="s">
        <v>985</v>
      </c>
      <c r="D784" t="s">
        <v>185</v>
      </c>
      <c r="E784" t="s">
        <v>983</v>
      </c>
      <c r="F784" t="s">
        <v>116</v>
      </c>
      <c r="G784">
        <v>964</v>
      </c>
      <c r="H784">
        <v>79</v>
      </c>
      <c r="J784">
        <v>79</v>
      </c>
    </row>
    <row r="785" spans="1:11" hidden="1" x14ac:dyDescent="0.3">
      <c r="A785" t="s">
        <v>102</v>
      </c>
      <c r="B785" t="s">
        <v>984</v>
      </c>
      <c r="C785" t="s">
        <v>985</v>
      </c>
      <c r="D785" t="s">
        <v>187</v>
      </c>
      <c r="E785" t="s">
        <v>986</v>
      </c>
      <c r="F785" t="s">
        <v>46</v>
      </c>
      <c r="G785">
        <v>964</v>
      </c>
      <c r="H785">
        <v>1</v>
      </c>
      <c r="J785">
        <v>1</v>
      </c>
      <c r="K785" t="s">
        <v>2358</v>
      </c>
    </row>
    <row r="786" spans="1:11" hidden="1" x14ac:dyDescent="0.3">
      <c r="A786" t="s">
        <v>102</v>
      </c>
      <c r="B786" t="s">
        <v>984</v>
      </c>
      <c r="C786" t="s">
        <v>988</v>
      </c>
      <c r="D786" t="s">
        <v>185</v>
      </c>
      <c r="E786" t="s">
        <v>987</v>
      </c>
      <c r="F786" t="s">
        <v>116</v>
      </c>
      <c r="G786">
        <v>964</v>
      </c>
      <c r="H786">
        <v>35</v>
      </c>
      <c r="J786">
        <v>35</v>
      </c>
      <c r="K786" t="s">
        <v>2358</v>
      </c>
    </row>
    <row r="787" spans="1:11" hidden="1" x14ac:dyDescent="0.3">
      <c r="A787" t="s">
        <v>102</v>
      </c>
      <c r="B787" t="s">
        <v>1710</v>
      </c>
      <c r="C787" t="s">
        <v>1711</v>
      </c>
      <c r="D787" t="s">
        <v>1676</v>
      </c>
      <c r="E787" t="s">
        <v>1709</v>
      </c>
      <c r="F787" t="s">
        <v>145</v>
      </c>
      <c r="G787">
        <v>964</v>
      </c>
      <c r="I787">
        <v>3</v>
      </c>
      <c r="J787">
        <v>3</v>
      </c>
      <c r="K787" t="s">
        <v>2358</v>
      </c>
    </row>
    <row r="788" spans="1:11" hidden="1" x14ac:dyDescent="0.3">
      <c r="A788" t="s">
        <v>102</v>
      </c>
      <c r="B788" t="s">
        <v>1694</v>
      </c>
      <c r="C788" t="s">
        <v>40</v>
      </c>
      <c r="D788" t="s">
        <v>1677</v>
      </c>
      <c r="E788" t="s">
        <v>1693</v>
      </c>
      <c r="F788" t="s">
        <v>145</v>
      </c>
      <c r="G788">
        <v>964</v>
      </c>
      <c r="I788">
        <v>1</v>
      </c>
      <c r="J788">
        <v>1</v>
      </c>
      <c r="K788" t="s">
        <v>2358</v>
      </c>
    </row>
    <row r="789" spans="1:11" hidden="1" x14ac:dyDescent="0.3">
      <c r="A789" t="s">
        <v>102</v>
      </c>
      <c r="B789" t="s">
        <v>978</v>
      </c>
      <c r="C789" t="s">
        <v>67</v>
      </c>
      <c r="D789" t="s">
        <v>979</v>
      </c>
      <c r="E789" t="s">
        <v>981</v>
      </c>
      <c r="F789" t="s">
        <v>46</v>
      </c>
      <c r="G789">
        <v>964</v>
      </c>
      <c r="H789">
        <v>36</v>
      </c>
      <c r="J789">
        <v>36</v>
      </c>
    </row>
    <row r="790" spans="1:11" hidden="1" x14ac:dyDescent="0.3">
      <c r="A790" t="s">
        <v>102</v>
      </c>
      <c r="B790" t="s">
        <v>978</v>
      </c>
      <c r="C790" t="s">
        <v>42</v>
      </c>
      <c r="D790" t="s">
        <v>979</v>
      </c>
      <c r="E790" t="s">
        <v>982</v>
      </c>
      <c r="F790" t="s">
        <v>46</v>
      </c>
      <c r="G790">
        <v>964</v>
      </c>
      <c r="H790">
        <v>31</v>
      </c>
      <c r="J790">
        <v>31</v>
      </c>
    </row>
    <row r="791" spans="1:11" hidden="1" x14ac:dyDescent="0.3">
      <c r="A791" t="s">
        <v>102</v>
      </c>
      <c r="B791" t="s">
        <v>978</v>
      </c>
      <c r="C791" t="s">
        <v>980</v>
      </c>
      <c r="D791" t="s">
        <v>979</v>
      </c>
      <c r="E791" t="s">
        <v>977</v>
      </c>
      <c r="F791" t="s">
        <v>46</v>
      </c>
      <c r="G791">
        <v>964</v>
      </c>
      <c r="H791">
        <v>31</v>
      </c>
      <c r="J791">
        <v>31</v>
      </c>
    </row>
    <row r="792" spans="1:11" hidden="1" x14ac:dyDescent="0.3">
      <c r="A792" t="s">
        <v>102</v>
      </c>
      <c r="B792" t="s">
        <v>1246</v>
      </c>
      <c r="C792" t="s">
        <v>1282</v>
      </c>
      <c r="D792" t="s">
        <v>191</v>
      </c>
      <c r="E792" t="s">
        <v>1281</v>
      </c>
      <c r="F792" t="s">
        <v>541</v>
      </c>
      <c r="G792">
        <v>964</v>
      </c>
      <c r="H792">
        <v>80</v>
      </c>
      <c r="J792">
        <v>80</v>
      </c>
    </row>
    <row r="793" spans="1:11" hidden="1" x14ac:dyDescent="0.3">
      <c r="A793" t="s">
        <v>102</v>
      </c>
      <c r="B793" t="s">
        <v>492</v>
      </c>
      <c r="C793" t="s">
        <v>34</v>
      </c>
      <c r="D793" t="s">
        <v>494</v>
      </c>
      <c r="E793" t="s">
        <v>493</v>
      </c>
      <c r="F793" t="s">
        <v>31</v>
      </c>
      <c r="G793">
        <v>964</v>
      </c>
      <c r="H793">
        <v>3</v>
      </c>
      <c r="J793">
        <v>3</v>
      </c>
      <c r="K793" t="s">
        <v>2358</v>
      </c>
    </row>
    <row r="794" spans="1:11" hidden="1" x14ac:dyDescent="0.3">
      <c r="A794" t="s">
        <v>102</v>
      </c>
      <c r="B794" t="s">
        <v>498</v>
      </c>
      <c r="C794" t="s">
        <v>45</v>
      </c>
      <c r="D794" t="s">
        <v>499</v>
      </c>
      <c r="E794" t="s">
        <v>497</v>
      </c>
      <c r="F794" t="s">
        <v>212</v>
      </c>
      <c r="G794">
        <v>964</v>
      </c>
      <c r="H794">
        <v>1</v>
      </c>
      <c r="J794">
        <v>1</v>
      </c>
      <c r="K794" t="s">
        <v>2358</v>
      </c>
    </row>
    <row r="795" spans="1:11" hidden="1" x14ac:dyDescent="0.3">
      <c r="A795" t="s">
        <v>102</v>
      </c>
      <c r="B795" t="s">
        <v>1721</v>
      </c>
      <c r="C795" t="s">
        <v>21</v>
      </c>
      <c r="D795" t="s">
        <v>1679</v>
      </c>
      <c r="E795" t="s">
        <v>1720</v>
      </c>
      <c r="F795" t="s">
        <v>145</v>
      </c>
      <c r="G795">
        <v>964</v>
      </c>
      <c r="I795">
        <v>27</v>
      </c>
      <c r="J795">
        <v>27</v>
      </c>
      <c r="K795" t="s">
        <v>2358</v>
      </c>
    </row>
    <row r="796" spans="1:11" hidden="1" x14ac:dyDescent="0.3">
      <c r="A796" t="s">
        <v>102</v>
      </c>
      <c r="B796" t="s">
        <v>1721</v>
      </c>
      <c r="C796" t="s">
        <v>21</v>
      </c>
      <c r="D796" t="s">
        <v>1676</v>
      </c>
      <c r="E796" t="s">
        <v>1722</v>
      </c>
      <c r="F796" t="s">
        <v>145</v>
      </c>
      <c r="G796">
        <v>964</v>
      </c>
      <c r="I796">
        <v>39</v>
      </c>
      <c r="J796">
        <v>39</v>
      </c>
      <c r="K796" t="s">
        <v>2358</v>
      </c>
    </row>
    <row r="797" spans="1:11" hidden="1" x14ac:dyDescent="0.3">
      <c r="A797" t="s">
        <v>102</v>
      </c>
      <c r="B797" t="s">
        <v>1692</v>
      </c>
      <c r="C797" t="s">
        <v>40</v>
      </c>
      <c r="D797" t="s">
        <v>1676</v>
      </c>
      <c r="E797" t="s">
        <v>1691</v>
      </c>
      <c r="F797" t="s">
        <v>145</v>
      </c>
      <c r="G797">
        <v>964</v>
      </c>
      <c r="I797">
        <v>3</v>
      </c>
      <c r="J797">
        <v>3</v>
      </c>
      <c r="K797" t="s">
        <v>2358</v>
      </c>
    </row>
    <row r="798" spans="1:11" hidden="1" x14ac:dyDescent="0.3">
      <c r="A798" t="s">
        <v>102</v>
      </c>
      <c r="B798" t="s">
        <v>634</v>
      </c>
      <c r="C798" t="s">
        <v>637</v>
      </c>
      <c r="D798" t="s">
        <v>639</v>
      </c>
      <c r="E798" t="s">
        <v>638</v>
      </c>
      <c r="F798" t="s">
        <v>541</v>
      </c>
      <c r="G798">
        <v>964</v>
      </c>
      <c r="H798">
        <v>1</v>
      </c>
      <c r="J798">
        <v>1</v>
      </c>
      <c r="K798" t="s">
        <v>2358</v>
      </c>
    </row>
    <row r="799" spans="1:11" hidden="1" x14ac:dyDescent="0.3">
      <c r="A799" t="s">
        <v>102</v>
      </c>
      <c r="B799" t="s">
        <v>634</v>
      </c>
      <c r="C799" t="s">
        <v>637</v>
      </c>
      <c r="D799" t="s">
        <v>635</v>
      </c>
      <c r="E799" t="s">
        <v>636</v>
      </c>
      <c r="F799" t="s">
        <v>46</v>
      </c>
      <c r="G799">
        <v>964</v>
      </c>
      <c r="H799">
        <v>231</v>
      </c>
      <c r="J799">
        <v>231</v>
      </c>
    </row>
    <row r="800" spans="1:11" hidden="1" x14ac:dyDescent="0.3">
      <c r="A800" t="s">
        <v>102</v>
      </c>
      <c r="B800" t="s">
        <v>1210</v>
      </c>
      <c r="C800" t="s">
        <v>1211</v>
      </c>
      <c r="D800" t="s">
        <v>633</v>
      </c>
      <c r="E800" t="s">
        <v>1209</v>
      </c>
      <c r="F800" t="s">
        <v>46</v>
      </c>
      <c r="G800">
        <v>964</v>
      </c>
      <c r="H800">
        <v>181</v>
      </c>
      <c r="J800">
        <v>181</v>
      </c>
    </row>
    <row r="801" spans="1:11" hidden="1" x14ac:dyDescent="0.3">
      <c r="A801" t="s">
        <v>102</v>
      </c>
      <c r="B801" t="s">
        <v>1210</v>
      </c>
      <c r="C801" t="s">
        <v>1213</v>
      </c>
      <c r="D801" t="s">
        <v>633</v>
      </c>
      <c r="E801" t="s">
        <v>1212</v>
      </c>
      <c r="F801" t="s">
        <v>46</v>
      </c>
      <c r="G801">
        <v>964</v>
      </c>
      <c r="H801">
        <v>78</v>
      </c>
      <c r="J801">
        <v>78</v>
      </c>
    </row>
    <row r="802" spans="1:11" hidden="1" x14ac:dyDescent="0.3">
      <c r="A802" t="s">
        <v>102</v>
      </c>
      <c r="B802" t="s">
        <v>1210</v>
      </c>
      <c r="C802" t="s">
        <v>1215</v>
      </c>
      <c r="D802" t="s">
        <v>103</v>
      </c>
      <c r="E802" t="s">
        <v>1216</v>
      </c>
      <c r="F802" t="s">
        <v>46</v>
      </c>
      <c r="G802">
        <v>964</v>
      </c>
      <c r="H802">
        <v>26</v>
      </c>
      <c r="J802">
        <v>26</v>
      </c>
      <c r="K802" t="s">
        <v>2358</v>
      </c>
    </row>
    <row r="803" spans="1:11" hidden="1" x14ac:dyDescent="0.3">
      <c r="A803" t="s">
        <v>102</v>
      </c>
      <c r="B803" t="s">
        <v>1210</v>
      </c>
      <c r="C803" t="s">
        <v>1215</v>
      </c>
      <c r="D803" t="s">
        <v>633</v>
      </c>
      <c r="E803" t="s">
        <v>1214</v>
      </c>
      <c r="F803" t="s">
        <v>46</v>
      </c>
      <c r="G803">
        <v>964</v>
      </c>
      <c r="H803">
        <v>30</v>
      </c>
      <c r="J803">
        <v>30</v>
      </c>
      <c r="K803" t="s">
        <v>2358</v>
      </c>
    </row>
    <row r="804" spans="1:11" hidden="1" x14ac:dyDescent="0.3">
      <c r="A804" t="s">
        <v>102</v>
      </c>
      <c r="B804" t="s">
        <v>125</v>
      </c>
      <c r="C804" t="s">
        <v>57</v>
      </c>
      <c r="D804" t="s">
        <v>201</v>
      </c>
      <c r="E804" t="s">
        <v>1257</v>
      </c>
      <c r="F804" t="s">
        <v>116</v>
      </c>
      <c r="G804">
        <v>964</v>
      </c>
      <c r="H804">
        <v>6</v>
      </c>
      <c r="J804">
        <v>6</v>
      </c>
      <c r="K804" t="s">
        <v>2358</v>
      </c>
    </row>
    <row r="805" spans="1:11" hidden="1" x14ac:dyDescent="0.3">
      <c r="A805" t="s">
        <v>102</v>
      </c>
      <c r="B805" t="s">
        <v>1168</v>
      </c>
      <c r="C805" t="s">
        <v>290</v>
      </c>
      <c r="D805" t="s">
        <v>189</v>
      </c>
      <c r="E805" t="s">
        <v>1261</v>
      </c>
      <c r="F805" t="s">
        <v>1262</v>
      </c>
      <c r="G805">
        <v>964</v>
      </c>
      <c r="H805">
        <v>1</v>
      </c>
      <c r="J805">
        <v>1</v>
      </c>
      <c r="K805" t="s">
        <v>2358</v>
      </c>
    </row>
    <row r="806" spans="1:11" hidden="1" x14ac:dyDescent="0.3">
      <c r="A806" t="s">
        <v>102</v>
      </c>
      <c r="B806" t="s">
        <v>1706</v>
      </c>
      <c r="C806" t="s">
        <v>57</v>
      </c>
      <c r="D806" t="s">
        <v>1685</v>
      </c>
      <c r="E806" t="s">
        <v>1705</v>
      </c>
      <c r="F806" t="s">
        <v>145</v>
      </c>
      <c r="G806">
        <v>964</v>
      </c>
      <c r="I806">
        <v>3</v>
      </c>
      <c r="J806">
        <v>3</v>
      </c>
      <c r="K806" t="s">
        <v>2358</v>
      </c>
    </row>
    <row r="807" spans="1:11" hidden="1" x14ac:dyDescent="0.3">
      <c r="A807" t="s">
        <v>102</v>
      </c>
      <c r="B807" t="s">
        <v>1708</v>
      </c>
      <c r="C807" t="s">
        <v>25</v>
      </c>
      <c r="D807" t="s">
        <v>1685</v>
      </c>
      <c r="E807" t="s">
        <v>1707</v>
      </c>
      <c r="F807" t="s">
        <v>145</v>
      </c>
      <c r="G807">
        <v>964</v>
      </c>
      <c r="I807">
        <v>3</v>
      </c>
      <c r="J807">
        <v>3</v>
      </c>
      <c r="K807" t="s">
        <v>2358</v>
      </c>
    </row>
    <row r="808" spans="1:11" hidden="1" x14ac:dyDescent="0.3">
      <c r="A808" t="s">
        <v>102</v>
      </c>
      <c r="B808" t="s">
        <v>1258</v>
      </c>
      <c r="C808" t="s">
        <v>57</v>
      </c>
      <c r="D808" t="s">
        <v>202</v>
      </c>
      <c r="E808" t="s">
        <v>1283</v>
      </c>
      <c r="F808" t="s">
        <v>116</v>
      </c>
      <c r="G808">
        <v>964</v>
      </c>
      <c r="H808">
        <v>57</v>
      </c>
      <c r="J808">
        <v>57</v>
      </c>
    </row>
    <row r="809" spans="1:11" hidden="1" x14ac:dyDescent="0.3">
      <c r="A809" t="s">
        <v>102</v>
      </c>
      <c r="B809" t="s">
        <v>1258</v>
      </c>
      <c r="C809" t="s">
        <v>25</v>
      </c>
      <c r="D809" t="s">
        <v>202</v>
      </c>
      <c r="E809" t="s">
        <v>1259</v>
      </c>
      <c r="F809" t="s">
        <v>1260</v>
      </c>
      <c r="G809">
        <v>964</v>
      </c>
      <c r="H809">
        <v>1</v>
      </c>
      <c r="J809">
        <v>1</v>
      </c>
      <c r="K809" t="s">
        <v>2358</v>
      </c>
    </row>
    <row r="810" spans="1:11" hidden="1" x14ac:dyDescent="0.3">
      <c r="A810" t="s">
        <v>102</v>
      </c>
      <c r="B810" t="s">
        <v>1724</v>
      </c>
      <c r="C810" t="s">
        <v>64</v>
      </c>
      <c r="D810" t="s">
        <v>1676</v>
      </c>
      <c r="E810" t="s">
        <v>1726</v>
      </c>
      <c r="F810" t="s">
        <v>145</v>
      </c>
      <c r="G810">
        <v>964</v>
      </c>
      <c r="I810">
        <v>9</v>
      </c>
      <c r="J810">
        <v>9</v>
      </c>
      <c r="K810" t="s">
        <v>2358</v>
      </c>
    </row>
    <row r="811" spans="1:11" hidden="1" x14ac:dyDescent="0.3">
      <c r="A811" t="s">
        <v>102</v>
      </c>
      <c r="B811" t="s">
        <v>1724</v>
      </c>
      <c r="C811" t="s">
        <v>64</v>
      </c>
      <c r="D811" t="s">
        <v>1725</v>
      </c>
      <c r="E811" t="s">
        <v>1723</v>
      </c>
      <c r="F811" t="s">
        <v>145</v>
      </c>
      <c r="G811">
        <v>964</v>
      </c>
      <c r="I811">
        <v>24</v>
      </c>
      <c r="J811">
        <v>24</v>
      </c>
      <c r="K811" t="s">
        <v>2358</v>
      </c>
    </row>
    <row r="812" spans="1:11" hidden="1" x14ac:dyDescent="0.3">
      <c r="A812" t="s">
        <v>102</v>
      </c>
      <c r="B812" t="s">
        <v>1730</v>
      </c>
      <c r="C812" t="s">
        <v>1732</v>
      </c>
      <c r="D812" t="s">
        <v>1682</v>
      </c>
      <c r="E812" t="s">
        <v>1733</v>
      </c>
      <c r="F812" t="s">
        <v>145</v>
      </c>
      <c r="G812">
        <v>964</v>
      </c>
      <c r="I812">
        <v>1</v>
      </c>
      <c r="J812">
        <v>1</v>
      </c>
      <c r="K812" t="s">
        <v>2358</v>
      </c>
    </row>
    <row r="813" spans="1:11" hidden="1" x14ac:dyDescent="0.3">
      <c r="A813" t="s">
        <v>102</v>
      </c>
      <c r="B813" t="s">
        <v>1730</v>
      </c>
      <c r="C813" t="s">
        <v>1732</v>
      </c>
      <c r="D813" t="s">
        <v>1731</v>
      </c>
      <c r="E813" t="s">
        <v>1729</v>
      </c>
      <c r="F813" t="s">
        <v>145</v>
      </c>
      <c r="G813">
        <v>964</v>
      </c>
      <c r="I813">
        <v>3</v>
      </c>
      <c r="J813">
        <v>3</v>
      </c>
      <c r="K813" t="s">
        <v>2358</v>
      </c>
    </row>
    <row r="814" spans="1:11" hidden="1" x14ac:dyDescent="0.3">
      <c r="A814" t="s">
        <v>102</v>
      </c>
      <c r="B814" t="s">
        <v>1409</v>
      </c>
      <c r="C814" t="s">
        <v>21</v>
      </c>
      <c r="D814" t="s">
        <v>496</v>
      </c>
      <c r="E814" t="s">
        <v>1408</v>
      </c>
      <c r="F814" t="s">
        <v>1410</v>
      </c>
      <c r="G814">
        <v>964</v>
      </c>
      <c r="H814">
        <v>1</v>
      </c>
      <c r="J814">
        <v>1</v>
      </c>
      <c r="K814" t="s">
        <v>2358</v>
      </c>
    </row>
    <row r="815" spans="1:11" hidden="1" x14ac:dyDescent="0.3">
      <c r="A815" t="s">
        <v>102</v>
      </c>
      <c r="B815" t="s">
        <v>1688</v>
      </c>
      <c r="C815" t="s">
        <v>203</v>
      </c>
      <c r="D815" t="s">
        <v>1685</v>
      </c>
      <c r="E815" t="s">
        <v>1687</v>
      </c>
      <c r="F815" t="s">
        <v>145</v>
      </c>
      <c r="G815">
        <v>964</v>
      </c>
      <c r="I815">
        <v>3</v>
      </c>
      <c r="J815">
        <v>3</v>
      </c>
      <c r="K815" t="s">
        <v>2358</v>
      </c>
    </row>
    <row r="816" spans="1:11" hidden="1" x14ac:dyDescent="0.3">
      <c r="A816" t="s">
        <v>102</v>
      </c>
      <c r="B816" t="s">
        <v>1690</v>
      </c>
      <c r="C816" t="s">
        <v>21</v>
      </c>
      <c r="D816" t="s">
        <v>1685</v>
      </c>
      <c r="E816" t="s">
        <v>1689</v>
      </c>
      <c r="F816" t="s">
        <v>145</v>
      </c>
      <c r="G816">
        <v>964</v>
      </c>
      <c r="I816">
        <v>4</v>
      </c>
      <c r="J816">
        <v>4</v>
      </c>
      <c r="K816" t="s">
        <v>2358</v>
      </c>
    </row>
    <row r="817" spans="1:11" hidden="1" x14ac:dyDescent="0.3">
      <c r="A817" t="s">
        <v>102</v>
      </c>
      <c r="B817" t="s">
        <v>184</v>
      </c>
      <c r="C817" t="s">
        <v>25</v>
      </c>
      <c r="D817" t="s">
        <v>185</v>
      </c>
      <c r="E817" t="s">
        <v>192</v>
      </c>
      <c r="F817" t="s">
        <v>46</v>
      </c>
      <c r="G817">
        <v>964</v>
      </c>
      <c r="H817">
        <v>35</v>
      </c>
      <c r="J817">
        <v>35</v>
      </c>
    </row>
    <row r="818" spans="1:11" hidden="1" x14ac:dyDescent="0.3">
      <c r="A818" t="s">
        <v>102</v>
      </c>
      <c r="B818" t="s">
        <v>184</v>
      </c>
      <c r="C818" t="s">
        <v>25</v>
      </c>
      <c r="D818" t="s">
        <v>189</v>
      </c>
      <c r="E818" t="s">
        <v>194</v>
      </c>
      <c r="F818" t="s">
        <v>46</v>
      </c>
      <c r="G818">
        <v>964</v>
      </c>
      <c r="H818">
        <v>24</v>
      </c>
      <c r="J818">
        <v>24</v>
      </c>
      <c r="K818" t="s">
        <v>2358</v>
      </c>
    </row>
    <row r="819" spans="1:11" hidden="1" x14ac:dyDescent="0.3">
      <c r="A819" t="s">
        <v>102</v>
      </c>
      <c r="B819" t="s">
        <v>184</v>
      </c>
      <c r="C819" t="s">
        <v>25</v>
      </c>
      <c r="D819" t="s">
        <v>187</v>
      </c>
      <c r="E819" t="s">
        <v>193</v>
      </c>
      <c r="F819" t="s">
        <v>46</v>
      </c>
      <c r="G819">
        <v>964</v>
      </c>
      <c r="H819">
        <v>34</v>
      </c>
      <c r="J819">
        <v>34</v>
      </c>
    </row>
    <row r="820" spans="1:11" hidden="1" x14ac:dyDescent="0.3">
      <c r="A820" t="s">
        <v>102</v>
      </c>
      <c r="B820" t="s">
        <v>184</v>
      </c>
      <c r="C820" t="s">
        <v>25</v>
      </c>
      <c r="D820" t="s">
        <v>191</v>
      </c>
      <c r="E820" t="s">
        <v>190</v>
      </c>
      <c r="F820" t="s">
        <v>46</v>
      </c>
      <c r="G820">
        <v>964</v>
      </c>
      <c r="H820">
        <v>14</v>
      </c>
      <c r="J820">
        <v>14</v>
      </c>
      <c r="K820" t="s">
        <v>2358</v>
      </c>
    </row>
    <row r="821" spans="1:11" hidden="1" x14ac:dyDescent="0.3">
      <c r="A821" t="s">
        <v>102</v>
      </c>
      <c r="B821" t="s">
        <v>184</v>
      </c>
      <c r="C821" t="s">
        <v>21</v>
      </c>
      <c r="D821" t="s">
        <v>185</v>
      </c>
      <c r="E821" t="s">
        <v>199</v>
      </c>
      <c r="F821" t="s">
        <v>46</v>
      </c>
      <c r="G821">
        <v>964</v>
      </c>
      <c r="H821">
        <v>23</v>
      </c>
      <c r="J821">
        <v>23</v>
      </c>
      <c r="K821" t="s">
        <v>2358</v>
      </c>
    </row>
    <row r="822" spans="1:11" hidden="1" x14ac:dyDescent="0.3">
      <c r="A822" t="s">
        <v>102</v>
      </c>
      <c r="B822" t="s">
        <v>184</v>
      </c>
      <c r="C822" t="s">
        <v>21</v>
      </c>
      <c r="D822" t="s">
        <v>191</v>
      </c>
      <c r="E822" t="s">
        <v>198</v>
      </c>
      <c r="F822" t="s">
        <v>46</v>
      </c>
      <c r="G822">
        <v>964</v>
      </c>
      <c r="H822">
        <v>9</v>
      </c>
      <c r="J822">
        <v>9</v>
      </c>
      <c r="K822" t="s">
        <v>2358</v>
      </c>
    </row>
    <row r="823" spans="1:11" hidden="1" x14ac:dyDescent="0.3">
      <c r="A823" t="s">
        <v>102</v>
      </c>
      <c r="B823" t="s">
        <v>184</v>
      </c>
      <c r="C823" t="s">
        <v>72</v>
      </c>
      <c r="D823" t="s">
        <v>185</v>
      </c>
      <c r="E823" t="s">
        <v>196</v>
      </c>
      <c r="F823" t="s">
        <v>46</v>
      </c>
      <c r="G823">
        <v>964</v>
      </c>
      <c r="H823">
        <v>20</v>
      </c>
      <c r="J823">
        <v>20</v>
      </c>
      <c r="K823" t="s">
        <v>2358</v>
      </c>
    </row>
    <row r="824" spans="1:11" hidden="1" x14ac:dyDescent="0.3">
      <c r="A824" t="s">
        <v>102</v>
      </c>
      <c r="B824" t="s">
        <v>184</v>
      </c>
      <c r="C824" t="s">
        <v>72</v>
      </c>
      <c r="D824" t="s">
        <v>189</v>
      </c>
      <c r="E824" t="s">
        <v>197</v>
      </c>
      <c r="F824" t="s">
        <v>116</v>
      </c>
      <c r="G824">
        <v>964</v>
      </c>
      <c r="H824">
        <v>1</v>
      </c>
      <c r="J824">
        <v>1</v>
      </c>
      <c r="K824" t="s">
        <v>2358</v>
      </c>
    </row>
    <row r="825" spans="1:11" hidden="1" x14ac:dyDescent="0.3">
      <c r="A825" t="s">
        <v>102</v>
      </c>
      <c r="B825" t="s">
        <v>184</v>
      </c>
      <c r="C825" t="s">
        <v>72</v>
      </c>
      <c r="D825" t="s">
        <v>191</v>
      </c>
      <c r="E825" t="s">
        <v>195</v>
      </c>
      <c r="F825" t="s">
        <v>46</v>
      </c>
      <c r="G825">
        <v>964</v>
      </c>
      <c r="H825">
        <v>26</v>
      </c>
      <c r="J825">
        <v>26</v>
      </c>
      <c r="K825" t="s">
        <v>2358</v>
      </c>
    </row>
    <row r="826" spans="1:11" hidden="1" x14ac:dyDescent="0.3">
      <c r="A826" t="s">
        <v>102</v>
      </c>
      <c r="B826" t="s">
        <v>184</v>
      </c>
      <c r="C826" t="s">
        <v>34</v>
      </c>
      <c r="D826" t="s">
        <v>185</v>
      </c>
      <c r="E826" t="s">
        <v>183</v>
      </c>
      <c r="F826" t="s">
        <v>46</v>
      </c>
      <c r="G826">
        <v>964</v>
      </c>
      <c r="H826">
        <v>86</v>
      </c>
      <c r="J826">
        <v>86</v>
      </c>
    </row>
    <row r="827" spans="1:11" hidden="1" x14ac:dyDescent="0.3">
      <c r="A827" t="s">
        <v>102</v>
      </c>
      <c r="B827" t="s">
        <v>184</v>
      </c>
      <c r="C827" t="s">
        <v>34</v>
      </c>
      <c r="D827" t="s">
        <v>189</v>
      </c>
      <c r="E827" t="s">
        <v>188</v>
      </c>
      <c r="F827" t="s">
        <v>46</v>
      </c>
      <c r="G827">
        <v>964</v>
      </c>
      <c r="H827">
        <v>20</v>
      </c>
      <c r="J827">
        <v>20</v>
      </c>
      <c r="K827" t="s">
        <v>2358</v>
      </c>
    </row>
    <row r="828" spans="1:11" hidden="1" x14ac:dyDescent="0.3">
      <c r="A828" t="s">
        <v>102</v>
      </c>
      <c r="B828" t="s">
        <v>184</v>
      </c>
      <c r="C828" t="s">
        <v>34</v>
      </c>
      <c r="D828" t="s">
        <v>187</v>
      </c>
      <c r="E828" t="s">
        <v>186</v>
      </c>
      <c r="F828" t="s">
        <v>46</v>
      </c>
      <c r="G828">
        <v>964</v>
      </c>
      <c r="H828">
        <v>45</v>
      </c>
      <c r="J828">
        <v>45</v>
      </c>
    </row>
    <row r="829" spans="1:11" hidden="1" x14ac:dyDescent="0.3">
      <c r="A829" t="s">
        <v>102</v>
      </c>
      <c r="B829" t="s">
        <v>1701</v>
      </c>
      <c r="C829" t="s">
        <v>203</v>
      </c>
      <c r="D829" t="s">
        <v>1677</v>
      </c>
      <c r="E829" t="s">
        <v>1700</v>
      </c>
      <c r="F829" t="s">
        <v>1702</v>
      </c>
      <c r="G829">
        <v>964</v>
      </c>
      <c r="I829">
        <v>3</v>
      </c>
      <c r="J829">
        <v>3</v>
      </c>
      <c r="K829" t="s">
        <v>2358</v>
      </c>
    </row>
    <row r="830" spans="1:11" hidden="1" x14ac:dyDescent="0.3">
      <c r="A830" t="s">
        <v>54</v>
      </c>
      <c r="B830" t="s">
        <v>1172</v>
      </c>
      <c r="C830" t="s">
        <v>32</v>
      </c>
      <c r="D830" t="s">
        <v>1173</v>
      </c>
      <c r="E830" t="s">
        <v>1171</v>
      </c>
      <c r="F830" t="s">
        <v>1174</v>
      </c>
      <c r="G830">
        <v>1104</v>
      </c>
      <c r="H830">
        <v>1</v>
      </c>
      <c r="J830">
        <v>1</v>
      </c>
      <c r="K830" t="s">
        <v>2358</v>
      </c>
    </row>
    <row r="831" spans="1:11" hidden="1" x14ac:dyDescent="0.3">
      <c r="A831" t="s">
        <v>54</v>
      </c>
      <c r="B831" t="s">
        <v>783</v>
      </c>
      <c r="C831" t="s">
        <v>47</v>
      </c>
      <c r="D831" t="s">
        <v>263</v>
      </c>
      <c r="E831" t="s">
        <v>785</v>
      </c>
      <c r="F831" t="s">
        <v>255</v>
      </c>
      <c r="G831">
        <v>1104</v>
      </c>
      <c r="H831">
        <v>154</v>
      </c>
      <c r="J831">
        <v>154</v>
      </c>
    </row>
    <row r="832" spans="1:11" hidden="1" x14ac:dyDescent="0.3">
      <c r="A832" t="s">
        <v>54</v>
      </c>
      <c r="B832" t="s">
        <v>783</v>
      </c>
      <c r="C832" t="s">
        <v>33</v>
      </c>
      <c r="D832" t="s">
        <v>263</v>
      </c>
      <c r="E832" t="s">
        <v>782</v>
      </c>
      <c r="F832" t="s">
        <v>784</v>
      </c>
      <c r="G832">
        <v>1104</v>
      </c>
      <c r="H832">
        <v>1</v>
      </c>
      <c r="J832">
        <v>1</v>
      </c>
      <c r="K832" t="s">
        <v>2358</v>
      </c>
    </row>
    <row r="833" spans="1:11" hidden="1" x14ac:dyDescent="0.3">
      <c r="A833" t="s">
        <v>54</v>
      </c>
      <c r="B833" t="s">
        <v>258</v>
      </c>
      <c r="C833" t="s">
        <v>19</v>
      </c>
      <c r="D833" t="s">
        <v>259</v>
      </c>
      <c r="E833" t="s">
        <v>261</v>
      </c>
      <c r="F833" t="s">
        <v>255</v>
      </c>
      <c r="G833">
        <v>1104</v>
      </c>
      <c r="H833">
        <v>366</v>
      </c>
      <c r="J833">
        <v>366</v>
      </c>
    </row>
    <row r="834" spans="1:11" hidden="1" x14ac:dyDescent="0.3">
      <c r="A834" t="s">
        <v>54</v>
      </c>
      <c r="B834" t="s">
        <v>258</v>
      </c>
      <c r="C834" t="s">
        <v>34</v>
      </c>
      <c r="D834" t="s">
        <v>259</v>
      </c>
      <c r="E834" t="s">
        <v>260</v>
      </c>
      <c r="F834" t="s">
        <v>255</v>
      </c>
      <c r="G834">
        <v>1104</v>
      </c>
      <c r="H834">
        <v>380</v>
      </c>
      <c r="J834">
        <v>380</v>
      </c>
    </row>
    <row r="835" spans="1:11" hidden="1" x14ac:dyDescent="0.3">
      <c r="A835" t="s">
        <v>54</v>
      </c>
      <c r="B835" t="s">
        <v>257</v>
      </c>
      <c r="C835" t="s">
        <v>33</v>
      </c>
      <c r="D835" t="s">
        <v>263</v>
      </c>
      <c r="E835" t="s">
        <v>262</v>
      </c>
      <c r="F835" t="s">
        <v>255</v>
      </c>
      <c r="G835">
        <v>1104</v>
      </c>
      <c r="H835">
        <v>446</v>
      </c>
      <c r="J835">
        <v>446</v>
      </c>
    </row>
    <row r="836" spans="1:11" hidden="1" x14ac:dyDescent="0.3">
      <c r="A836" t="s">
        <v>39</v>
      </c>
      <c r="B836" t="s">
        <v>649</v>
      </c>
      <c r="C836" t="s">
        <v>57</v>
      </c>
      <c r="D836" t="s">
        <v>647</v>
      </c>
      <c r="E836" t="s">
        <v>648</v>
      </c>
      <c r="F836" t="s">
        <v>46</v>
      </c>
      <c r="G836">
        <v>1062</v>
      </c>
      <c r="H836">
        <v>7370</v>
      </c>
      <c r="J836">
        <v>7370</v>
      </c>
    </row>
    <row r="837" spans="1:11" hidden="1" x14ac:dyDescent="0.3">
      <c r="A837" t="s">
        <v>39</v>
      </c>
      <c r="B837" t="s">
        <v>1063</v>
      </c>
      <c r="C837" t="s">
        <v>42</v>
      </c>
      <c r="D837" t="s">
        <v>49</v>
      </c>
      <c r="E837" t="s">
        <v>1062</v>
      </c>
      <c r="F837" t="s">
        <v>31</v>
      </c>
      <c r="G837">
        <v>1062</v>
      </c>
      <c r="H837">
        <v>135</v>
      </c>
      <c r="J837">
        <v>135</v>
      </c>
    </row>
    <row r="838" spans="1:11" hidden="1" x14ac:dyDescent="0.3">
      <c r="A838" t="s">
        <v>39</v>
      </c>
      <c r="B838" t="s">
        <v>1056</v>
      </c>
      <c r="C838" t="s">
        <v>34</v>
      </c>
      <c r="D838" t="s">
        <v>1043</v>
      </c>
      <c r="E838" t="s">
        <v>1055</v>
      </c>
      <c r="F838" t="s">
        <v>1057</v>
      </c>
      <c r="G838">
        <v>1062</v>
      </c>
      <c r="H838">
        <v>218</v>
      </c>
      <c r="J838">
        <v>218</v>
      </c>
    </row>
    <row r="839" spans="1:11" hidden="1" x14ac:dyDescent="0.3">
      <c r="A839" t="s">
        <v>39</v>
      </c>
      <c r="B839" t="s">
        <v>657</v>
      </c>
      <c r="C839" t="s">
        <v>57</v>
      </c>
      <c r="D839" t="s">
        <v>661</v>
      </c>
      <c r="E839" t="s">
        <v>663</v>
      </c>
      <c r="F839" t="s">
        <v>659</v>
      </c>
      <c r="G839">
        <v>1062</v>
      </c>
      <c r="H839">
        <v>297</v>
      </c>
      <c r="J839">
        <v>297</v>
      </c>
    </row>
    <row r="840" spans="1:11" hidden="1" x14ac:dyDescent="0.3">
      <c r="A840" t="s">
        <v>39</v>
      </c>
      <c r="B840" t="s">
        <v>657</v>
      </c>
      <c r="C840" t="s">
        <v>57</v>
      </c>
      <c r="D840" t="s">
        <v>658</v>
      </c>
      <c r="E840" t="s">
        <v>662</v>
      </c>
      <c r="F840" t="s">
        <v>659</v>
      </c>
      <c r="G840">
        <v>1062</v>
      </c>
      <c r="H840">
        <v>171</v>
      </c>
      <c r="J840">
        <v>171</v>
      </c>
    </row>
    <row r="841" spans="1:11" hidden="1" x14ac:dyDescent="0.3">
      <c r="A841" t="s">
        <v>39</v>
      </c>
      <c r="B841" t="s">
        <v>657</v>
      </c>
      <c r="C841" t="s">
        <v>32</v>
      </c>
      <c r="D841" t="s">
        <v>661</v>
      </c>
      <c r="E841" t="s">
        <v>660</v>
      </c>
      <c r="F841" t="s">
        <v>659</v>
      </c>
      <c r="G841">
        <v>1062</v>
      </c>
      <c r="H841">
        <v>1524</v>
      </c>
      <c r="J841">
        <v>1524</v>
      </c>
    </row>
    <row r="842" spans="1:11" hidden="1" x14ac:dyDescent="0.3">
      <c r="A842" t="s">
        <v>39</v>
      </c>
      <c r="B842" t="s">
        <v>657</v>
      </c>
      <c r="C842" t="s">
        <v>32</v>
      </c>
      <c r="D842" t="s">
        <v>658</v>
      </c>
      <c r="E842" t="s">
        <v>656</v>
      </c>
      <c r="F842" t="s">
        <v>659</v>
      </c>
      <c r="G842">
        <v>1062</v>
      </c>
      <c r="H842">
        <v>1196</v>
      </c>
      <c r="J842">
        <v>1196</v>
      </c>
    </row>
    <row r="843" spans="1:11" hidden="1" x14ac:dyDescent="0.3">
      <c r="A843" t="s">
        <v>39</v>
      </c>
      <c r="B843" t="s">
        <v>1304</v>
      </c>
      <c r="C843" t="s">
        <v>21</v>
      </c>
      <c r="D843" t="s">
        <v>1284</v>
      </c>
      <c r="E843" t="s">
        <v>1305</v>
      </c>
      <c r="F843" t="s">
        <v>162</v>
      </c>
      <c r="G843">
        <v>1062</v>
      </c>
      <c r="H843">
        <v>127</v>
      </c>
      <c r="J843">
        <v>127</v>
      </c>
    </row>
    <row r="844" spans="1:11" hidden="1" x14ac:dyDescent="0.3">
      <c r="A844" t="s">
        <v>39</v>
      </c>
      <c r="B844" t="s">
        <v>1304</v>
      </c>
      <c r="C844" t="s">
        <v>33</v>
      </c>
      <c r="D844" t="s">
        <v>1284</v>
      </c>
      <c r="E844" t="s">
        <v>1306</v>
      </c>
      <c r="F844" t="s">
        <v>31</v>
      </c>
      <c r="G844">
        <v>1062</v>
      </c>
      <c r="H844">
        <v>3</v>
      </c>
      <c r="J844">
        <v>3</v>
      </c>
      <c r="K844" t="s">
        <v>2358</v>
      </c>
    </row>
    <row r="845" spans="1:11" hidden="1" x14ac:dyDescent="0.3">
      <c r="A845" t="s">
        <v>39</v>
      </c>
      <c r="B845" t="s">
        <v>853</v>
      </c>
      <c r="C845" t="s">
        <v>48</v>
      </c>
      <c r="D845" t="s">
        <v>1092</v>
      </c>
      <c r="E845" t="s">
        <v>1097</v>
      </c>
      <c r="F845" t="s">
        <v>1098</v>
      </c>
      <c r="G845">
        <v>1062</v>
      </c>
      <c r="H845">
        <v>5</v>
      </c>
      <c r="J845">
        <v>5</v>
      </c>
      <c r="K845" t="s">
        <v>2358</v>
      </c>
    </row>
    <row r="846" spans="1:11" hidden="1" x14ac:dyDescent="0.3">
      <c r="A846" t="s">
        <v>39</v>
      </c>
      <c r="B846" t="s">
        <v>853</v>
      </c>
      <c r="C846" t="s">
        <v>32</v>
      </c>
      <c r="D846" t="s">
        <v>1092</v>
      </c>
      <c r="E846" t="s">
        <v>1099</v>
      </c>
      <c r="F846" t="s">
        <v>1100</v>
      </c>
      <c r="G846">
        <v>1062</v>
      </c>
      <c r="H846">
        <v>4</v>
      </c>
      <c r="J846">
        <v>4</v>
      </c>
      <c r="K846" t="s">
        <v>2358</v>
      </c>
    </row>
    <row r="847" spans="1:11" hidden="1" x14ac:dyDescent="0.3">
      <c r="A847" t="s">
        <v>39</v>
      </c>
      <c r="B847" t="s">
        <v>853</v>
      </c>
      <c r="C847" t="s">
        <v>32</v>
      </c>
      <c r="D847" t="s">
        <v>647</v>
      </c>
      <c r="E847" t="s">
        <v>1023</v>
      </c>
      <c r="F847" t="s">
        <v>1024</v>
      </c>
      <c r="G847">
        <v>1062</v>
      </c>
      <c r="H847">
        <v>4</v>
      </c>
      <c r="J847">
        <v>4</v>
      </c>
      <c r="K847" t="s">
        <v>2358</v>
      </c>
    </row>
    <row r="848" spans="1:11" hidden="1" x14ac:dyDescent="0.3">
      <c r="A848" t="s">
        <v>39</v>
      </c>
      <c r="B848" t="s">
        <v>997</v>
      </c>
      <c r="C848" t="s">
        <v>127</v>
      </c>
      <c r="D848" t="s">
        <v>1101</v>
      </c>
      <c r="E848" t="s">
        <v>1102</v>
      </c>
      <c r="F848" t="s">
        <v>1006</v>
      </c>
      <c r="G848">
        <v>1062</v>
      </c>
      <c r="H848">
        <v>2</v>
      </c>
      <c r="J848">
        <v>2</v>
      </c>
      <c r="K848" t="s">
        <v>2358</v>
      </c>
    </row>
    <row r="849" spans="1:11" hidden="1" x14ac:dyDescent="0.3">
      <c r="A849" t="s">
        <v>39</v>
      </c>
      <c r="B849" t="s">
        <v>997</v>
      </c>
      <c r="C849" t="s">
        <v>127</v>
      </c>
      <c r="D849" t="s">
        <v>647</v>
      </c>
      <c r="E849" t="s">
        <v>1418</v>
      </c>
      <c r="F849" t="s">
        <v>1006</v>
      </c>
      <c r="G849">
        <v>1062</v>
      </c>
      <c r="H849">
        <v>2</v>
      </c>
      <c r="J849">
        <v>2</v>
      </c>
      <c r="K849" t="s">
        <v>2358</v>
      </c>
    </row>
    <row r="850" spans="1:11" hidden="1" x14ac:dyDescent="0.3">
      <c r="A850" t="s">
        <v>39</v>
      </c>
      <c r="B850" t="s">
        <v>1290</v>
      </c>
      <c r="C850" t="s">
        <v>33</v>
      </c>
      <c r="D850" t="s">
        <v>1002</v>
      </c>
      <c r="E850" t="s">
        <v>1297</v>
      </c>
      <c r="F850" t="s">
        <v>162</v>
      </c>
      <c r="G850">
        <v>1062</v>
      </c>
      <c r="H850">
        <v>7</v>
      </c>
      <c r="J850">
        <v>7</v>
      </c>
      <c r="K850" t="s">
        <v>2358</v>
      </c>
    </row>
    <row r="851" spans="1:11" hidden="1" x14ac:dyDescent="0.3">
      <c r="A851" t="s">
        <v>39</v>
      </c>
      <c r="B851" t="s">
        <v>1290</v>
      </c>
      <c r="C851" t="s">
        <v>93</v>
      </c>
      <c r="D851" t="s">
        <v>1284</v>
      </c>
      <c r="E851" t="s">
        <v>1295</v>
      </c>
      <c r="F851" t="s">
        <v>162</v>
      </c>
      <c r="G851">
        <v>1062</v>
      </c>
      <c r="H851">
        <v>8</v>
      </c>
      <c r="J851">
        <v>8</v>
      </c>
      <c r="K851" t="s">
        <v>2358</v>
      </c>
    </row>
    <row r="852" spans="1:11" hidden="1" x14ac:dyDescent="0.3">
      <c r="A852" t="s">
        <v>39</v>
      </c>
      <c r="B852" t="s">
        <v>1291</v>
      </c>
      <c r="C852" t="s">
        <v>33</v>
      </c>
      <c r="D852" t="s">
        <v>1035</v>
      </c>
      <c r="E852" t="s">
        <v>1303</v>
      </c>
      <c r="F852" t="s">
        <v>31</v>
      </c>
      <c r="G852">
        <v>1062</v>
      </c>
      <c r="H852">
        <v>16</v>
      </c>
      <c r="J852">
        <v>16</v>
      </c>
      <c r="K852" t="s">
        <v>2358</v>
      </c>
    </row>
    <row r="853" spans="1:11" hidden="1" x14ac:dyDescent="0.3">
      <c r="A853" t="s">
        <v>39</v>
      </c>
      <c r="B853" t="s">
        <v>1285</v>
      </c>
      <c r="C853" t="s">
        <v>32</v>
      </c>
      <c r="D853" t="s">
        <v>650</v>
      </c>
      <c r="E853" t="s">
        <v>1307</v>
      </c>
      <c r="F853" t="s">
        <v>31</v>
      </c>
      <c r="G853">
        <v>1062</v>
      </c>
      <c r="H853">
        <v>9</v>
      </c>
      <c r="J853">
        <v>9</v>
      </c>
      <c r="K853" t="s">
        <v>2358</v>
      </c>
    </row>
    <row r="854" spans="1:11" hidden="1" x14ac:dyDescent="0.3">
      <c r="A854" t="s">
        <v>39</v>
      </c>
      <c r="B854" t="s">
        <v>41</v>
      </c>
      <c r="C854" t="s">
        <v>45</v>
      </c>
      <c r="D854" t="s">
        <v>43</v>
      </c>
      <c r="E854" t="s">
        <v>44</v>
      </c>
      <c r="F854" t="s">
        <v>46</v>
      </c>
      <c r="G854">
        <v>1062</v>
      </c>
      <c r="H854">
        <v>64</v>
      </c>
      <c r="J854">
        <v>64</v>
      </c>
    </row>
    <row r="855" spans="1:11" hidden="1" x14ac:dyDescent="0.3">
      <c r="A855" t="s">
        <v>39</v>
      </c>
      <c r="B855" t="s">
        <v>1051</v>
      </c>
      <c r="C855" t="s">
        <v>25</v>
      </c>
      <c r="D855" t="s">
        <v>1042</v>
      </c>
      <c r="E855" t="s">
        <v>1060</v>
      </c>
      <c r="F855" t="s">
        <v>1061</v>
      </c>
      <c r="G855">
        <v>1062</v>
      </c>
      <c r="H855">
        <v>1</v>
      </c>
      <c r="J855">
        <v>1</v>
      </c>
      <c r="K855" t="s">
        <v>2358</v>
      </c>
    </row>
    <row r="856" spans="1:11" hidden="1" x14ac:dyDescent="0.3">
      <c r="A856" t="s">
        <v>39</v>
      </c>
      <c r="B856" t="s">
        <v>1051</v>
      </c>
      <c r="C856" t="s">
        <v>48</v>
      </c>
      <c r="D856" t="s">
        <v>1041</v>
      </c>
      <c r="E856" t="s">
        <v>1064</v>
      </c>
      <c r="F856" t="s">
        <v>46</v>
      </c>
      <c r="G856">
        <v>1062</v>
      </c>
      <c r="H856">
        <v>109</v>
      </c>
      <c r="J856">
        <v>109</v>
      </c>
    </row>
    <row r="857" spans="1:11" hidden="1" x14ac:dyDescent="0.3">
      <c r="A857" t="s">
        <v>39</v>
      </c>
      <c r="B857" t="s">
        <v>1051</v>
      </c>
      <c r="C857" t="s">
        <v>48</v>
      </c>
      <c r="D857" t="s">
        <v>1042</v>
      </c>
      <c r="E857" t="s">
        <v>1065</v>
      </c>
      <c r="F857" t="s">
        <v>46</v>
      </c>
      <c r="G857">
        <v>1062</v>
      </c>
      <c r="H857">
        <v>117</v>
      </c>
      <c r="J857">
        <v>117</v>
      </c>
    </row>
    <row r="858" spans="1:11" hidden="1" x14ac:dyDescent="0.3">
      <c r="A858" t="s">
        <v>39</v>
      </c>
      <c r="B858" t="s">
        <v>1051</v>
      </c>
      <c r="C858" t="s">
        <v>48</v>
      </c>
      <c r="D858" t="s">
        <v>1043</v>
      </c>
      <c r="E858" t="s">
        <v>1066</v>
      </c>
      <c r="F858" t="s">
        <v>46</v>
      </c>
      <c r="G858">
        <v>1062</v>
      </c>
      <c r="H858">
        <v>122</v>
      </c>
      <c r="J858">
        <v>122</v>
      </c>
    </row>
    <row r="859" spans="1:11" hidden="1" x14ac:dyDescent="0.3">
      <c r="A859" t="s">
        <v>39</v>
      </c>
      <c r="B859" t="s">
        <v>1051</v>
      </c>
      <c r="C859" t="s">
        <v>48</v>
      </c>
      <c r="D859" t="s">
        <v>1050</v>
      </c>
      <c r="E859" t="s">
        <v>1067</v>
      </c>
      <c r="F859" t="s">
        <v>46</v>
      </c>
      <c r="G859">
        <v>1062</v>
      </c>
      <c r="H859">
        <v>262</v>
      </c>
      <c r="J859">
        <v>262</v>
      </c>
    </row>
    <row r="860" spans="1:11" hidden="1" x14ac:dyDescent="0.3">
      <c r="A860" t="s">
        <v>39</v>
      </c>
      <c r="B860" t="s">
        <v>1051</v>
      </c>
      <c r="C860" t="s">
        <v>21</v>
      </c>
      <c r="D860" t="s">
        <v>1050</v>
      </c>
      <c r="E860" t="s">
        <v>1052</v>
      </c>
      <c r="F860" t="s">
        <v>31</v>
      </c>
      <c r="G860">
        <v>1062</v>
      </c>
      <c r="H860">
        <v>6</v>
      </c>
      <c r="J860">
        <v>6</v>
      </c>
      <c r="K860" t="s">
        <v>2358</v>
      </c>
    </row>
    <row r="861" spans="1:11" hidden="1" x14ac:dyDescent="0.3">
      <c r="A861" t="s">
        <v>39</v>
      </c>
      <c r="B861" t="s">
        <v>1018</v>
      </c>
      <c r="C861" t="s">
        <v>21</v>
      </c>
      <c r="D861" t="s">
        <v>651</v>
      </c>
      <c r="E861" t="s">
        <v>1019</v>
      </c>
      <c r="F861" t="s">
        <v>1020</v>
      </c>
      <c r="G861">
        <v>1062</v>
      </c>
      <c r="H861">
        <v>2</v>
      </c>
      <c r="J861">
        <v>2</v>
      </c>
      <c r="K861" t="s">
        <v>2358</v>
      </c>
    </row>
    <row r="862" spans="1:11" hidden="1" x14ac:dyDescent="0.3">
      <c r="A862" t="s">
        <v>39</v>
      </c>
      <c r="B862" t="s">
        <v>1018</v>
      </c>
      <c r="C862" t="s">
        <v>21</v>
      </c>
      <c r="D862" t="s">
        <v>647</v>
      </c>
      <c r="E862" t="s">
        <v>1021</v>
      </c>
      <c r="F862" t="s">
        <v>46</v>
      </c>
      <c r="G862">
        <v>1062</v>
      </c>
      <c r="H862">
        <v>224</v>
      </c>
      <c r="J862">
        <v>224</v>
      </c>
    </row>
    <row r="863" spans="1:11" hidden="1" x14ac:dyDescent="0.3">
      <c r="A863" t="s">
        <v>39</v>
      </c>
      <c r="B863" t="s">
        <v>1018</v>
      </c>
      <c r="C863" t="s">
        <v>21</v>
      </c>
      <c r="D863" t="s">
        <v>996</v>
      </c>
      <c r="E863" t="s">
        <v>1022</v>
      </c>
      <c r="F863" t="s">
        <v>46</v>
      </c>
      <c r="G863">
        <v>1062</v>
      </c>
      <c r="H863">
        <v>1</v>
      </c>
      <c r="J863">
        <v>1</v>
      </c>
      <c r="K863" t="s">
        <v>2358</v>
      </c>
    </row>
    <row r="864" spans="1:11" hidden="1" x14ac:dyDescent="0.3">
      <c r="A864" t="s">
        <v>39</v>
      </c>
      <c r="B864" t="s">
        <v>998</v>
      </c>
      <c r="C864" t="s">
        <v>91</v>
      </c>
      <c r="D864" t="s">
        <v>1002</v>
      </c>
      <c r="E864" t="s">
        <v>1016</v>
      </c>
      <c r="F864" t="s">
        <v>46</v>
      </c>
      <c r="G864">
        <v>1062</v>
      </c>
      <c r="H864">
        <v>52</v>
      </c>
      <c r="J864">
        <v>52</v>
      </c>
    </row>
    <row r="865" spans="1:11" hidden="1" x14ac:dyDescent="0.3">
      <c r="A865" t="s">
        <v>39</v>
      </c>
      <c r="B865" t="s">
        <v>998</v>
      </c>
      <c r="C865" t="s">
        <v>91</v>
      </c>
      <c r="D865" t="s">
        <v>996</v>
      </c>
      <c r="E865" t="s">
        <v>1014</v>
      </c>
      <c r="F865" t="s">
        <v>1015</v>
      </c>
      <c r="G865">
        <v>1062</v>
      </c>
      <c r="H865">
        <v>1</v>
      </c>
      <c r="J865">
        <v>1</v>
      </c>
      <c r="K865" t="s">
        <v>2358</v>
      </c>
    </row>
    <row r="866" spans="1:11" hidden="1" x14ac:dyDescent="0.3">
      <c r="A866" t="s">
        <v>39</v>
      </c>
      <c r="B866" t="s">
        <v>998</v>
      </c>
      <c r="C866" t="s">
        <v>182</v>
      </c>
      <c r="D866" t="s">
        <v>1017</v>
      </c>
      <c r="E866" t="s">
        <v>1038</v>
      </c>
      <c r="F866" t="s">
        <v>1006</v>
      </c>
      <c r="G866">
        <v>1062</v>
      </c>
      <c r="H866">
        <v>4</v>
      </c>
      <c r="J866">
        <v>4</v>
      </c>
      <c r="K866" t="s">
        <v>2358</v>
      </c>
    </row>
    <row r="867" spans="1:11" hidden="1" x14ac:dyDescent="0.3">
      <c r="A867" t="s">
        <v>39</v>
      </c>
      <c r="B867" t="s">
        <v>1049</v>
      </c>
      <c r="C867" t="s">
        <v>21</v>
      </c>
      <c r="D867" t="s">
        <v>647</v>
      </c>
      <c r="E867" t="s">
        <v>1048</v>
      </c>
      <c r="F867" t="s">
        <v>454</v>
      </c>
      <c r="G867">
        <v>1062</v>
      </c>
      <c r="H867">
        <v>4</v>
      </c>
      <c r="J867">
        <v>4</v>
      </c>
      <c r="K867" t="s">
        <v>2358</v>
      </c>
    </row>
    <row r="868" spans="1:11" hidden="1" x14ac:dyDescent="0.3">
      <c r="A868" t="s">
        <v>39</v>
      </c>
      <c r="B868" t="s">
        <v>1040</v>
      </c>
      <c r="C868" t="s">
        <v>47</v>
      </c>
      <c r="D868" t="s">
        <v>1054</v>
      </c>
      <c r="E868" t="s">
        <v>1080</v>
      </c>
      <c r="F868" t="s">
        <v>31</v>
      </c>
      <c r="G868">
        <v>1062</v>
      </c>
      <c r="H868">
        <v>1</v>
      </c>
      <c r="J868">
        <v>1</v>
      </c>
      <c r="K868" t="s">
        <v>2358</v>
      </c>
    </row>
    <row r="869" spans="1:11" hidden="1" x14ac:dyDescent="0.3">
      <c r="A869" t="s">
        <v>39</v>
      </c>
      <c r="B869" t="s">
        <v>1040</v>
      </c>
      <c r="C869" t="s">
        <v>21</v>
      </c>
      <c r="D869" t="s">
        <v>1041</v>
      </c>
      <c r="E869" t="s">
        <v>1077</v>
      </c>
      <c r="F869" t="s">
        <v>31</v>
      </c>
      <c r="G869">
        <v>1062</v>
      </c>
      <c r="H869">
        <v>129</v>
      </c>
      <c r="J869">
        <v>129</v>
      </c>
    </row>
    <row r="870" spans="1:11" hidden="1" x14ac:dyDescent="0.3">
      <c r="A870" t="s">
        <v>39</v>
      </c>
      <c r="B870" t="s">
        <v>1040</v>
      </c>
      <c r="C870" t="s">
        <v>21</v>
      </c>
      <c r="D870" t="s">
        <v>1042</v>
      </c>
      <c r="E870" t="s">
        <v>1078</v>
      </c>
      <c r="F870" t="s">
        <v>116</v>
      </c>
      <c r="G870">
        <v>1062</v>
      </c>
      <c r="H870">
        <v>20</v>
      </c>
      <c r="J870">
        <v>20</v>
      </c>
      <c r="K870" t="s">
        <v>2358</v>
      </c>
    </row>
    <row r="871" spans="1:11" hidden="1" x14ac:dyDescent="0.3">
      <c r="A871" t="s">
        <v>39</v>
      </c>
      <c r="B871" t="s">
        <v>1040</v>
      </c>
      <c r="C871" t="s">
        <v>21</v>
      </c>
      <c r="D871" t="s">
        <v>1044</v>
      </c>
      <c r="E871" t="s">
        <v>1079</v>
      </c>
      <c r="F871" t="s">
        <v>116</v>
      </c>
      <c r="G871">
        <v>1062</v>
      </c>
      <c r="H871">
        <v>1</v>
      </c>
      <c r="J871">
        <v>1</v>
      </c>
      <c r="K871" t="s">
        <v>2358</v>
      </c>
    </row>
    <row r="872" spans="1:11" hidden="1" x14ac:dyDescent="0.3">
      <c r="A872" t="s">
        <v>39</v>
      </c>
      <c r="B872" t="s">
        <v>1040</v>
      </c>
      <c r="C872" t="s">
        <v>21</v>
      </c>
      <c r="D872" t="s">
        <v>1058</v>
      </c>
      <c r="E872" t="s">
        <v>1059</v>
      </c>
      <c r="F872" t="s">
        <v>46</v>
      </c>
      <c r="G872">
        <v>1062</v>
      </c>
      <c r="H872">
        <v>108</v>
      </c>
      <c r="J872">
        <v>108</v>
      </c>
    </row>
    <row r="873" spans="1:11" hidden="1" x14ac:dyDescent="0.3">
      <c r="A873" t="s">
        <v>39</v>
      </c>
      <c r="B873" t="s">
        <v>1040</v>
      </c>
      <c r="C873" t="s">
        <v>34</v>
      </c>
      <c r="D873" t="s">
        <v>1041</v>
      </c>
      <c r="E873" t="s">
        <v>1076</v>
      </c>
      <c r="F873" t="s">
        <v>116</v>
      </c>
      <c r="G873">
        <v>1062</v>
      </c>
      <c r="H873">
        <v>82</v>
      </c>
      <c r="J873">
        <v>82</v>
      </c>
    </row>
    <row r="874" spans="1:11" hidden="1" x14ac:dyDescent="0.3">
      <c r="A874" t="s">
        <v>39</v>
      </c>
      <c r="B874" t="s">
        <v>105</v>
      </c>
      <c r="C874" t="s">
        <v>21</v>
      </c>
      <c r="D874" t="s">
        <v>1567</v>
      </c>
      <c r="E874" t="s">
        <v>1566</v>
      </c>
      <c r="F874" t="s">
        <v>107</v>
      </c>
      <c r="G874">
        <v>1062</v>
      </c>
      <c r="I874">
        <v>2</v>
      </c>
      <c r="J874">
        <v>2</v>
      </c>
      <c r="K874" t="s">
        <v>2358</v>
      </c>
    </row>
    <row r="875" spans="1:11" hidden="1" x14ac:dyDescent="0.3">
      <c r="A875" t="s">
        <v>39</v>
      </c>
      <c r="B875" t="s">
        <v>105</v>
      </c>
      <c r="C875" t="s">
        <v>21</v>
      </c>
      <c r="D875" t="s">
        <v>547</v>
      </c>
      <c r="E875" t="s">
        <v>546</v>
      </c>
      <c r="F875" t="s">
        <v>548</v>
      </c>
      <c r="G875">
        <v>1062</v>
      </c>
      <c r="H875">
        <v>100</v>
      </c>
      <c r="J875">
        <v>100</v>
      </c>
    </row>
    <row r="876" spans="1:11" s="1" customFormat="1" hidden="1" x14ac:dyDescent="0.3">
      <c r="A876" s="1" t="s">
        <v>39</v>
      </c>
      <c r="B876" s="1" t="s">
        <v>105</v>
      </c>
      <c r="C876" s="1" t="s">
        <v>42</v>
      </c>
      <c r="D876" s="1" t="s">
        <v>106</v>
      </c>
      <c r="E876" s="1" t="s">
        <v>104</v>
      </c>
      <c r="F876" s="1" t="s">
        <v>107</v>
      </c>
      <c r="G876" s="1">
        <v>1062</v>
      </c>
      <c r="H876" s="1">
        <v>239</v>
      </c>
      <c r="I876" s="1">
        <v>40</v>
      </c>
      <c r="J876" s="1">
        <v>279</v>
      </c>
    </row>
    <row r="877" spans="1:11" hidden="1" x14ac:dyDescent="0.3">
      <c r="A877" t="s">
        <v>39</v>
      </c>
      <c r="B877" t="s">
        <v>502</v>
      </c>
      <c r="C877" t="s">
        <v>34</v>
      </c>
      <c r="D877" t="s">
        <v>503</v>
      </c>
      <c r="E877" t="s">
        <v>501</v>
      </c>
      <c r="F877" t="s">
        <v>504</v>
      </c>
      <c r="G877">
        <v>1062</v>
      </c>
      <c r="H877">
        <v>126</v>
      </c>
      <c r="J877">
        <v>126</v>
      </c>
    </row>
    <row r="878" spans="1:11" hidden="1" x14ac:dyDescent="0.3">
      <c r="A878" t="s">
        <v>39</v>
      </c>
      <c r="B878" t="s">
        <v>1025</v>
      </c>
      <c r="C878" t="s">
        <v>57</v>
      </c>
      <c r="D878" t="s">
        <v>1028</v>
      </c>
      <c r="E878" t="s">
        <v>1030</v>
      </c>
      <c r="F878" t="s">
        <v>1031</v>
      </c>
      <c r="G878">
        <v>1062</v>
      </c>
      <c r="H878">
        <v>5</v>
      </c>
      <c r="J878">
        <v>5</v>
      </c>
      <c r="K878" t="s">
        <v>2358</v>
      </c>
    </row>
    <row r="879" spans="1:11" hidden="1" x14ac:dyDescent="0.3">
      <c r="A879" t="s">
        <v>39</v>
      </c>
      <c r="B879" t="s">
        <v>1025</v>
      </c>
      <c r="C879" t="s">
        <v>57</v>
      </c>
      <c r="D879" t="s">
        <v>1026</v>
      </c>
      <c r="E879" t="s">
        <v>1027</v>
      </c>
      <c r="F879" t="s">
        <v>162</v>
      </c>
      <c r="G879">
        <v>1062</v>
      </c>
      <c r="H879">
        <v>7</v>
      </c>
      <c r="J879">
        <v>7</v>
      </c>
      <c r="K879" t="s">
        <v>2358</v>
      </c>
    </row>
    <row r="880" spans="1:11" hidden="1" x14ac:dyDescent="0.3">
      <c r="A880" t="s">
        <v>39</v>
      </c>
      <c r="B880" t="s">
        <v>1033</v>
      </c>
      <c r="C880" t="s">
        <v>21</v>
      </c>
      <c r="D880" t="s">
        <v>650</v>
      </c>
      <c r="E880" t="s">
        <v>1032</v>
      </c>
      <c r="F880" t="s">
        <v>116</v>
      </c>
      <c r="G880">
        <v>1062</v>
      </c>
      <c r="H880">
        <v>11</v>
      </c>
      <c r="J880">
        <v>11</v>
      </c>
      <c r="K880" t="s">
        <v>2358</v>
      </c>
    </row>
    <row r="881" spans="1:11" hidden="1" x14ac:dyDescent="0.3">
      <c r="A881" t="s">
        <v>39</v>
      </c>
      <c r="B881" t="s">
        <v>1033</v>
      </c>
      <c r="C881" t="s">
        <v>21</v>
      </c>
      <c r="D881" t="s">
        <v>1035</v>
      </c>
      <c r="E881" t="s">
        <v>1034</v>
      </c>
      <c r="F881" t="s">
        <v>1006</v>
      </c>
      <c r="G881">
        <v>1062</v>
      </c>
      <c r="H881">
        <v>8</v>
      </c>
      <c r="J881">
        <v>8</v>
      </c>
      <c r="K881" t="s">
        <v>2358</v>
      </c>
    </row>
    <row r="882" spans="1:11" hidden="1" x14ac:dyDescent="0.3">
      <c r="A882" t="s">
        <v>39</v>
      </c>
      <c r="B882" t="s">
        <v>994</v>
      </c>
      <c r="C882" t="s">
        <v>21</v>
      </c>
      <c r="D882" t="s">
        <v>1036</v>
      </c>
      <c r="E882" t="s">
        <v>1037</v>
      </c>
      <c r="F882" t="s">
        <v>116</v>
      </c>
      <c r="G882">
        <v>1062</v>
      </c>
      <c r="H882">
        <v>1</v>
      </c>
      <c r="J882">
        <v>1</v>
      </c>
      <c r="K882" t="s">
        <v>2358</v>
      </c>
    </row>
    <row r="883" spans="1:11" hidden="1" x14ac:dyDescent="0.3">
      <c r="A883" t="s">
        <v>39</v>
      </c>
      <c r="B883" t="s">
        <v>994</v>
      </c>
      <c r="C883" t="s">
        <v>21</v>
      </c>
      <c r="D883" t="s">
        <v>996</v>
      </c>
      <c r="E883" t="s">
        <v>1007</v>
      </c>
      <c r="F883" t="s">
        <v>46</v>
      </c>
      <c r="G883">
        <v>1062</v>
      </c>
      <c r="H883">
        <v>225</v>
      </c>
      <c r="J883">
        <v>225</v>
      </c>
    </row>
    <row r="884" spans="1:11" hidden="1" x14ac:dyDescent="0.3">
      <c r="A884" t="s">
        <v>39</v>
      </c>
      <c r="B884" t="s">
        <v>1068</v>
      </c>
      <c r="C884" t="s">
        <v>21</v>
      </c>
      <c r="D884" t="s">
        <v>1041</v>
      </c>
      <c r="E884" t="s">
        <v>1069</v>
      </c>
      <c r="F884" t="s">
        <v>46</v>
      </c>
      <c r="G884">
        <v>1062</v>
      </c>
      <c r="H884">
        <v>327</v>
      </c>
      <c r="J884">
        <v>327</v>
      </c>
    </row>
    <row r="885" spans="1:11" hidden="1" x14ac:dyDescent="0.3">
      <c r="A885" t="s">
        <v>39</v>
      </c>
      <c r="B885" t="s">
        <v>1068</v>
      </c>
      <c r="C885" t="s">
        <v>21</v>
      </c>
      <c r="D885" t="s">
        <v>1053</v>
      </c>
      <c r="E885" t="s">
        <v>1070</v>
      </c>
      <c r="F885" t="s">
        <v>46</v>
      </c>
      <c r="G885">
        <v>1062</v>
      </c>
      <c r="H885">
        <v>399</v>
      </c>
      <c r="J885">
        <v>399</v>
      </c>
    </row>
    <row r="886" spans="1:11" hidden="1" x14ac:dyDescent="0.3">
      <c r="A886" t="s">
        <v>39</v>
      </c>
      <c r="B886" t="s">
        <v>1068</v>
      </c>
      <c r="C886" t="s">
        <v>21</v>
      </c>
      <c r="D886" t="s">
        <v>1042</v>
      </c>
      <c r="E886" t="s">
        <v>1071</v>
      </c>
      <c r="F886" t="s">
        <v>46</v>
      </c>
      <c r="G886">
        <v>1062</v>
      </c>
      <c r="H886">
        <v>360</v>
      </c>
      <c r="J886">
        <v>360</v>
      </c>
    </row>
    <row r="887" spans="1:11" hidden="1" x14ac:dyDescent="0.3">
      <c r="A887" t="s">
        <v>39</v>
      </c>
      <c r="B887" t="s">
        <v>1068</v>
      </c>
      <c r="C887" t="s">
        <v>21</v>
      </c>
      <c r="D887" t="s">
        <v>1054</v>
      </c>
      <c r="E887" t="s">
        <v>1072</v>
      </c>
      <c r="F887" t="s">
        <v>46</v>
      </c>
      <c r="G887">
        <v>1062</v>
      </c>
      <c r="H887">
        <v>439</v>
      </c>
      <c r="J887">
        <v>439</v>
      </c>
    </row>
    <row r="888" spans="1:11" hidden="1" x14ac:dyDescent="0.3">
      <c r="A888" t="s">
        <v>39</v>
      </c>
      <c r="B888" t="s">
        <v>1068</v>
      </c>
      <c r="C888" t="s">
        <v>21</v>
      </c>
      <c r="D888" t="s">
        <v>1044</v>
      </c>
      <c r="E888" t="s">
        <v>1073</v>
      </c>
      <c r="F888" t="s">
        <v>46</v>
      </c>
      <c r="G888">
        <v>1062</v>
      </c>
      <c r="H888">
        <v>245</v>
      </c>
      <c r="J888">
        <v>245</v>
      </c>
    </row>
    <row r="889" spans="1:11" hidden="1" x14ac:dyDescent="0.3">
      <c r="A889" t="s">
        <v>39</v>
      </c>
      <c r="B889" t="s">
        <v>1068</v>
      </c>
      <c r="C889" t="s">
        <v>21</v>
      </c>
      <c r="D889" t="s">
        <v>1074</v>
      </c>
      <c r="E889" t="s">
        <v>1075</v>
      </c>
      <c r="F889" t="s">
        <v>46</v>
      </c>
      <c r="G889">
        <v>1062</v>
      </c>
      <c r="H889">
        <v>46</v>
      </c>
      <c r="J889">
        <v>46</v>
      </c>
    </row>
    <row r="890" spans="1:11" hidden="1" x14ac:dyDescent="0.3">
      <c r="A890" t="s">
        <v>39</v>
      </c>
      <c r="B890" t="s">
        <v>1286</v>
      </c>
      <c r="C890" t="s">
        <v>1288</v>
      </c>
      <c r="D890" t="s">
        <v>1035</v>
      </c>
      <c r="E890" t="s">
        <v>1289</v>
      </c>
      <c r="F890" t="s">
        <v>162</v>
      </c>
      <c r="G890">
        <v>1062</v>
      </c>
      <c r="H890">
        <v>1</v>
      </c>
      <c r="J890">
        <v>1</v>
      </c>
      <c r="K890" t="s">
        <v>2358</v>
      </c>
    </row>
    <row r="891" spans="1:11" hidden="1" x14ac:dyDescent="0.3">
      <c r="A891" t="s">
        <v>39</v>
      </c>
      <c r="B891" t="s">
        <v>1286</v>
      </c>
      <c r="C891" t="s">
        <v>33</v>
      </c>
      <c r="D891" t="s">
        <v>1294</v>
      </c>
      <c r="E891" t="s">
        <v>1296</v>
      </c>
      <c r="F891" t="s">
        <v>31</v>
      </c>
      <c r="G891">
        <v>1062</v>
      </c>
      <c r="H891">
        <v>5</v>
      </c>
      <c r="J891">
        <v>5</v>
      </c>
      <c r="K891" t="s">
        <v>2358</v>
      </c>
    </row>
    <row r="892" spans="1:11" hidden="1" x14ac:dyDescent="0.3">
      <c r="A892" t="s">
        <v>39</v>
      </c>
      <c r="B892" t="s">
        <v>1286</v>
      </c>
      <c r="C892" t="s">
        <v>33</v>
      </c>
      <c r="D892" t="s">
        <v>650</v>
      </c>
      <c r="E892" t="s">
        <v>1292</v>
      </c>
      <c r="F892" t="s">
        <v>31</v>
      </c>
      <c r="G892">
        <v>1062</v>
      </c>
      <c r="H892">
        <v>8</v>
      </c>
      <c r="J892">
        <v>8</v>
      </c>
      <c r="K892" t="s">
        <v>2358</v>
      </c>
    </row>
    <row r="893" spans="1:11" hidden="1" x14ac:dyDescent="0.3">
      <c r="A893" t="s">
        <v>39</v>
      </c>
      <c r="B893" t="s">
        <v>1286</v>
      </c>
      <c r="C893" t="s">
        <v>33</v>
      </c>
      <c r="D893" t="s">
        <v>1035</v>
      </c>
      <c r="E893" t="s">
        <v>1293</v>
      </c>
      <c r="F893" t="s">
        <v>145</v>
      </c>
      <c r="G893">
        <v>1</v>
      </c>
      <c r="H893">
        <v>1</v>
      </c>
      <c r="J893">
        <v>1</v>
      </c>
      <c r="K893" t="s">
        <v>2358</v>
      </c>
    </row>
    <row r="894" spans="1:11" hidden="1" x14ac:dyDescent="0.3">
      <c r="A894" t="s">
        <v>39</v>
      </c>
      <c r="B894" t="s">
        <v>1286</v>
      </c>
      <c r="C894" t="s">
        <v>93</v>
      </c>
      <c r="D894" t="s">
        <v>1035</v>
      </c>
      <c r="E894" t="s">
        <v>1287</v>
      </c>
      <c r="F894" t="s">
        <v>162</v>
      </c>
      <c r="G894">
        <v>1062</v>
      </c>
      <c r="H894">
        <v>2</v>
      </c>
      <c r="J894">
        <v>2</v>
      </c>
      <c r="K894" t="s">
        <v>2358</v>
      </c>
    </row>
    <row r="895" spans="1:11" hidden="1" x14ac:dyDescent="0.3">
      <c r="A895" t="s">
        <v>39</v>
      </c>
      <c r="B895" t="s">
        <v>1662</v>
      </c>
      <c r="C895" t="s">
        <v>1664</v>
      </c>
      <c r="D895" t="s">
        <v>1663</v>
      </c>
      <c r="E895" t="s">
        <v>1661</v>
      </c>
      <c r="F895" t="s">
        <v>1665</v>
      </c>
      <c r="G895">
        <v>1062</v>
      </c>
      <c r="I895">
        <v>3</v>
      </c>
      <c r="J895">
        <v>3</v>
      </c>
      <c r="K895" t="s">
        <v>2358</v>
      </c>
    </row>
    <row r="896" spans="1:11" hidden="1" x14ac:dyDescent="0.3">
      <c r="A896" t="s">
        <v>39</v>
      </c>
      <c r="B896" t="s">
        <v>1662</v>
      </c>
      <c r="C896" t="s">
        <v>1668</v>
      </c>
      <c r="D896" t="s">
        <v>1667</v>
      </c>
      <c r="E896" t="s">
        <v>1666</v>
      </c>
      <c r="F896" t="s">
        <v>116</v>
      </c>
      <c r="G896">
        <v>1062</v>
      </c>
      <c r="I896">
        <v>2</v>
      </c>
      <c r="J896">
        <v>2</v>
      </c>
      <c r="K896" t="s">
        <v>2358</v>
      </c>
    </row>
    <row r="897" spans="1:11" hidden="1" x14ac:dyDescent="0.3">
      <c r="A897" t="s">
        <v>39</v>
      </c>
      <c r="B897" t="s">
        <v>1670</v>
      </c>
      <c r="C897" t="s">
        <v>1671</v>
      </c>
      <c r="D897" t="s">
        <v>1663</v>
      </c>
      <c r="E897" t="s">
        <v>1669</v>
      </c>
      <c r="F897" t="s">
        <v>116</v>
      </c>
      <c r="G897">
        <v>1062</v>
      </c>
      <c r="I897">
        <v>19</v>
      </c>
      <c r="J897">
        <v>19</v>
      </c>
      <c r="K897" t="s">
        <v>2358</v>
      </c>
    </row>
    <row r="898" spans="1:11" hidden="1" x14ac:dyDescent="0.3">
      <c r="A898" t="s">
        <v>39</v>
      </c>
      <c r="B898" t="s">
        <v>267</v>
      </c>
      <c r="C898" t="s">
        <v>34</v>
      </c>
      <c r="D898" t="s">
        <v>268</v>
      </c>
      <c r="E898" t="s">
        <v>266</v>
      </c>
      <c r="F898" t="s">
        <v>162</v>
      </c>
      <c r="G898">
        <v>1062</v>
      </c>
      <c r="H898">
        <v>1</v>
      </c>
      <c r="J898">
        <v>1</v>
      </c>
      <c r="K898" t="s">
        <v>2358</v>
      </c>
    </row>
    <row r="899" spans="1:11" hidden="1" x14ac:dyDescent="0.3">
      <c r="A899" t="s">
        <v>39</v>
      </c>
      <c r="B899" t="s">
        <v>992</v>
      </c>
      <c r="C899" t="s">
        <v>59</v>
      </c>
      <c r="D899" t="s">
        <v>993</v>
      </c>
      <c r="E899" t="s">
        <v>991</v>
      </c>
      <c r="F899" t="s">
        <v>582</v>
      </c>
      <c r="G899">
        <v>134</v>
      </c>
      <c r="H899">
        <v>2</v>
      </c>
      <c r="J899">
        <v>2</v>
      </c>
      <c r="K899" t="s">
        <v>2358</v>
      </c>
    </row>
    <row r="900" spans="1:11" hidden="1" x14ac:dyDescent="0.3">
      <c r="A900" t="s">
        <v>39</v>
      </c>
      <c r="B900" t="s">
        <v>1090</v>
      </c>
      <c r="C900" t="s">
        <v>21</v>
      </c>
      <c r="D900" t="s">
        <v>1042</v>
      </c>
      <c r="E900" t="s">
        <v>1089</v>
      </c>
      <c r="F900" t="s">
        <v>162</v>
      </c>
      <c r="G900">
        <v>393</v>
      </c>
      <c r="H900">
        <v>1</v>
      </c>
      <c r="J900">
        <v>1</v>
      </c>
      <c r="K900" t="s">
        <v>2358</v>
      </c>
    </row>
    <row r="901" spans="1:11" hidden="1" x14ac:dyDescent="0.3">
      <c r="A901" t="s">
        <v>39</v>
      </c>
      <c r="B901" t="s">
        <v>653</v>
      </c>
      <c r="C901" t="s">
        <v>385</v>
      </c>
      <c r="D901" t="s">
        <v>654</v>
      </c>
      <c r="E901" t="s">
        <v>652</v>
      </c>
      <c r="F901" t="s">
        <v>655</v>
      </c>
      <c r="G901">
        <v>1062</v>
      </c>
      <c r="H901">
        <v>209</v>
      </c>
      <c r="J901">
        <v>209</v>
      </c>
    </row>
    <row r="902" spans="1:11" hidden="1" x14ac:dyDescent="0.3">
      <c r="A902" t="s">
        <v>39</v>
      </c>
      <c r="B902" t="s">
        <v>995</v>
      </c>
      <c r="C902" t="s">
        <v>1005</v>
      </c>
      <c r="D902" t="s">
        <v>1002</v>
      </c>
      <c r="E902" t="s">
        <v>1004</v>
      </c>
      <c r="F902" t="s">
        <v>1006</v>
      </c>
      <c r="G902">
        <v>1062</v>
      </c>
      <c r="H902">
        <v>2</v>
      </c>
      <c r="J902">
        <v>2</v>
      </c>
      <c r="K902" t="s">
        <v>2358</v>
      </c>
    </row>
    <row r="903" spans="1:11" hidden="1" x14ac:dyDescent="0.3">
      <c r="A903" t="s">
        <v>39</v>
      </c>
      <c r="B903" t="s">
        <v>995</v>
      </c>
      <c r="C903" t="s">
        <v>1005</v>
      </c>
      <c r="D903" t="s">
        <v>1092</v>
      </c>
      <c r="E903" t="s">
        <v>1095</v>
      </c>
      <c r="F903" t="s">
        <v>1096</v>
      </c>
      <c r="G903">
        <v>1062</v>
      </c>
      <c r="H903">
        <v>1</v>
      </c>
      <c r="J903">
        <v>1</v>
      </c>
      <c r="K903" t="s">
        <v>2358</v>
      </c>
    </row>
    <row r="904" spans="1:11" hidden="1" x14ac:dyDescent="0.3">
      <c r="A904" t="s">
        <v>39</v>
      </c>
      <c r="B904" t="s">
        <v>995</v>
      </c>
      <c r="C904" t="s">
        <v>999</v>
      </c>
      <c r="D904" t="s">
        <v>1002</v>
      </c>
      <c r="E904" t="s">
        <v>1003</v>
      </c>
      <c r="F904" t="s">
        <v>46</v>
      </c>
      <c r="G904">
        <v>1062</v>
      </c>
      <c r="H904">
        <v>204</v>
      </c>
      <c r="J904">
        <v>204</v>
      </c>
    </row>
    <row r="905" spans="1:11" hidden="1" x14ac:dyDescent="0.3">
      <c r="A905" t="s">
        <v>39</v>
      </c>
      <c r="B905" t="s">
        <v>995</v>
      </c>
      <c r="C905" t="s">
        <v>999</v>
      </c>
      <c r="D905" t="s">
        <v>1092</v>
      </c>
      <c r="E905" t="s">
        <v>1094</v>
      </c>
      <c r="F905" t="s">
        <v>1031</v>
      </c>
      <c r="G905">
        <v>1062</v>
      </c>
      <c r="H905">
        <v>10</v>
      </c>
      <c r="J905">
        <v>10</v>
      </c>
      <c r="K905" t="s">
        <v>2358</v>
      </c>
    </row>
    <row r="906" spans="1:11" hidden="1" x14ac:dyDescent="0.3">
      <c r="A906" t="s">
        <v>39</v>
      </c>
      <c r="B906" t="s">
        <v>995</v>
      </c>
      <c r="C906" t="s">
        <v>1009</v>
      </c>
      <c r="D906" t="s">
        <v>1002</v>
      </c>
      <c r="E906" t="s">
        <v>1011</v>
      </c>
      <c r="F906" t="s">
        <v>659</v>
      </c>
      <c r="G906">
        <v>1062</v>
      </c>
      <c r="H906">
        <v>187</v>
      </c>
      <c r="J906">
        <v>187</v>
      </c>
    </row>
    <row r="907" spans="1:11" hidden="1" x14ac:dyDescent="0.3">
      <c r="A907" t="s">
        <v>39</v>
      </c>
      <c r="B907" t="s">
        <v>995</v>
      </c>
      <c r="C907" t="s">
        <v>1009</v>
      </c>
      <c r="D907" t="s">
        <v>651</v>
      </c>
      <c r="E907" t="s">
        <v>1008</v>
      </c>
      <c r="F907" t="s">
        <v>153</v>
      </c>
      <c r="G907">
        <v>1062</v>
      </c>
      <c r="H907">
        <v>9</v>
      </c>
      <c r="J907">
        <v>9</v>
      </c>
      <c r="K907" t="s">
        <v>2358</v>
      </c>
    </row>
    <row r="908" spans="1:11" hidden="1" x14ac:dyDescent="0.3">
      <c r="A908" t="s">
        <v>39</v>
      </c>
      <c r="B908" t="s">
        <v>995</v>
      </c>
      <c r="C908" t="s">
        <v>1009</v>
      </c>
      <c r="D908" t="s">
        <v>647</v>
      </c>
      <c r="E908" t="s">
        <v>1010</v>
      </c>
      <c r="F908" t="s">
        <v>1006</v>
      </c>
      <c r="G908">
        <v>1062</v>
      </c>
      <c r="H908">
        <v>1</v>
      </c>
      <c r="J908">
        <v>1</v>
      </c>
      <c r="K908" t="s">
        <v>2358</v>
      </c>
    </row>
    <row r="909" spans="1:11" hidden="1" x14ac:dyDescent="0.3">
      <c r="A909" t="s">
        <v>39</v>
      </c>
      <c r="B909" t="s">
        <v>995</v>
      </c>
      <c r="C909" t="s">
        <v>1001</v>
      </c>
      <c r="D909" t="s">
        <v>1092</v>
      </c>
      <c r="E909" t="s">
        <v>1093</v>
      </c>
      <c r="F909" t="s">
        <v>404</v>
      </c>
      <c r="G909">
        <v>1062</v>
      </c>
      <c r="H909">
        <v>3</v>
      </c>
      <c r="J909">
        <v>3</v>
      </c>
      <c r="K909" t="s">
        <v>2358</v>
      </c>
    </row>
    <row r="910" spans="1:11" hidden="1" x14ac:dyDescent="0.3">
      <c r="A910" t="s">
        <v>39</v>
      </c>
      <c r="B910" t="s">
        <v>995</v>
      </c>
      <c r="C910" t="s">
        <v>1001</v>
      </c>
      <c r="D910" t="s">
        <v>996</v>
      </c>
      <c r="E910" t="s">
        <v>1000</v>
      </c>
      <c r="F910" t="s">
        <v>31</v>
      </c>
      <c r="G910">
        <v>1062</v>
      </c>
      <c r="H910">
        <v>1</v>
      </c>
      <c r="J910">
        <v>1</v>
      </c>
      <c r="K910" t="s">
        <v>2358</v>
      </c>
    </row>
    <row r="911" spans="1:11" hidden="1" x14ac:dyDescent="0.3">
      <c r="A911" t="s">
        <v>39</v>
      </c>
      <c r="B911" t="s">
        <v>867</v>
      </c>
      <c r="C911" t="s">
        <v>25</v>
      </c>
      <c r="D911" t="s">
        <v>647</v>
      </c>
      <c r="E911" t="s">
        <v>1012</v>
      </c>
      <c r="F911" t="s">
        <v>1013</v>
      </c>
      <c r="G911">
        <v>1062</v>
      </c>
      <c r="H911">
        <v>3</v>
      </c>
      <c r="J911">
        <v>3</v>
      </c>
      <c r="K911" t="s">
        <v>2358</v>
      </c>
    </row>
    <row r="912" spans="1:11" hidden="1" x14ac:dyDescent="0.3">
      <c r="A912" t="s">
        <v>39</v>
      </c>
      <c r="B912" t="s">
        <v>867</v>
      </c>
      <c r="C912" t="s">
        <v>919</v>
      </c>
      <c r="D912" t="s">
        <v>1101</v>
      </c>
      <c r="E912" t="s">
        <v>1103</v>
      </c>
      <c r="F912" t="s">
        <v>46</v>
      </c>
      <c r="G912">
        <v>1062</v>
      </c>
      <c r="H912">
        <v>292</v>
      </c>
      <c r="J912">
        <v>292</v>
      </c>
    </row>
    <row r="913" spans="1:11" hidden="1" x14ac:dyDescent="0.3">
      <c r="A913" t="s">
        <v>39</v>
      </c>
      <c r="B913" t="s">
        <v>867</v>
      </c>
      <c r="C913" t="s">
        <v>919</v>
      </c>
      <c r="D913" t="s">
        <v>650</v>
      </c>
      <c r="E913" t="s">
        <v>1039</v>
      </c>
      <c r="F913" t="s">
        <v>659</v>
      </c>
      <c r="G913">
        <v>1062</v>
      </c>
      <c r="H913">
        <v>1285</v>
      </c>
      <c r="J913">
        <v>1285</v>
      </c>
    </row>
    <row r="914" spans="1:11" hidden="1" x14ac:dyDescent="0.3">
      <c r="A914" t="s">
        <v>39</v>
      </c>
      <c r="B914" t="s">
        <v>1045</v>
      </c>
      <c r="C914" t="s">
        <v>22</v>
      </c>
      <c r="D914" t="s">
        <v>1028</v>
      </c>
      <c r="E914" t="s">
        <v>1087</v>
      </c>
      <c r="F914" t="s">
        <v>1088</v>
      </c>
      <c r="G914">
        <v>1062</v>
      </c>
      <c r="H914">
        <v>2</v>
      </c>
      <c r="J914">
        <v>2</v>
      </c>
      <c r="K914" t="s">
        <v>2358</v>
      </c>
    </row>
    <row r="915" spans="1:11" hidden="1" x14ac:dyDescent="0.3">
      <c r="A915" t="s">
        <v>39</v>
      </c>
      <c r="B915" t="s">
        <v>1045</v>
      </c>
      <c r="C915" t="s">
        <v>22</v>
      </c>
      <c r="D915" t="s">
        <v>647</v>
      </c>
      <c r="E915" t="s">
        <v>1085</v>
      </c>
      <c r="F915" t="s">
        <v>1086</v>
      </c>
      <c r="G915">
        <v>1062</v>
      </c>
      <c r="H915">
        <v>3</v>
      </c>
      <c r="J915">
        <v>3</v>
      </c>
      <c r="K915" t="s">
        <v>2358</v>
      </c>
    </row>
    <row r="916" spans="1:11" hidden="1" x14ac:dyDescent="0.3">
      <c r="A916" t="s">
        <v>39</v>
      </c>
      <c r="B916" t="s">
        <v>1045</v>
      </c>
      <c r="C916" t="s">
        <v>22</v>
      </c>
      <c r="D916" t="s">
        <v>996</v>
      </c>
      <c r="E916" t="s">
        <v>1084</v>
      </c>
      <c r="F916" t="s">
        <v>31</v>
      </c>
      <c r="G916">
        <v>1062</v>
      </c>
      <c r="H916">
        <v>1</v>
      </c>
      <c r="J916">
        <v>1</v>
      </c>
      <c r="K916" t="s">
        <v>2358</v>
      </c>
    </row>
    <row r="917" spans="1:11" hidden="1" x14ac:dyDescent="0.3">
      <c r="A917" t="s">
        <v>39</v>
      </c>
      <c r="B917" t="s">
        <v>1045</v>
      </c>
      <c r="C917" t="s">
        <v>21</v>
      </c>
      <c r="D917" t="s">
        <v>1029</v>
      </c>
      <c r="E917" t="s">
        <v>1046</v>
      </c>
      <c r="F917" t="s">
        <v>1006</v>
      </c>
      <c r="G917">
        <v>1062</v>
      </c>
      <c r="H917">
        <v>1</v>
      </c>
      <c r="J917">
        <v>1</v>
      </c>
      <c r="K917" t="s">
        <v>2358</v>
      </c>
    </row>
    <row r="918" spans="1:11" hidden="1" x14ac:dyDescent="0.3">
      <c r="A918" t="s">
        <v>39</v>
      </c>
      <c r="B918" t="s">
        <v>1045</v>
      </c>
      <c r="C918" t="s">
        <v>33</v>
      </c>
      <c r="D918" t="s">
        <v>996</v>
      </c>
      <c r="E918" t="s">
        <v>1047</v>
      </c>
      <c r="F918" t="s">
        <v>46</v>
      </c>
      <c r="G918">
        <v>1062</v>
      </c>
      <c r="H918">
        <v>243</v>
      </c>
      <c r="J918">
        <v>243</v>
      </c>
    </row>
    <row r="919" spans="1:11" hidden="1" x14ac:dyDescent="0.3">
      <c r="A919" t="s">
        <v>39</v>
      </c>
      <c r="B919" t="s">
        <v>506</v>
      </c>
      <c r="C919" t="s">
        <v>56</v>
      </c>
      <c r="D919" t="s">
        <v>507</v>
      </c>
      <c r="E919" t="s">
        <v>505</v>
      </c>
      <c r="F919" t="s">
        <v>31</v>
      </c>
      <c r="G919">
        <v>1062</v>
      </c>
      <c r="H919">
        <v>69</v>
      </c>
      <c r="J919">
        <v>69</v>
      </c>
    </row>
    <row r="920" spans="1:11" hidden="1" x14ac:dyDescent="0.3">
      <c r="A920" t="s">
        <v>39</v>
      </c>
      <c r="B920" t="s">
        <v>1299</v>
      </c>
      <c r="C920" t="s">
        <v>56</v>
      </c>
      <c r="D920" t="s">
        <v>661</v>
      </c>
      <c r="E920" t="s">
        <v>1301</v>
      </c>
      <c r="F920" t="s">
        <v>116</v>
      </c>
      <c r="G920">
        <v>1062</v>
      </c>
      <c r="H920">
        <v>2</v>
      </c>
      <c r="J920">
        <v>2</v>
      </c>
      <c r="K920" t="s">
        <v>2358</v>
      </c>
    </row>
    <row r="921" spans="1:11" hidden="1" x14ac:dyDescent="0.3">
      <c r="A921" t="s">
        <v>39</v>
      </c>
      <c r="B921" t="s">
        <v>1299</v>
      </c>
      <c r="C921" t="s">
        <v>67</v>
      </c>
      <c r="D921" t="s">
        <v>661</v>
      </c>
      <c r="E921" t="s">
        <v>1298</v>
      </c>
      <c r="F921" t="s">
        <v>116</v>
      </c>
      <c r="G921">
        <v>1062</v>
      </c>
      <c r="H921">
        <v>1</v>
      </c>
      <c r="J921">
        <v>1</v>
      </c>
      <c r="K921" t="s">
        <v>2358</v>
      </c>
    </row>
    <row r="922" spans="1:11" hidden="1" x14ac:dyDescent="0.3">
      <c r="A922" t="s">
        <v>39</v>
      </c>
      <c r="B922" t="s">
        <v>1299</v>
      </c>
      <c r="C922" t="s">
        <v>67</v>
      </c>
      <c r="D922" t="s">
        <v>658</v>
      </c>
      <c r="E922" t="s">
        <v>1300</v>
      </c>
      <c r="F922" t="s">
        <v>1006</v>
      </c>
      <c r="G922">
        <v>1062</v>
      </c>
      <c r="H922">
        <v>4</v>
      </c>
      <c r="J922">
        <v>4</v>
      </c>
      <c r="K922" t="s">
        <v>2358</v>
      </c>
    </row>
    <row r="923" spans="1:11" hidden="1" x14ac:dyDescent="0.3">
      <c r="A923" t="s">
        <v>39</v>
      </c>
      <c r="B923" t="s">
        <v>1299</v>
      </c>
      <c r="C923" t="s">
        <v>33</v>
      </c>
      <c r="D923" t="s">
        <v>661</v>
      </c>
      <c r="E923" t="s">
        <v>1302</v>
      </c>
      <c r="F923" t="s">
        <v>31</v>
      </c>
      <c r="G923">
        <v>1062</v>
      </c>
      <c r="H923">
        <v>23</v>
      </c>
      <c r="J923">
        <v>23</v>
      </c>
      <c r="K923" t="s">
        <v>2358</v>
      </c>
    </row>
    <row r="924" spans="1:11" hidden="1" x14ac:dyDescent="0.3">
      <c r="A924" t="s">
        <v>39</v>
      </c>
      <c r="B924" t="s">
        <v>800</v>
      </c>
      <c r="C924" t="s">
        <v>22</v>
      </c>
      <c r="D924" t="s">
        <v>49</v>
      </c>
      <c r="E924" t="s">
        <v>802</v>
      </c>
      <c r="F924" t="s">
        <v>26</v>
      </c>
      <c r="G924">
        <v>1062</v>
      </c>
      <c r="H924">
        <v>4</v>
      </c>
      <c r="J924">
        <v>4</v>
      </c>
      <c r="K924" t="s">
        <v>2358</v>
      </c>
    </row>
    <row r="925" spans="1:11" hidden="1" x14ac:dyDescent="0.3">
      <c r="A925" t="s">
        <v>39</v>
      </c>
      <c r="B925" t="s">
        <v>800</v>
      </c>
      <c r="C925" t="s">
        <v>67</v>
      </c>
      <c r="D925" t="s">
        <v>49</v>
      </c>
      <c r="E925" t="s">
        <v>801</v>
      </c>
      <c r="F925" t="s">
        <v>26</v>
      </c>
      <c r="G925">
        <v>1062</v>
      </c>
      <c r="H925">
        <v>4</v>
      </c>
      <c r="J925">
        <v>4</v>
      </c>
      <c r="K925" t="s">
        <v>2358</v>
      </c>
    </row>
    <row r="926" spans="1:11" hidden="1" x14ac:dyDescent="0.3">
      <c r="A926" t="s">
        <v>39</v>
      </c>
      <c r="B926" t="s">
        <v>800</v>
      </c>
      <c r="C926" t="s">
        <v>72</v>
      </c>
      <c r="D926" t="s">
        <v>49</v>
      </c>
      <c r="E926" t="s">
        <v>803</v>
      </c>
      <c r="F926" t="s">
        <v>804</v>
      </c>
      <c r="G926">
        <v>1062</v>
      </c>
      <c r="H926">
        <v>12</v>
      </c>
      <c r="J926">
        <v>12</v>
      </c>
      <c r="K926" t="s">
        <v>2358</v>
      </c>
    </row>
    <row r="927" spans="1:11" hidden="1" x14ac:dyDescent="0.3">
      <c r="A927" t="s">
        <v>39</v>
      </c>
      <c r="B927" t="s">
        <v>800</v>
      </c>
      <c r="C927" t="s">
        <v>34</v>
      </c>
      <c r="D927" t="s">
        <v>49</v>
      </c>
      <c r="E927" t="s">
        <v>799</v>
      </c>
      <c r="F927" t="s">
        <v>26</v>
      </c>
      <c r="G927">
        <v>1062</v>
      </c>
      <c r="H927">
        <v>1</v>
      </c>
      <c r="J927">
        <v>1</v>
      </c>
      <c r="K927" t="s">
        <v>2358</v>
      </c>
    </row>
    <row r="928" spans="1:11" hidden="1" x14ac:dyDescent="0.3">
      <c r="A928" t="s">
        <v>39</v>
      </c>
      <c r="B928" t="s">
        <v>383</v>
      </c>
      <c r="C928" t="s">
        <v>385</v>
      </c>
      <c r="D928" t="s">
        <v>509</v>
      </c>
      <c r="E928" t="s">
        <v>512</v>
      </c>
      <c r="F928" t="s">
        <v>31</v>
      </c>
      <c r="G928">
        <v>1062</v>
      </c>
      <c r="H928">
        <v>184</v>
      </c>
      <c r="J928">
        <v>184</v>
      </c>
    </row>
    <row r="929" spans="1:11" hidden="1" x14ac:dyDescent="0.3">
      <c r="A929" t="s">
        <v>39</v>
      </c>
      <c r="B929" t="s">
        <v>383</v>
      </c>
      <c r="C929" t="s">
        <v>385</v>
      </c>
      <c r="D929" t="s">
        <v>511</v>
      </c>
      <c r="E929" t="s">
        <v>513</v>
      </c>
      <c r="F929" t="s">
        <v>31</v>
      </c>
      <c r="G929">
        <v>1062</v>
      </c>
      <c r="H929">
        <v>728</v>
      </c>
      <c r="J929">
        <v>728</v>
      </c>
    </row>
    <row r="930" spans="1:11" hidden="1" x14ac:dyDescent="0.3">
      <c r="A930" t="s">
        <v>39</v>
      </c>
      <c r="B930" t="s">
        <v>383</v>
      </c>
      <c r="C930" t="s">
        <v>411</v>
      </c>
      <c r="D930" t="s">
        <v>509</v>
      </c>
      <c r="E930" t="s">
        <v>508</v>
      </c>
      <c r="F930" t="s">
        <v>31</v>
      </c>
      <c r="G930">
        <v>1062</v>
      </c>
      <c r="H930">
        <v>77</v>
      </c>
      <c r="J930">
        <v>77</v>
      </c>
    </row>
    <row r="931" spans="1:11" hidden="1" x14ac:dyDescent="0.3">
      <c r="A931" t="s">
        <v>39</v>
      </c>
      <c r="B931" t="s">
        <v>383</v>
      </c>
      <c r="C931" t="s">
        <v>411</v>
      </c>
      <c r="D931" t="s">
        <v>511</v>
      </c>
      <c r="E931" t="s">
        <v>510</v>
      </c>
      <c r="F931" t="s">
        <v>31</v>
      </c>
      <c r="G931">
        <v>1062</v>
      </c>
      <c r="H931">
        <v>195</v>
      </c>
      <c r="J931">
        <v>195</v>
      </c>
    </row>
    <row r="932" spans="1:11" hidden="1" x14ac:dyDescent="0.3">
      <c r="A932" t="s">
        <v>39</v>
      </c>
      <c r="B932" t="s">
        <v>1082</v>
      </c>
      <c r="C932" t="s">
        <v>48</v>
      </c>
      <c r="D932" t="s">
        <v>49</v>
      </c>
      <c r="E932" t="s">
        <v>1083</v>
      </c>
      <c r="F932" t="s">
        <v>1006</v>
      </c>
      <c r="G932">
        <v>1062</v>
      </c>
      <c r="H932">
        <v>2</v>
      </c>
      <c r="J932">
        <v>2</v>
      </c>
      <c r="K932" t="s">
        <v>2358</v>
      </c>
    </row>
    <row r="933" spans="1:11" hidden="1" x14ac:dyDescent="0.3">
      <c r="A933" t="s">
        <v>39</v>
      </c>
      <c r="B933" t="s">
        <v>1082</v>
      </c>
      <c r="C933" t="s">
        <v>13</v>
      </c>
      <c r="D933" t="s">
        <v>49</v>
      </c>
      <c r="E933" t="s">
        <v>1081</v>
      </c>
      <c r="F933" t="s">
        <v>31</v>
      </c>
      <c r="G933">
        <v>1062</v>
      </c>
      <c r="H933">
        <v>3</v>
      </c>
      <c r="J933">
        <v>3</v>
      </c>
      <c r="K933" t="s">
        <v>2358</v>
      </c>
    </row>
    <row r="934" spans="1:11" hidden="1" x14ac:dyDescent="0.3">
      <c r="A934" t="s">
        <v>336</v>
      </c>
      <c r="B934" t="s">
        <v>571</v>
      </c>
      <c r="C934" t="s">
        <v>596</v>
      </c>
      <c r="D934" t="s">
        <v>564</v>
      </c>
      <c r="E934" t="s">
        <v>595</v>
      </c>
      <c r="F934" t="s">
        <v>46</v>
      </c>
      <c r="G934">
        <v>405</v>
      </c>
      <c r="H934">
        <v>15</v>
      </c>
      <c r="J934">
        <v>15</v>
      </c>
      <c r="K934" t="s">
        <v>2358</v>
      </c>
    </row>
    <row r="935" spans="1:11" hidden="1" x14ac:dyDescent="0.3">
      <c r="A935" t="s">
        <v>336</v>
      </c>
      <c r="B935" t="s">
        <v>453</v>
      </c>
      <c r="C935" t="s">
        <v>57</v>
      </c>
      <c r="D935" t="s">
        <v>451</v>
      </c>
      <c r="E935" t="s">
        <v>452</v>
      </c>
      <c r="F935" t="s">
        <v>454</v>
      </c>
      <c r="G935">
        <v>1060</v>
      </c>
      <c r="H935">
        <v>1</v>
      </c>
      <c r="J935">
        <v>1</v>
      </c>
      <c r="K935" t="s">
        <v>2358</v>
      </c>
    </row>
    <row r="936" spans="1:11" hidden="1" x14ac:dyDescent="0.3">
      <c r="A936" t="s">
        <v>336</v>
      </c>
      <c r="B936" t="s">
        <v>417</v>
      </c>
      <c r="C936" t="s">
        <v>21</v>
      </c>
      <c r="D936" t="s">
        <v>367</v>
      </c>
      <c r="E936" t="s">
        <v>416</v>
      </c>
      <c r="F936" t="s">
        <v>70</v>
      </c>
      <c r="G936">
        <v>1060</v>
      </c>
      <c r="H936">
        <v>1202</v>
      </c>
      <c r="J936">
        <v>1202</v>
      </c>
    </row>
    <row r="937" spans="1:11" hidden="1" x14ac:dyDescent="0.3">
      <c r="A937" t="s">
        <v>336</v>
      </c>
      <c r="B937" t="s">
        <v>1205</v>
      </c>
      <c r="C937" t="s">
        <v>432</v>
      </c>
      <c r="D937" t="s">
        <v>108</v>
      </c>
      <c r="E937" t="s">
        <v>1204</v>
      </c>
      <c r="F937" t="s">
        <v>548</v>
      </c>
      <c r="G937">
        <v>405</v>
      </c>
      <c r="H937">
        <v>1</v>
      </c>
      <c r="J937">
        <v>1</v>
      </c>
      <c r="K937" t="s">
        <v>2358</v>
      </c>
    </row>
    <row r="938" spans="1:11" hidden="1" x14ac:dyDescent="0.3">
      <c r="A938" t="s">
        <v>336</v>
      </c>
      <c r="B938" t="s">
        <v>1230</v>
      </c>
      <c r="C938" t="s">
        <v>25</v>
      </c>
      <c r="D938" t="s">
        <v>1223</v>
      </c>
      <c r="E938" t="s">
        <v>1235</v>
      </c>
      <c r="F938" t="s">
        <v>70</v>
      </c>
      <c r="G938">
        <v>1060</v>
      </c>
      <c r="H938">
        <v>68</v>
      </c>
      <c r="J938">
        <v>68</v>
      </c>
    </row>
    <row r="939" spans="1:11" hidden="1" x14ac:dyDescent="0.3">
      <c r="A939" t="s">
        <v>336</v>
      </c>
      <c r="B939" t="s">
        <v>1230</v>
      </c>
      <c r="C939" t="s">
        <v>25</v>
      </c>
      <c r="D939" t="s">
        <v>1223</v>
      </c>
      <c r="E939" t="s">
        <v>1232</v>
      </c>
      <c r="F939" t="s">
        <v>46</v>
      </c>
      <c r="G939">
        <v>1060</v>
      </c>
      <c r="H939">
        <v>205</v>
      </c>
      <c r="J939">
        <v>205</v>
      </c>
    </row>
    <row r="940" spans="1:11" hidden="1" x14ac:dyDescent="0.3">
      <c r="A940" t="s">
        <v>336</v>
      </c>
      <c r="B940" t="s">
        <v>1230</v>
      </c>
      <c r="C940" t="s">
        <v>25</v>
      </c>
      <c r="D940" t="s">
        <v>1231</v>
      </c>
      <c r="E940" t="s">
        <v>1229</v>
      </c>
      <c r="F940" t="s">
        <v>46</v>
      </c>
      <c r="G940">
        <v>1060</v>
      </c>
      <c r="H940">
        <v>140</v>
      </c>
      <c r="J940">
        <v>140</v>
      </c>
    </row>
    <row r="941" spans="1:11" hidden="1" x14ac:dyDescent="0.3">
      <c r="A941" t="s">
        <v>336</v>
      </c>
      <c r="B941" t="s">
        <v>1230</v>
      </c>
      <c r="C941" t="s">
        <v>25</v>
      </c>
      <c r="D941" t="s">
        <v>1234</v>
      </c>
      <c r="E941" t="s">
        <v>1233</v>
      </c>
      <c r="F941" t="s">
        <v>70</v>
      </c>
      <c r="G941">
        <v>1060</v>
      </c>
      <c r="H941">
        <v>38</v>
      </c>
      <c r="J941">
        <v>38</v>
      </c>
    </row>
    <row r="942" spans="1:11" hidden="1" x14ac:dyDescent="0.3">
      <c r="A942" t="s">
        <v>336</v>
      </c>
      <c r="B942" t="s">
        <v>1394</v>
      </c>
      <c r="C942" t="s">
        <v>21</v>
      </c>
      <c r="D942" t="s">
        <v>708</v>
      </c>
      <c r="E942" t="s">
        <v>1402</v>
      </c>
      <c r="F942" t="s">
        <v>70</v>
      </c>
      <c r="G942">
        <v>1060</v>
      </c>
      <c r="H942">
        <v>32</v>
      </c>
      <c r="J942">
        <v>32</v>
      </c>
    </row>
    <row r="943" spans="1:11" hidden="1" x14ac:dyDescent="0.3">
      <c r="A943" t="s">
        <v>336</v>
      </c>
      <c r="B943" t="s">
        <v>1394</v>
      </c>
      <c r="C943" t="s">
        <v>21</v>
      </c>
      <c r="D943" t="s">
        <v>708</v>
      </c>
      <c r="E943" t="s">
        <v>1393</v>
      </c>
      <c r="F943" t="s">
        <v>116</v>
      </c>
      <c r="G943">
        <v>1060</v>
      </c>
      <c r="H943">
        <v>53</v>
      </c>
      <c r="J943">
        <v>53</v>
      </c>
    </row>
    <row r="944" spans="1:11" hidden="1" x14ac:dyDescent="0.3">
      <c r="A944" t="s">
        <v>336</v>
      </c>
      <c r="B944" t="s">
        <v>1394</v>
      </c>
      <c r="C944" t="s">
        <v>21</v>
      </c>
      <c r="D944" t="s">
        <v>1392</v>
      </c>
      <c r="E944" t="s">
        <v>1401</v>
      </c>
      <c r="F944" t="s">
        <v>46</v>
      </c>
      <c r="G944">
        <v>1060</v>
      </c>
      <c r="H944">
        <v>66</v>
      </c>
      <c r="J944">
        <v>66</v>
      </c>
    </row>
    <row r="945" spans="1:11" hidden="1" x14ac:dyDescent="0.3">
      <c r="A945" t="s">
        <v>336</v>
      </c>
      <c r="B945" t="s">
        <v>1394</v>
      </c>
      <c r="C945" t="s">
        <v>33</v>
      </c>
      <c r="D945" t="s">
        <v>1396</v>
      </c>
      <c r="E945" t="s">
        <v>1403</v>
      </c>
      <c r="F945" t="s">
        <v>1404</v>
      </c>
      <c r="G945">
        <v>1060</v>
      </c>
      <c r="H945">
        <v>1</v>
      </c>
      <c r="J945">
        <v>1</v>
      </c>
      <c r="K945" t="s">
        <v>2358</v>
      </c>
    </row>
    <row r="946" spans="1:11" hidden="1" x14ac:dyDescent="0.3">
      <c r="A946" t="s">
        <v>336</v>
      </c>
      <c r="B946" t="s">
        <v>380</v>
      </c>
      <c r="C946" t="s">
        <v>25</v>
      </c>
      <c r="D946" t="s">
        <v>368</v>
      </c>
      <c r="E946" t="s">
        <v>379</v>
      </c>
      <c r="F946" t="s">
        <v>26</v>
      </c>
      <c r="G946">
        <v>1060</v>
      </c>
      <c r="H946">
        <v>40</v>
      </c>
      <c r="J946">
        <v>40</v>
      </c>
    </row>
    <row r="947" spans="1:11" hidden="1" x14ac:dyDescent="0.3">
      <c r="A947" t="s">
        <v>336</v>
      </c>
      <c r="B947" t="s">
        <v>366</v>
      </c>
      <c r="C947" t="s">
        <v>38</v>
      </c>
      <c r="D947" t="s">
        <v>364</v>
      </c>
      <c r="E947" t="s">
        <v>365</v>
      </c>
      <c r="F947" t="s">
        <v>31</v>
      </c>
      <c r="G947">
        <v>1060</v>
      </c>
      <c r="H947">
        <v>2</v>
      </c>
      <c r="J947">
        <v>2</v>
      </c>
      <c r="K947" t="s">
        <v>2358</v>
      </c>
    </row>
    <row r="948" spans="1:11" s="1" customFormat="1" hidden="1" x14ac:dyDescent="0.3">
      <c r="A948" s="1" t="s">
        <v>336</v>
      </c>
      <c r="B948" s="1" t="s">
        <v>460</v>
      </c>
      <c r="C948" s="1" t="s">
        <v>38</v>
      </c>
      <c r="D948" s="1" t="s">
        <v>363</v>
      </c>
      <c r="E948" s="1" t="s">
        <v>461</v>
      </c>
      <c r="F948" s="1" t="s">
        <v>70</v>
      </c>
      <c r="G948" s="1">
        <v>1060</v>
      </c>
      <c r="H948" s="1">
        <v>1079</v>
      </c>
      <c r="I948" s="1">
        <v>1837</v>
      </c>
      <c r="J948" s="1">
        <v>2916</v>
      </c>
    </row>
    <row r="949" spans="1:11" hidden="1" x14ac:dyDescent="0.3">
      <c r="A949" t="s">
        <v>336</v>
      </c>
      <c r="B949" t="s">
        <v>460</v>
      </c>
      <c r="C949" t="s">
        <v>38</v>
      </c>
      <c r="D949" t="s">
        <v>367</v>
      </c>
      <c r="E949" t="s">
        <v>459</v>
      </c>
      <c r="F949" t="s">
        <v>116</v>
      </c>
      <c r="G949">
        <v>1060</v>
      </c>
      <c r="H949">
        <v>49</v>
      </c>
      <c r="J949">
        <v>49</v>
      </c>
      <c r="K949" t="s">
        <v>2358</v>
      </c>
    </row>
    <row r="950" spans="1:11" hidden="1" x14ac:dyDescent="0.3">
      <c r="A950" t="s">
        <v>336</v>
      </c>
      <c r="B950" t="s">
        <v>378</v>
      </c>
      <c r="C950" t="s">
        <v>381</v>
      </c>
      <c r="D950" t="s">
        <v>491</v>
      </c>
      <c r="E950" t="s">
        <v>490</v>
      </c>
      <c r="F950" t="s">
        <v>70</v>
      </c>
      <c r="G950">
        <v>1060</v>
      </c>
      <c r="H950">
        <v>1478</v>
      </c>
      <c r="J950">
        <v>1478</v>
      </c>
    </row>
    <row r="951" spans="1:11" hidden="1" x14ac:dyDescent="0.3">
      <c r="A951" t="s">
        <v>336</v>
      </c>
      <c r="B951" t="s">
        <v>569</v>
      </c>
      <c r="C951" t="s">
        <v>38</v>
      </c>
      <c r="D951" t="s">
        <v>617</v>
      </c>
      <c r="E951" t="s">
        <v>616</v>
      </c>
      <c r="F951" t="s">
        <v>26</v>
      </c>
      <c r="G951">
        <v>405</v>
      </c>
      <c r="H951">
        <v>124</v>
      </c>
      <c r="J951">
        <v>124</v>
      </c>
    </row>
    <row r="952" spans="1:11" hidden="1" x14ac:dyDescent="0.3">
      <c r="A952" t="s">
        <v>336</v>
      </c>
      <c r="B952" t="s">
        <v>569</v>
      </c>
      <c r="C952" t="s">
        <v>38</v>
      </c>
      <c r="D952" t="s">
        <v>583</v>
      </c>
      <c r="E952" t="s">
        <v>623</v>
      </c>
      <c r="F952" t="s">
        <v>26</v>
      </c>
      <c r="G952">
        <v>405</v>
      </c>
      <c r="H952">
        <v>99</v>
      </c>
      <c r="J952">
        <v>99</v>
      </c>
    </row>
    <row r="953" spans="1:11" hidden="1" x14ac:dyDescent="0.3">
      <c r="A953" t="s">
        <v>336</v>
      </c>
      <c r="B953" t="s">
        <v>2350</v>
      </c>
      <c r="C953" t="s">
        <v>40</v>
      </c>
      <c r="D953" t="s">
        <v>2351</v>
      </c>
      <c r="E953" t="s">
        <v>2349</v>
      </c>
      <c r="F953" t="s">
        <v>116</v>
      </c>
      <c r="G953">
        <v>405</v>
      </c>
      <c r="I953">
        <v>2</v>
      </c>
      <c r="J953">
        <v>2</v>
      </c>
      <c r="K953" t="s">
        <v>2358</v>
      </c>
    </row>
    <row r="954" spans="1:11" hidden="1" x14ac:dyDescent="0.3">
      <c r="A954" t="s">
        <v>336</v>
      </c>
      <c r="B954" t="s">
        <v>419</v>
      </c>
      <c r="C954" t="s">
        <v>34</v>
      </c>
      <c r="D954" t="s">
        <v>420</v>
      </c>
      <c r="E954" t="s">
        <v>418</v>
      </c>
      <c r="F954" t="s">
        <v>31</v>
      </c>
      <c r="G954">
        <v>1060</v>
      </c>
      <c r="H954">
        <v>1</v>
      </c>
      <c r="J954">
        <v>1</v>
      </c>
      <c r="K954" t="s">
        <v>2358</v>
      </c>
    </row>
    <row r="955" spans="1:11" hidden="1" x14ac:dyDescent="0.3">
      <c r="A955" t="s">
        <v>336</v>
      </c>
      <c r="B955" t="s">
        <v>1202</v>
      </c>
      <c r="C955" t="s">
        <v>375</v>
      </c>
      <c r="D955" t="s">
        <v>1207</v>
      </c>
      <c r="E955" t="s">
        <v>1206</v>
      </c>
      <c r="F955" t="s">
        <v>1208</v>
      </c>
      <c r="G955">
        <v>405</v>
      </c>
      <c r="H955">
        <v>1</v>
      </c>
      <c r="J955">
        <v>1</v>
      </c>
      <c r="K955" t="s">
        <v>2358</v>
      </c>
    </row>
    <row r="956" spans="1:11" hidden="1" x14ac:dyDescent="0.3">
      <c r="A956" t="s">
        <v>336</v>
      </c>
      <c r="B956" t="s">
        <v>424</v>
      </c>
      <c r="C956" t="s">
        <v>22</v>
      </c>
      <c r="D956" t="s">
        <v>438</v>
      </c>
      <c r="E956" t="s">
        <v>437</v>
      </c>
      <c r="F956" t="s">
        <v>116</v>
      </c>
      <c r="G956">
        <v>1060</v>
      </c>
      <c r="H956">
        <v>24</v>
      </c>
      <c r="J956">
        <v>24</v>
      </c>
      <c r="K956" t="s">
        <v>2358</v>
      </c>
    </row>
    <row r="957" spans="1:11" hidden="1" x14ac:dyDescent="0.3">
      <c r="A957" t="s">
        <v>336</v>
      </c>
      <c r="B957" t="s">
        <v>424</v>
      </c>
      <c r="C957" t="s">
        <v>67</v>
      </c>
      <c r="D957" t="s">
        <v>363</v>
      </c>
      <c r="E957" t="s">
        <v>440</v>
      </c>
      <c r="F957" t="s">
        <v>116</v>
      </c>
      <c r="G957">
        <v>1060</v>
      </c>
      <c r="H957">
        <v>80</v>
      </c>
      <c r="J957">
        <v>80</v>
      </c>
    </row>
    <row r="958" spans="1:11" hidden="1" x14ac:dyDescent="0.3">
      <c r="A958" t="s">
        <v>336</v>
      </c>
      <c r="B958" t="s">
        <v>424</v>
      </c>
      <c r="C958" t="s">
        <v>67</v>
      </c>
      <c r="D958" t="s">
        <v>438</v>
      </c>
      <c r="E958" t="s">
        <v>441</v>
      </c>
      <c r="F958" t="s">
        <v>116</v>
      </c>
      <c r="G958">
        <v>1060</v>
      </c>
      <c r="H958">
        <v>62</v>
      </c>
      <c r="J958">
        <v>62</v>
      </c>
    </row>
    <row r="959" spans="1:11" hidden="1" x14ac:dyDescent="0.3">
      <c r="A959" t="s">
        <v>336</v>
      </c>
      <c r="B959" t="s">
        <v>424</v>
      </c>
      <c r="C959" t="s">
        <v>67</v>
      </c>
      <c r="D959" t="s">
        <v>367</v>
      </c>
      <c r="E959" t="s">
        <v>439</v>
      </c>
      <c r="F959" t="s">
        <v>116</v>
      </c>
      <c r="G959">
        <v>1060</v>
      </c>
      <c r="H959">
        <v>75</v>
      </c>
      <c r="J959">
        <v>75</v>
      </c>
    </row>
    <row r="960" spans="1:11" hidden="1" x14ac:dyDescent="0.3">
      <c r="A960" t="s">
        <v>336</v>
      </c>
      <c r="B960" t="s">
        <v>1225</v>
      </c>
      <c r="C960" t="s">
        <v>375</v>
      </c>
      <c r="D960" t="s">
        <v>1228</v>
      </c>
      <c r="E960" t="s">
        <v>1227</v>
      </c>
      <c r="F960" t="s">
        <v>46</v>
      </c>
      <c r="G960">
        <v>1060</v>
      </c>
      <c r="H960">
        <v>76</v>
      </c>
      <c r="J960">
        <v>76</v>
      </c>
    </row>
    <row r="961" spans="1:11" hidden="1" x14ac:dyDescent="0.3">
      <c r="A961" t="s">
        <v>336</v>
      </c>
      <c r="B961" t="s">
        <v>1225</v>
      </c>
      <c r="C961" t="s">
        <v>375</v>
      </c>
      <c r="D961" t="s">
        <v>1226</v>
      </c>
      <c r="E961" t="s">
        <v>1224</v>
      </c>
      <c r="F961" t="s">
        <v>46</v>
      </c>
      <c r="G961">
        <v>1060</v>
      </c>
      <c r="H961">
        <v>193</v>
      </c>
      <c r="J961">
        <v>193</v>
      </c>
    </row>
    <row r="962" spans="1:11" hidden="1" x14ac:dyDescent="0.3">
      <c r="A962" t="s">
        <v>336</v>
      </c>
      <c r="B962" t="s">
        <v>425</v>
      </c>
      <c r="C962" t="s">
        <v>57</v>
      </c>
      <c r="D962" t="s">
        <v>426</v>
      </c>
      <c r="E962" t="s">
        <v>427</v>
      </c>
      <c r="F962" t="s">
        <v>70</v>
      </c>
      <c r="G962">
        <v>1060</v>
      </c>
      <c r="H962">
        <v>499</v>
      </c>
      <c r="J962">
        <v>499</v>
      </c>
    </row>
    <row r="963" spans="1:11" hidden="1" x14ac:dyDescent="0.3">
      <c r="A963" t="s">
        <v>336</v>
      </c>
      <c r="B963" t="s">
        <v>1390</v>
      </c>
      <c r="C963" t="s">
        <v>59</v>
      </c>
      <c r="D963" t="s">
        <v>148</v>
      </c>
      <c r="E963" t="s">
        <v>1389</v>
      </c>
      <c r="F963" t="s">
        <v>46</v>
      </c>
      <c r="G963">
        <v>1060</v>
      </c>
      <c r="H963">
        <v>70</v>
      </c>
      <c r="J963">
        <v>70</v>
      </c>
    </row>
    <row r="964" spans="1:11" hidden="1" x14ac:dyDescent="0.3">
      <c r="A964" t="s">
        <v>336</v>
      </c>
      <c r="B964" t="s">
        <v>1390</v>
      </c>
      <c r="C964" t="s">
        <v>59</v>
      </c>
      <c r="D964" t="s">
        <v>148</v>
      </c>
      <c r="E964" t="s">
        <v>1405</v>
      </c>
      <c r="F964" t="s">
        <v>46</v>
      </c>
      <c r="G964">
        <v>1060</v>
      </c>
      <c r="H964">
        <v>265</v>
      </c>
      <c r="J964">
        <v>265</v>
      </c>
    </row>
    <row r="965" spans="1:11" hidden="1" x14ac:dyDescent="0.3">
      <c r="A965" t="s">
        <v>336</v>
      </c>
      <c r="B965" t="s">
        <v>1390</v>
      </c>
      <c r="C965" t="s">
        <v>59</v>
      </c>
      <c r="D965" t="s">
        <v>149</v>
      </c>
      <c r="E965" t="s">
        <v>1391</v>
      </c>
      <c r="F965" t="s">
        <v>116</v>
      </c>
      <c r="G965">
        <v>1060</v>
      </c>
      <c r="H965">
        <v>1</v>
      </c>
      <c r="J965">
        <v>1</v>
      </c>
      <c r="K965" t="s">
        <v>2358</v>
      </c>
    </row>
    <row r="966" spans="1:11" hidden="1" x14ac:dyDescent="0.3">
      <c r="A966" t="s">
        <v>336</v>
      </c>
      <c r="B966" t="s">
        <v>1390</v>
      </c>
      <c r="C966" t="s">
        <v>59</v>
      </c>
      <c r="D966" t="s">
        <v>149</v>
      </c>
      <c r="E966" t="s">
        <v>1406</v>
      </c>
      <c r="F966" t="s">
        <v>46</v>
      </c>
      <c r="G966">
        <v>1060</v>
      </c>
      <c r="H966">
        <v>102</v>
      </c>
      <c r="J966">
        <v>102</v>
      </c>
    </row>
    <row r="967" spans="1:11" hidden="1" x14ac:dyDescent="0.3">
      <c r="A967" t="s">
        <v>336</v>
      </c>
      <c r="B967" t="s">
        <v>1400</v>
      </c>
      <c r="C967" t="s">
        <v>281</v>
      </c>
      <c r="D967" t="s">
        <v>708</v>
      </c>
      <c r="E967" t="s">
        <v>1399</v>
      </c>
      <c r="F967" t="s">
        <v>643</v>
      </c>
      <c r="G967">
        <v>1060</v>
      </c>
      <c r="H967">
        <v>1</v>
      </c>
      <c r="J967">
        <v>1</v>
      </c>
      <c r="K967" t="s">
        <v>2358</v>
      </c>
    </row>
    <row r="968" spans="1:11" hidden="1" x14ac:dyDescent="0.3">
      <c r="A968" t="s">
        <v>336</v>
      </c>
      <c r="B968" t="s">
        <v>587</v>
      </c>
      <c r="C968" t="s">
        <v>21</v>
      </c>
      <c r="D968" t="s">
        <v>363</v>
      </c>
      <c r="E968" t="s">
        <v>588</v>
      </c>
      <c r="F968" t="s">
        <v>116</v>
      </c>
      <c r="G968">
        <v>405</v>
      </c>
      <c r="H968">
        <v>37</v>
      </c>
      <c r="J968">
        <v>37</v>
      </c>
      <c r="K968" t="s">
        <v>2358</v>
      </c>
    </row>
    <row r="969" spans="1:11" hidden="1" x14ac:dyDescent="0.3">
      <c r="A969" t="s">
        <v>336</v>
      </c>
      <c r="B969" t="s">
        <v>587</v>
      </c>
      <c r="C969" t="s">
        <v>21</v>
      </c>
      <c r="D969" t="s">
        <v>570</v>
      </c>
      <c r="E969" t="s">
        <v>586</v>
      </c>
      <c r="F969" t="s">
        <v>116</v>
      </c>
      <c r="G969">
        <v>405</v>
      </c>
      <c r="H969">
        <v>1</v>
      </c>
      <c r="J969">
        <v>1</v>
      </c>
      <c r="K969" t="s">
        <v>2358</v>
      </c>
    </row>
    <row r="970" spans="1:11" hidden="1" x14ac:dyDescent="0.3">
      <c r="A970" t="s">
        <v>336</v>
      </c>
      <c r="B970" t="s">
        <v>575</v>
      </c>
      <c r="C970" t="s">
        <v>290</v>
      </c>
      <c r="D970" t="s">
        <v>148</v>
      </c>
      <c r="E970" t="s">
        <v>574</v>
      </c>
      <c r="F970" t="s">
        <v>138</v>
      </c>
      <c r="G970">
        <v>405</v>
      </c>
      <c r="H970">
        <v>1</v>
      </c>
      <c r="J970">
        <v>1</v>
      </c>
      <c r="K970" t="s">
        <v>2358</v>
      </c>
    </row>
    <row r="971" spans="1:11" hidden="1" x14ac:dyDescent="0.3">
      <c r="A971" t="s">
        <v>336</v>
      </c>
      <c r="B971" t="s">
        <v>599</v>
      </c>
      <c r="C971" t="s">
        <v>38</v>
      </c>
      <c r="D971" t="s">
        <v>363</v>
      </c>
      <c r="E971" t="s">
        <v>600</v>
      </c>
      <c r="F971" t="s">
        <v>46</v>
      </c>
      <c r="G971">
        <v>405</v>
      </c>
      <c r="H971">
        <v>265</v>
      </c>
      <c r="J971">
        <v>265</v>
      </c>
    </row>
    <row r="972" spans="1:11" hidden="1" x14ac:dyDescent="0.3">
      <c r="A972" t="s">
        <v>336</v>
      </c>
      <c r="B972" t="s">
        <v>599</v>
      </c>
      <c r="C972" t="s">
        <v>38</v>
      </c>
      <c r="D972" t="s">
        <v>564</v>
      </c>
      <c r="E972" t="s">
        <v>598</v>
      </c>
      <c r="F972" t="s">
        <v>46</v>
      </c>
      <c r="G972">
        <v>405</v>
      </c>
      <c r="H972">
        <v>158</v>
      </c>
      <c r="J972">
        <v>158</v>
      </c>
    </row>
    <row r="973" spans="1:11" hidden="1" x14ac:dyDescent="0.3">
      <c r="A973" t="s">
        <v>336</v>
      </c>
      <c r="B973" t="s">
        <v>1395</v>
      </c>
      <c r="C973" t="s">
        <v>21</v>
      </c>
      <c r="D973" t="s">
        <v>1396</v>
      </c>
      <c r="E973" t="s">
        <v>1407</v>
      </c>
      <c r="F973" t="s">
        <v>1240</v>
      </c>
      <c r="G973">
        <v>1060</v>
      </c>
      <c r="H973">
        <v>1</v>
      </c>
      <c r="J973">
        <v>1</v>
      </c>
      <c r="K973" t="s">
        <v>2358</v>
      </c>
    </row>
    <row r="974" spans="1:11" hidden="1" x14ac:dyDescent="0.3">
      <c r="A974" t="s">
        <v>336</v>
      </c>
      <c r="B974" t="s">
        <v>602</v>
      </c>
      <c r="C974" t="s">
        <v>604</v>
      </c>
      <c r="D974" t="s">
        <v>35</v>
      </c>
      <c r="E974" t="s">
        <v>605</v>
      </c>
      <c r="F974" t="s">
        <v>70</v>
      </c>
      <c r="G974">
        <v>405</v>
      </c>
      <c r="H974">
        <v>51</v>
      </c>
      <c r="J974">
        <v>51</v>
      </c>
    </row>
    <row r="975" spans="1:11" hidden="1" x14ac:dyDescent="0.3">
      <c r="A975" t="s">
        <v>336</v>
      </c>
      <c r="B975" t="s">
        <v>602</v>
      </c>
      <c r="C975" t="s">
        <v>604</v>
      </c>
      <c r="D975" t="s">
        <v>35</v>
      </c>
      <c r="E975" t="s">
        <v>628</v>
      </c>
      <c r="F975" t="s">
        <v>26</v>
      </c>
      <c r="G975">
        <v>405</v>
      </c>
      <c r="H975">
        <v>120</v>
      </c>
      <c r="J975">
        <v>120</v>
      </c>
    </row>
    <row r="976" spans="1:11" hidden="1" x14ac:dyDescent="0.3">
      <c r="A976" t="s">
        <v>336</v>
      </c>
      <c r="B976" t="s">
        <v>602</v>
      </c>
      <c r="C976" t="s">
        <v>604</v>
      </c>
      <c r="D976" t="s">
        <v>603</v>
      </c>
      <c r="E976" t="s">
        <v>627</v>
      </c>
      <c r="F976" t="s">
        <v>26</v>
      </c>
      <c r="G976">
        <v>405</v>
      </c>
      <c r="H976">
        <v>120</v>
      </c>
      <c r="J976">
        <v>120</v>
      </c>
    </row>
    <row r="977" spans="1:11" hidden="1" x14ac:dyDescent="0.3">
      <c r="A977" t="s">
        <v>336</v>
      </c>
      <c r="B977" t="s">
        <v>602</v>
      </c>
      <c r="C977" t="s">
        <v>604</v>
      </c>
      <c r="D977" t="s">
        <v>603</v>
      </c>
      <c r="E977" t="s">
        <v>601</v>
      </c>
      <c r="F977" t="s">
        <v>70</v>
      </c>
      <c r="G977">
        <v>405</v>
      </c>
      <c r="H977">
        <v>266</v>
      </c>
      <c r="J977">
        <v>266</v>
      </c>
    </row>
    <row r="978" spans="1:11" hidden="1" x14ac:dyDescent="0.3">
      <c r="A978" t="s">
        <v>336</v>
      </c>
      <c r="B978" t="s">
        <v>602</v>
      </c>
      <c r="C978" t="s">
        <v>385</v>
      </c>
      <c r="D978" t="s">
        <v>35</v>
      </c>
      <c r="E978" t="s">
        <v>632</v>
      </c>
      <c r="F978" t="s">
        <v>26</v>
      </c>
      <c r="G978">
        <v>405</v>
      </c>
      <c r="H978">
        <v>161</v>
      </c>
      <c r="J978">
        <v>161</v>
      </c>
    </row>
    <row r="979" spans="1:11" hidden="1" x14ac:dyDescent="0.3">
      <c r="A979" t="s">
        <v>336</v>
      </c>
      <c r="B979" t="s">
        <v>602</v>
      </c>
      <c r="C979" t="s">
        <v>385</v>
      </c>
      <c r="D979" t="s">
        <v>35</v>
      </c>
      <c r="E979" t="s">
        <v>609</v>
      </c>
      <c r="F979" t="s">
        <v>70</v>
      </c>
      <c r="G979">
        <v>405</v>
      </c>
      <c r="H979">
        <v>340</v>
      </c>
      <c r="J979">
        <v>340</v>
      </c>
    </row>
    <row r="980" spans="1:11" hidden="1" x14ac:dyDescent="0.3">
      <c r="A980" t="s">
        <v>336</v>
      </c>
      <c r="B980" t="s">
        <v>602</v>
      </c>
      <c r="C980" t="s">
        <v>385</v>
      </c>
      <c r="D980" t="s">
        <v>611</v>
      </c>
      <c r="E980" t="s">
        <v>610</v>
      </c>
      <c r="F980" t="s">
        <v>70</v>
      </c>
      <c r="G980">
        <v>405</v>
      </c>
      <c r="H980">
        <v>236</v>
      </c>
      <c r="J980">
        <v>236</v>
      </c>
    </row>
    <row r="981" spans="1:11" hidden="1" x14ac:dyDescent="0.3">
      <c r="A981" t="s">
        <v>336</v>
      </c>
      <c r="B981" t="s">
        <v>602</v>
      </c>
      <c r="C981" t="s">
        <v>385</v>
      </c>
      <c r="D981" t="s">
        <v>603</v>
      </c>
      <c r="E981" t="s">
        <v>631</v>
      </c>
      <c r="F981" t="s">
        <v>26</v>
      </c>
      <c r="G981">
        <v>405</v>
      </c>
      <c r="H981">
        <v>117</v>
      </c>
      <c r="J981">
        <v>117</v>
      </c>
    </row>
    <row r="982" spans="1:11" hidden="1" x14ac:dyDescent="0.3">
      <c r="A982" t="s">
        <v>336</v>
      </c>
      <c r="B982" t="s">
        <v>602</v>
      </c>
      <c r="C982" t="s">
        <v>385</v>
      </c>
      <c r="D982" t="s">
        <v>603</v>
      </c>
      <c r="E982" t="s">
        <v>608</v>
      </c>
      <c r="F982" t="s">
        <v>70</v>
      </c>
      <c r="G982">
        <v>405</v>
      </c>
      <c r="H982">
        <v>155</v>
      </c>
      <c r="J982">
        <v>155</v>
      </c>
    </row>
    <row r="983" spans="1:11" hidden="1" x14ac:dyDescent="0.3">
      <c r="A983" t="s">
        <v>336</v>
      </c>
      <c r="B983" t="s">
        <v>602</v>
      </c>
      <c r="C983" t="s">
        <v>50</v>
      </c>
      <c r="D983" t="s">
        <v>35</v>
      </c>
      <c r="E983" t="s">
        <v>607</v>
      </c>
      <c r="F983" t="s">
        <v>70</v>
      </c>
      <c r="G983">
        <v>405</v>
      </c>
      <c r="H983">
        <v>17</v>
      </c>
      <c r="J983">
        <v>17</v>
      </c>
      <c r="K983" t="s">
        <v>2358</v>
      </c>
    </row>
    <row r="984" spans="1:11" hidden="1" x14ac:dyDescent="0.3">
      <c r="A984" t="s">
        <v>336</v>
      </c>
      <c r="B984" t="s">
        <v>602</v>
      </c>
      <c r="C984" t="s">
        <v>50</v>
      </c>
      <c r="D984" t="s">
        <v>35</v>
      </c>
      <c r="E984" t="s">
        <v>630</v>
      </c>
      <c r="F984" t="s">
        <v>26</v>
      </c>
      <c r="G984">
        <v>405</v>
      </c>
      <c r="H984">
        <v>95</v>
      </c>
      <c r="J984">
        <v>95</v>
      </c>
    </row>
    <row r="985" spans="1:11" hidden="1" x14ac:dyDescent="0.3">
      <c r="A985" t="s">
        <v>336</v>
      </c>
      <c r="B985" t="s">
        <v>602</v>
      </c>
      <c r="C985" t="s">
        <v>50</v>
      </c>
      <c r="D985" t="s">
        <v>603</v>
      </c>
      <c r="E985" t="s">
        <v>629</v>
      </c>
      <c r="F985" t="s">
        <v>26</v>
      </c>
      <c r="G985">
        <v>405</v>
      </c>
      <c r="H985">
        <v>50</v>
      </c>
      <c r="J985">
        <v>50</v>
      </c>
    </row>
    <row r="986" spans="1:11" hidden="1" x14ac:dyDescent="0.3">
      <c r="A986" t="s">
        <v>336</v>
      </c>
      <c r="B986" t="s">
        <v>602</v>
      </c>
      <c r="C986" t="s">
        <v>50</v>
      </c>
      <c r="D986" t="s">
        <v>603</v>
      </c>
      <c r="E986" t="s">
        <v>606</v>
      </c>
      <c r="F986" t="s">
        <v>70</v>
      </c>
      <c r="G986">
        <v>405</v>
      </c>
      <c r="H986">
        <v>56</v>
      </c>
      <c r="J986">
        <v>56</v>
      </c>
    </row>
    <row r="987" spans="1:11" s="1" customFormat="1" hidden="1" x14ac:dyDescent="0.3">
      <c r="A987" s="1" t="s">
        <v>336</v>
      </c>
      <c r="B987" s="1" t="s">
        <v>422</v>
      </c>
      <c r="C987" s="1" t="s">
        <v>40</v>
      </c>
      <c r="D987" s="1" t="s">
        <v>363</v>
      </c>
      <c r="E987" s="1" t="s">
        <v>423</v>
      </c>
      <c r="F987" s="1" t="s">
        <v>70</v>
      </c>
      <c r="G987" s="1">
        <v>1060</v>
      </c>
      <c r="H987" s="1">
        <v>413</v>
      </c>
      <c r="I987" s="1">
        <v>370</v>
      </c>
      <c r="J987" s="1">
        <v>783</v>
      </c>
    </row>
    <row r="988" spans="1:11" s="1" customFormat="1" hidden="1" x14ac:dyDescent="0.3">
      <c r="A988" s="1" t="s">
        <v>336</v>
      </c>
      <c r="B988" s="1" t="s">
        <v>422</v>
      </c>
      <c r="C988" s="1" t="s">
        <v>40</v>
      </c>
      <c r="D988" s="1" t="s">
        <v>367</v>
      </c>
      <c r="E988" s="1" t="s">
        <v>421</v>
      </c>
      <c r="F988" s="1" t="s">
        <v>70</v>
      </c>
      <c r="G988" s="1">
        <v>1060</v>
      </c>
      <c r="H988" s="1">
        <v>300</v>
      </c>
      <c r="I988" s="1">
        <v>180</v>
      </c>
      <c r="J988" s="1">
        <v>480</v>
      </c>
    </row>
    <row r="989" spans="1:11" hidden="1" x14ac:dyDescent="0.3">
      <c r="A989" t="s">
        <v>336</v>
      </c>
      <c r="B989" t="s">
        <v>580</v>
      </c>
      <c r="C989" t="s">
        <v>225</v>
      </c>
      <c r="D989" t="s">
        <v>581</v>
      </c>
      <c r="E989" t="s">
        <v>579</v>
      </c>
      <c r="F989" t="s">
        <v>582</v>
      </c>
      <c r="G989">
        <v>405</v>
      </c>
      <c r="H989">
        <v>1</v>
      </c>
      <c r="J989">
        <v>1</v>
      </c>
      <c r="K989" t="s">
        <v>2358</v>
      </c>
    </row>
    <row r="990" spans="1:11" hidden="1" x14ac:dyDescent="0.3">
      <c r="A990" t="s">
        <v>336</v>
      </c>
      <c r="B990" t="s">
        <v>414</v>
      </c>
      <c r="C990" t="s">
        <v>21</v>
      </c>
      <c r="D990" t="s">
        <v>363</v>
      </c>
      <c r="E990" t="s">
        <v>415</v>
      </c>
      <c r="F990" t="s">
        <v>70</v>
      </c>
      <c r="G990">
        <v>1060</v>
      </c>
      <c r="H990">
        <v>1377</v>
      </c>
      <c r="J990">
        <v>1377</v>
      </c>
    </row>
    <row r="991" spans="1:11" hidden="1" x14ac:dyDescent="0.3">
      <c r="A991" t="s">
        <v>336</v>
      </c>
      <c r="B991" t="s">
        <v>414</v>
      </c>
      <c r="C991" t="s">
        <v>21</v>
      </c>
      <c r="D991" t="s">
        <v>367</v>
      </c>
      <c r="E991" t="s">
        <v>413</v>
      </c>
      <c r="F991" t="s">
        <v>70</v>
      </c>
      <c r="G991">
        <v>1060</v>
      </c>
      <c r="H991">
        <v>788</v>
      </c>
      <c r="J991">
        <v>788</v>
      </c>
    </row>
    <row r="992" spans="1:11" hidden="1" x14ac:dyDescent="0.3">
      <c r="A992" t="s">
        <v>336</v>
      </c>
      <c r="B992" t="s">
        <v>338</v>
      </c>
      <c r="C992" t="s">
        <v>25</v>
      </c>
      <c r="D992" t="s">
        <v>339</v>
      </c>
      <c r="E992" t="s">
        <v>337</v>
      </c>
      <c r="F992" t="s">
        <v>31</v>
      </c>
      <c r="G992">
        <v>1060</v>
      </c>
      <c r="H992">
        <v>2</v>
      </c>
      <c r="J992">
        <v>2</v>
      </c>
      <c r="K992" t="s">
        <v>2358</v>
      </c>
    </row>
    <row r="993" spans="1:11" hidden="1" x14ac:dyDescent="0.3">
      <c r="A993" t="s">
        <v>336</v>
      </c>
      <c r="B993" t="s">
        <v>468</v>
      </c>
      <c r="C993" t="s">
        <v>471</v>
      </c>
      <c r="D993" t="s">
        <v>469</v>
      </c>
      <c r="E993" t="s">
        <v>472</v>
      </c>
      <c r="F993" t="s">
        <v>26</v>
      </c>
      <c r="G993">
        <v>1060</v>
      </c>
      <c r="H993">
        <v>155</v>
      </c>
      <c r="J993">
        <v>155</v>
      </c>
    </row>
    <row r="994" spans="1:11" hidden="1" x14ac:dyDescent="0.3">
      <c r="A994" t="s">
        <v>336</v>
      </c>
      <c r="B994" t="s">
        <v>468</v>
      </c>
      <c r="C994" t="s">
        <v>471</v>
      </c>
      <c r="D994" t="s">
        <v>389</v>
      </c>
      <c r="E994" t="s">
        <v>470</v>
      </c>
      <c r="F994" t="s">
        <v>26</v>
      </c>
      <c r="G994">
        <v>1060</v>
      </c>
      <c r="H994">
        <v>307</v>
      </c>
      <c r="J994">
        <v>307</v>
      </c>
    </row>
    <row r="995" spans="1:11" hidden="1" x14ac:dyDescent="0.3">
      <c r="A995" t="s">
        <v>336</v>
      </c>
      <c r="B995" t="s">
        <v>1203</v>
      </c>
      <c r="C995" t="s">
        <v>2316</v>
      </c>
      <c r="D995" t="s">
        <v>2315</v>
      </c>
      <c r="E995" t="s">
        <v>2314</v>
      </c>
      <c r="F995" t="s">
        <v>26</v>
      </c>
      <c r="G995">
        <v>405</v>
      </c>
      <c r="I995">
        <v>173</v>
      </c>
      <c r="J995">
        <v>173</v>
      </c>
    </row>
    <row r="996" spans="1:11" hidden="1" x14ac:dyDescent="0.3">
      <c r="A996" t="s">
        <v>336</v>
      </c>
      <c r="B996" t="s">
        <v>563</v>
      </c>
      <c r="C996" t="s">
        <v>411</v>
      </c>
      <c r="D996" t="s">
        <v>619</v>
      </c>
      <c r="E996" t="s">
        <v>618</v>
      </c>
      <c r="F996" t="s">
        <v>620</v>
      </c>
      <c r="G996">
        <v>405</v>
      </c>
      <c r="H996">
        <v>1</v>
      </c>
      <c r="J996">
        <v>1</v>
      </c>
      <c r="K996" t="s">
        <v>2358</v>
      </c>
    </row>
    <row r="997" spans="1:11" hidden="1" x14ac:dyDescent="0.3">
      <c r="A997" t="s">
        <v>336</v>
      </c>
      <c r="B997" t="s">
        <v>1412</v>
      </c>
      <c r="C997" t="s">
        <v>32</v>
      </c>
      <c r="D997" t="s">
        <v>1411</v>
      </c>
      <c r="E997" t="s">
        <v>1417</v>
      </c>
      <c r="F997" t="s">
        <v>70</v>
      </c>
      <c r="G997">
        <v>1060</v>
      </c>
      <c r="H997">
        <v>147</v>
      </c>
      <c r="J997">
        <v>147</v>
      </c>
    </row>
    <row r="998" spans="1:11" hidden="1" x14ac:dyDescent="0.3">
      <c r="A998" t="s">
        <v>336</v>
      </c>
      <c r="B998" t="s">
        <v>1415</v>
      </c>
      <c r="C998" t="s">
        <v>33</v>
      </c>
      <c r="D998" t="s">
        <v>1411</v>
      </c>
      <c r="E998" t="s">
        <v>1416</v>
      </c>
      <c r="F998" t="s">
        <v>70</v>
      </c>
      <c r="G998">
        <v>1060</v>
      </c>
      <c r="H998">
        <v>9</v>
      </c>
      <c r="J998">
        <v>9</v>
      </c>
      <c r="K998" t="s">
        <v>2358</v>
      </c>
    </row>
    <row r="999" spans="1:11" hidden="1" x14ac:dyDescent="0.3">
      <c r="A999" t="s">
        <v>336</v>
      </c>
      <c r="B999" t="s">
        <v>1415</v>
      </c>
      <c r="C999" t="s">
        <v>375</v>
      </c>
      <c r="D999" t="s">
        <v>1413</v>
      </c>
      <c r="E999" t="s">
        <v>1414</v>
      </c>
      <c r="F999" t="s">
        <v>31</v>
      </c>
      <c r="G999">
        <v>1060</v>
      </c>
      <c r="H999">
        <v>1</v>
      </c>
      <c r="J999">
        <v>1</v>
      </c>
      <c r="K999" t="s">
        <v>2358</v>
      </c>
    </row>
    <row r="1000" spans="1:11" hidden="1" x14ac:dyDescent="0.3">
      <c r="A1000" t="s">
        <v>336</v>
      </c>
      <c r="B1000" t="s">
        <v>562</v>
      </c>
      <c r="C1000" t="s">
        <v>57</v>
      </c>
      <c r="D1000" t="s">
        <v>614</v>
      </c>
      <c r="E1000" t="s">
        <v>613</v>
      </c>
      <c r="F1000" t="s">
        <v>70</v>
      </c>
      <c r="G1000">
        <v>405</v>
      </c>
      <c r="H1000">
        <v>87</v>
      </c>
      <c r="J1000">
        <v>87</v>
      </c>
    </row>
    <row r="1001" spans="1:11" hidden="1" x14ac:dyDescent="0.3">
      <c r="A1001" t="s">
        <v>336</v>
      </c>
      <c r="B1001" t="s">
        <v>597</v>
      </c>
      <c r="C1001" t="s">
        <v>33</v>
      </c>
      <c r="D1001" t="s">
        <v>615</v>
      </c>
      <c r="E1001" t="s">
        <v>626</v>
      </c>
      <c r="F1001" t="s">
        <v>26</v>
      </c>
      <c r="G1001">
        <v>405</v>
      </c>
      <c r="H1001">
        <v>46</v>
      </c>
      <c r="J1001">
        <v>46</v>
      </c>
    </row>
    <row r="1002" spans="1:11" hidden="1" x14ac:dyDescent="0.3">
      <c r="A1002" t="s">
        <v>336</v>
      </c>
      <c r="B1002" t="s">
        <v>597</v>
      </c>
      <c r="C1002" t="s">
        <v>33</v>
      </c>
      <c r="D1002" t="s">
        <v>564</v>
      </c>
      <c r="E1002" t="s">
        <v>625</v>
      </c>
      <c r="F1002" t="s">
        <v>26</v>
      </c>
      <c r="G1002">
        <v>405</v>
      </c>
      <c r="H1002">
        <v>49</v>
      </c>
      <c r="J1002">
        <v>49</v>
      </c>
    </row>
    <row r="1003" spans="1:11" hidden="1" x14ac:dyDescent="0.3">
      <c r="A1003" t="s">
        <v>336</v>
      </c>
      <c r="B1003" t="s">
        <v>677</v>
      </c>
      <c r="C1003" t="s">
        <v>40</v>
      </c>
      <c r="D1003" t="s">
        <v>678</v>
      </c>
      <c r="E1003" t="s">
        <v>676</v>
      </c>
      <c r="F1003" t="s">
        <v>26</v>
      </c>
      <c r="G1003">
        <v>405</v>
      </c>
      <c r="H1003">
        <v>45</v>
      </c>
      <c r="J1003">
        <v>45</v>
      </c>
    </row>
    <row r="1004" spans="1:11" hidden="1" x14ac:dyDescent="0.3">
      <c r="A1004" t="s">
        <v>336</v>
      </c>
      <c r="B1004" t="s">
        <v>585</v>
      </c>
      <c r="C1004" t="s">
        <v>147</v>
      </c>
      <c r="D1004" t="s">
        <v>363</v>
      </c>
      <c r="E1004" t="s">
        <v>584</v>
      </c>
      <c r="F1004" t="s">
        <v>313</v>
      </c>
      <c r="G1004">
        <v>405</v>
      </c>
      <c r="H1004">
        <v>1</v>
      </c>
      <c r="J1004">
        <v>1</v>
      </c>
      <c r="K1004" t="s">
        <v>2358</v>
      </c>
    </row>
    <row r="1005" spans="1:11" hidden="1" x14ac:dyDescent="0.3">
      <c r="A1005" t="s">
        <v>336</v>
      </c>
      <c r="B1005" t="s">
        <v>2353</v>
      </c>
      <c r="C1005" t="s">
        <v>2354</v>
      </c>
      <c r="D1005" t="s">
        <v>2351</v>
      </c>
      <c r="E1005" t="s">
        <v>2352</v>
      </c>
      <c r="F1005" t="s">
        <v>2355</v>
      </c>
      <c r="G1005">
        <v>405</v>
      </c>
      <c r="I1005">
        <v>4</v>
      </c>
      <c r="J1005">
        <v>4</v>
      </c>
      <c r="K1005" t="s">
        <v>2358</v>
      </c>
    </row>
    <row r="1006" spans="1:11" hidden="1" x14ac:dyDescent="0.3">
      <c r="A1006" t="s">
        <v>336</v>
      </c>
      <c r="B1006" t="s">
        <v>383</v>
      </c>
      <c r="C1006" t="s">
        <v>385</v>
      </c>
      <c r="D1006" t="s">
        <v>387</v>
      </c>
      <c r="E1006" t="s">
        <v>386</v>
      </c>
      <c r="F1006" t="s">
        <v>26</v>
      </c>
      <c r="G1006">
        <v>1060</v>
      </c>
      <c r="H1006">
        <v>2429</v>
      </c>
      <c r="J1006">
        <v>2429</v>
      </c>
    </row>
    <row r="1007" spans="1:11" hidden="1" x14ac:dyDescent="0.3">
      <c r="A1007" t="s">
        <v>336</v>
      </c>
      <c r="B1007" t="s">
        <v>383</v>
      </c>
      <c r="C1007" t="s">
        <v>385</v>
      </c>
      <c r="D1007" t="s">
        <v>384</v>
      </c>
      <c r="E1007" t="s">
        <v>382</v>
      </c>
      <c r="F1007" t="s">
        <v>26</v>
      </c>
      <c r="G1007">
        <v>1060</v>
      </c>
      <c r="H1007">
        <v>470</v>
      </c>
      <c r="J1007">
        <v>470</v>
      </c>
    </row>
    <row r="1008" spans="1:11" hidden="1" x14ac:dyDescent="0.3">
      <c r="A1008" t="s">
        <v>336</v>
      </c>
      <c r="B1008" t="s">
        <v>383</v>
      </c>
      <c r="C1008" t="s">
        <v>408</v>
      </c>
      <c r="D1008" t="s">
        <v>363</v>
      </c>
      <c r="E1008" t="s">
        <v>409</v>
      </c>
      <c r="F1008" t="s">
        <v>26</v>
      </c>
      <c r="G1008">
        <v>1060</v>
      </c>
      <c r="H1008">
        <v>269</v>
      </c>
      <c r="J1008">
        <v>269</v>
      </c>
    </row>
    <row r="1009" spans="1:11" hidden="1" x14ac:dyDescent="0.3">
      <c r="A1009" t="s">
        <v>336</v>
      </c>
      <c r="B1009" t="s">
        <v>383</v>
      </c>
      <c r="C1009" t="s">
        <v>408</v>
      </c>
      <c r="D1009" t="s">
        <v>367</v>
      </c>
      <c r="E1009" t="s">
        <v>407</v>
      </c>
      <c r="F1009" t="s">
        <v>26</v>
      </c>
      <c r="G1009">
        <v>1060</v>
      </c>
      <c r="H1009">
        <v>301</v>
      </c>
      <c r="J1009">
        <v>301</v>
      </c>
    </row>
    <row r="1010" spans="1:11" hidden="1" x14ac:dyDescent="0.3">
      <c r="A1010" t="s">
        <v>336</v>
      </c>
      <c r="B1010" t="s">
        <v>383</v>
      </c>
      <c r="C1010" t="s">
        <v>411</v>
      </c>
      <c r="D1010" t="s">
        <v>363</v>
      </c>
      <c r="E1010" t="s">
        <v>412</v>
      </c>
      <c r="F1010" t="s">
        <v>70</v>
      </c>
      <c r="G1010">
        <v>1060</v>
      </c>
      <c r="H1010">
        <v>1557</v>
      </c>
      <c r="J1010">
        <v>1557</v>
      </c>
    </row>
    <row r="1011" spans="1:11" hidden="1" x14ac:dyDescent="0.3">
      <c r="A1011" t="s">
        <v>336</v>
      </c>
      <c r="B1011" t="s">
        <v>383</v>
      </c>
      <c r="C1011" t="s">
        <v>411</v>
      </c>
      <c r="D1011" t="s">
        <v>367</v>
      </c>
      <c r="E1011" t="s">
        <v>410</v>
      </c>
      <c r="F1011" t="s">
        <v>70</v>
      </c>
      <c r="G1011">
        <v>1060</v>
      </c>
      <c r="H1011">
        <v>388</v>
      </c>
      <c r="J1011">
        <v>388</v>
      </c>
    </row>
    <row r="1012" spans="1:11" hidden="1" x14ac:dyDescent="0.3">
      <c r="A1012" t="s">
        <v>336</v>
      </c>
      <c r="B1012" t="s">
        <v>402</v>
      </c>
      <c r="C1012" t="s">
        <v>403</v>
      </c>
      <c r="D1012" t="s">
        <v>392</v>
      </c>
      <c r="E1012" t="s">
        <v>401</v>
      </c>
      <c r="F1012" t="s">
        <v>404</v>
      </c>
      <c r="G1012">
        <v>1060</v>
      </c>
      <c r="H1012">
        <v>202</v>
      </c>
      <c r="J1012">
        <v>202</v>
      </c>
    </row>
    <row r="1013" spans="1:11" hidden="1" x14ac:dyDescent="0.3">
      <c r="A1013" t="s">
        <v>336</v>
      </c>
      <c r="B1013" t="s">
        <v>402</v>
      </c>
      <c r="C1013" t="s">
        <v>403</v>
      </c>
      <c r="D1013" t="s">
        <v>396</v>
      </c>
      <c r="E1013" t="s">
        <v>406</v>
      </c>
      <c r="F1013" t="s">
        <v>70</v>
      </c>
      <c r="G1013">
        <v>1060</v>
      </c>
      <c r="H1013">
        <v>791</v>
      </c>
      <c r="J1013">
        <v>791</v>
      </c>
    </row>
    <row r="1014" spans="1:11" hidden="1" x14ac:dyDescent="0.3">
      <c r="A1014" t="s">
        <v>336</v>
      </c>
      <c r="B1014" t="s">
        <v>402</v>
      </c>
      <c r="C1014" t="s">
        <v>403</v>
      </c>
      <c r="D1014" t="s">
        <v>27</v>
      </c>
      <c r="E1014" t="s">
        <v>405</v>
      </c>
      <c r="F1014" t="s">
        <v>70</v>
      </c>
      <c r="G1014">
        <v>1060</v>
      </c>
      <c r="H1014">
        <v>395</v>
      </c>
      <c r="J1014">
        <v>395</v>
      </c>
    </row>
    <row r="1015" spans="1:11" hidden="1" x14ac:dyDescent="0.3">
      <c r="A1015" t="s">
        <v>336</v>
      </c>
      <c r="B1015" t="s">
        <v>1219</v>
      </c>
      <c r="C1015" t="s">
        <v>34</v>
      </c>
      <c r="D1015" t="s">
        <v>1222</v>
      </c>
      <c r="E1015" t="s">
        <v>1221</v>
      </c>
      <c r="F1015" t="s">
        <v>70</v>
      </c>
      <c r="G1015">
        <v>405</v>
      </c>
      <c r="H1015">
        <v>157</v>
      </c>
      <c r="J1015">
        <v>157</v>
      </c>
    </row>
    <row r="1016" spans="1:11" hidden="1" x14ac:dyDescent="0.3">
      <c r="A1016" t="s">
        <v>336</v>
      </c>
      <c r="B1016" t="s">
        <v>1219</v>
      </c>
      <c r="C1016" t="s">
        <v>34</v>
      </c>
      <c r="D1016" t="s">
        <v>1220</v>
      </c>
      <c r="E1016" t="s">
        <v>1218</v>
      </c>
      <c r="F1016" t="s">
        <v>70</v>
      </c>
      <c r="G1016">
        <v>405</v>
      </c>
      <c r="H1016">
        <v>46</v>
      </c>
      <c r="J1016">
        <v>46</v>
      </c>
    </row>
    <row r="1017" spans="1:11" hidden="1" x14ac:dyDescent="0.3">
      <c r="A1017" t="s">
        <v>336</v>
      </c>
      <c r="B1017" t="s">
        <v>1398</v>
      </c>
      <c r="C1017" t="s">
        <v>42</v>
      </c>
      <c r="D1017" t="s">
        <v>706</v>
      </c>
      <c r="E1017" t="s">
        <v>1397</v>
      </c>
      <c r="F1017" t="s">
        <v>70</v>
      </c>
      <c r="G1017">
        <v>1060</v>
      </c>
      <c r="H1017">
        <v>135</v>
      </c>
      <c r="J1017">
        <v>135</v>
      </c>
    </row>
    <row r="1018" spans="1:11" hidden="1" x14ac:dyDescent="0.3">
      <c r="A1018" t="s">
        <v>336</v>
      </c>
      <c r="B1018" t="s">
        <v>373</v>
      </c>
      <c r="C1018" t="s">
        <v>375</v>
      </c>
      <c r="D1018" t="s">
        <v>363</v>
      </c>
      <c r="E1018" t="s">
        <v>376</v>
      </c>
      <c r="F1018" t="s">
        <v>70</v>
      </c>
      <c r="G1018">
        <v>1060</v>
      </c>
      <c r="H1018">
        <v>825</v>
      </c>
      <c r="J1018">
        <v>825</v>
      </c>
    </row>
    <row r="1019" spans="1:11" hidden="1" x14ac:dyDescent="0.3">
      <c r="A1019" t="s">
        <v>336</v>
      </c>
      <c r="B1019" t="s">
        <v>373</v>
      </c>
      <c r="C1019" t="s">
        <v>375</v>
      </c>
      <c r="D1019" t="s">
        <v>374</v>
      </c>
      <c r="E1019" t="s">
        <v>372</v>
      </c>
      <c r="F1019" t="s">
        <v>70</v>
      </c>
      <c r="G1019">
        <v>1060</v>
      </c>
      <c r="H1019">
        <v>2111</v>
      </c>
      <c r="J1019">
        <v>2111</v>
      </c>
    </row>
    <row r="1020" spans="1:11" hidden="1" x14ac:dyDescent="0.3">
      <c r="A1020" t="s">
        <v>336</v>
      </c>
      <c r="B1020" t="s">
        <v>568</v>
      </c>
      <c r="C1020" t="s">
        <v>565</v>
      </c>
      <c r="D1020" t="s">
        <v>464</v>
      </c>
      <c r="E1020" t="s">
        <v>573</v>
      </c>
      <c r="F1020" t="s">
        <v>116</v>
      </c>
      <c r="G1020">
        <v>405</v>
      </c>
      <c r="H1020">
        <v>50</v>
      </c>
      <c r="J1020">
        <v>50</v>
      </c>
      <c r="K1020" t="s">
        <v>2358</v>
      </c>
    </row>
    <row r="1021" spans="1:11" hidden="1" x14ac:dyDescent="0.3">
      <c r="A1021" t="s">
        <v>336</v>
      </c>
      <c r="B1021" t="s">
        <v>568</v>
      </c>
      <c r="C1021" t="s">
        <v>565</v>
      </c>
      <c r="D1021" t="s">
        <v>566</v>
      </c>
      <c r="E1021" t="s">
        <v>567</v>
      </c>
      <c r="F1021" t="s">
        <v>116</v>
      </c>
      <c r="G1021">
        <v>405</v>
      </c>
      <c r="H1021">
        <v>77</v>
      </c>
      <c r="J1021">
        <v>77</v>
      </c>
    </row>
  </sheetData>
  <autoFilter ref="A1:K1021" xr:uid="{D36EE09E-7DB8-49A9-86E4-9B31D679AD15}">
    <filterColumn colId="0">
      <filters>
        <filter val="BLK"/>
      </filters>
    </filterColumn>
    <filterColumn colId="5">
      <filters>
        <filter val="C230221"/>
        <filter val="C230525"/>
        <filter val="C231122"/>
      </filters>
    </filterColumn>
    <filterColumn colId="10">
      <filters blank="1"/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DRAFT</vt:lpstr>
      <vt:lpstr>Sheet4</vt:lpstr>
      <vt:lpstr>selected items</vt:lpstr>
      <vt:lpstr>Sheet1</vt:lpstr>
      <vt:lpstr>more item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2025-01-21T19:12:18Z</dcterms:modified>
</cp:coreProperties>
</file>