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<sst xmlns="http://schemas.openxmlformats.org/spreadsheetml/2006/main" count="43" uniqueCount="43">
  <si>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</si>
  <si>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</si>
  <si>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</si>
  <si>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01/16/2025</t>
  </si>
  <si>
    <t>End Date:</t>
  </si>
  <si>
    <t>Report Run Date:</t>
  </si>
  <si>
    <t>01/17/2025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</si>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</sst>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188107</v>
      </c>
      <c r="C5" s="11">
        <f>=ROUNDDOWN(31.7485527181893,0)</f>
      </c>
      <c r="D5" s="11">
        <v>61412</v>
      </c>
      <c r="E5" s="12">
        <v>1</v>
      </c>
      <c r="F5" s="11"/>
      <c r="G5" s="11">
        <f>=ROUNDDOWN({0},0)</f>
      </c>
      <c r="H5" s="11">
        <v>350</v>
      </c>
      <c r="I5" s="12">
        <v>0.5714</v>
      </c>
      <c r="J5" s="11">
        <v>232</v>
      </c>
      <c r="K5" s="13">
        <v>15348.59</v>
      </c>
      <c r="L5" s="11">
        <v>1531</v>
      </c>
      <c r="M5" s="14">
        <v>10.03</v>
      </c>
      <c r="N5" s="11">
        <v>266</v>
      </c>
      <c r="O5" s="13">
        <v>16904.28</v>
      </c>
      <c r="P5" s="11">
        <v>1700</v>
      </c>
      <c r="Q5" s="14">
        <v>9.94</v>
      </c>
      <c r="R5" s="12">
        <v>-0.1278</v>
      </c>
      <c r="S5" s="12">
        <v>-0.092</v>
      </c>
      <c r="T5" s="12">
        <v>-0.0994</v>
      </c>
      <c r="U5" s="12">
        <v>0.0091</v>
      </c>
      <c r="V5" s="11">
        <v>232</v>
      </c>
      <c r="W5" s="13">
        <v>15348.59</v>
      </c>
      <c r="X5" s="11">
        <v>1493</v>
      </c>
      <c r="Y5" s="11">
        <v>266</v>
      </c>
      <c r="Z5" s="13">
        <v>16904.28</v>
      </c>
      <c r="AA5" s="11">
        <v>1671</v>
      </c>
      <c r="AB5" s="12">
        <v>-0.1278</v>
      </c>
      <c r="AC5" s="12">
        <v>-0.092</v>
      </c>
    </row>
    <row r="6">
      <c r="A6" s="10" t="s">
        <v>32</v>
      </c>
      <c r="B6" s="11">
        <v>7246</v>
      </c>
      <c r="C6" s="11">
        <f>=ROUNDDOWN(12.0726424525158,0)</f>
      </c>
      <c r="D6" s="11">
        <v>7990</v>
      </c>
      <c r="E6" s="12">
        <v>1</v>
      </c>
      <c r="F6" s="11"/>
      <c r="G6" s="11">
        <f>=ROUNDDOWN({0},0)</f>
      </c>
      <c r="H6" s="11"/>
      <c r="I6" s="12"/>
      <c r="J6" s="11">
        <v>52</v>
      </c>
      <c r="K6" s="13">
        <v>2722.75</v>
      </c>
      <c r="L6" s="11">
        <v>151</v>
      </c>
      <c r="M6" s="14">
        <v>18.03</v>
      </c>
      <c r="N6" s="11">
        <v>34</v>
      </c>
      <c r="O6" s="13">
        <v>1794.74</v>
      </c>
      <c r="P6" s="11">
        <v>175</v>
      </c>
      <c r="Q6" s="14">
        <v>10.26</v>
      </c>
      <c r="R6" s="12">
        <v>0.5294</v>
      </c>
      <c r="S6" s="12">
        <v>0.5171</v>
      </c>
      <c r="T6" s="12">
        <v>-0.1371</v>
      </c>
      <c r="U6" s="12">
        <v>0.7573</v>
      </c>
      <c r="V6" s="11">
        <v>52</v>
      </c>
      <c r="W6" s="13">
        <v>2722.75</v>
      </c>
      <c r="X6" s="11">
        <v>151</v>
      </c>
      <c r="Y6" s="11">
        <v>34</v>
      </c>
      <c r="Z6" s="13">
        <v>1794.74</v>
      </c>
      <c r="AA6" s="11">
        <v>160</v>
      </c>
      <c r="AB6" s="12">
        <v>0.5294</v>
      </c>
      <c r="AC6" s="12">
        <v>0.5171</v>
      </c>
    </row>
    <row r="7">
      <c r="A7" s="10" t="s">
        <v>33</v>
      </c>
      <c r="B7" s="11">
        <v>38765</v>
      </c>
      <c r="C7" s="11">
        <f>=ROUNDDOWN(17.6044504995459,0)</f>
      </c>
      <c r="D7" s="11">
        <v>50231</v>
      </c>
      <c r="E7" s="12">
        <v>1</v>
      </c>
      <c r="F7" s="11"/>
      <c r="G7" s="11">
        <f>=ROUNDDOWN({0},0)</f>
      </c>
      <c r="H7" s="11"/>
      <c r="I7" s="12"/>
      <c r="J7" s="11">
        <v>211</v>
      </c>
      <c r="K7" s="13">
        <v>5772.87</v>
      </c>
      <c r="L7" s="11">
        <v>192</v>
      </c>
      <c r="M7" s="14">
        <v>30.07</v>
      </c>
      <c r="N7" s="11">
        <v>54</v>
      </c>
      <c r="O7" s="13">
        <v>1607.75</v>
      </c>
      <c r="P7" s="11">
        <v>225</v>
      </c>
      <c r="Q7" s="14">
        <v>7.15</v>
      </c>
      <c r="R7" s="12">
        <v>2.9074</v>
      </c>
      <c r="S7" s="12">
        <v>2.5907</v>
      </c>
      <c r="T7" s="12">
        <v>-0.1467</v>
      </c>
      <c r="U7" s="12">
        <v>3.2056</v>
      </c>
      <c r="V7" s="11">
        <v>211</v>
      </c>
      <c r="W7" s="13">
        <v>5772.87</v>
      </c>
      <c r="X7" s="11">
        <v>182</v>
      </c>
      <c r="Y7" s="11">
        <v>54</v>
      </c>
      <c r="Z7" s="13">
        <v>1607.75</v>
      </c>
      <c r="AA7" s="11">
        <v>211</v>
      </c>
      <c r="AB7" s="12">
        <v>2.9074</v>
      </c>
      <c r="AC7" s="12">
        <v>2.5907</v>
      </c>
    </row>
    <row r="8">
      <c r="A8" s="10" t="s">
        <v>34</v>
      </c>
      <c r="B8" s="11">
        <v>87404</v>
      </c>
      <c r="C8" s="11">
        <f>=ROUNDDOWN(25.9783028681825,0)</f>
      </c>
      <c r="D8" s="11">
        <v>37318</v>
      </c>
      <c r="E8" s="12">
        <v>1</v>
      </c>
      <c r="F8" s="11"/>
      <c r="G8" s="11">
        <f>=ROUNDDOWN({0},0)</f>
      </c>
      <c r="H8" s="11"/>
      <c r="I8" s="12"/>
      <c r="J8" s="11">
        <v>64</v>
      </c>
      <c r="K8" s="13">
        <v>1230.62</v>
      </c>
      <c r="L8" s="11">
        <v>269</v>
      </c>
      <c r="M8" s="14">
        <v>4.57</v>
      </c>
      <c r="N8" s="11">
        <v>52</v>
      </c>
      <c r="O8" s="13">
        <v>1005.25</v>
      </c>
      <c r="P8" s="11">
        <v>235</v>
      </c>
      <c r="Q8" s="14">
        <v>4.28</v>
      </c>
      <c r="R8" s="12">
        <v>0.2308</v>
      </c>
      <c r="S8" s="12">
        <v>0.2242</v>
      </c>
      <c r="T8" s="12">
        <v>0.1447</v>
      </c>
      <c r="U8" s="12">
        <v>0.0678</v>
      </c>
      <c r="V8" s="11">
        <v>64</v>
      </c>
      <c r="W8" s="13">
        <v>1230.62</v>
      </c>
      <c r="X8" s="11">
        <v>266</v>
      </c>
      <c r="Y8" s="11">
        <v>52</v>
      </c>
      <c r="Z8" s="13">
        <v>1005.25</v>
      </c>
      <c r="AA8" s="11">
        <v>227</v>
      </c>
      <c r="AB8" s="12">
        <v>0.2308</v>
      </c>
      <c r="AC8" s="12">
        <v>0.2242</v>
      </c>
    </row>
    <row r="9">
      <c r="A9" s="10" t="s">
        <v>35</v>
      </c>
      <c r="B9" s="11">
        <v>115525</v>
      </c>
      <c r="C9" s="11">
        <f>=ROUNDDOWN(26.6776741178644,0)</f>
      </c>
      <c r="D9" s="11">
        <v>30389</v>
      </c>
      <c r="E9" s="12">
        <v>0.9429</v>
      </c>
      <c r="F9" s="11"/>
      <c r="G9" s="11">
        <f>=ROUNDDOWN({0},0)</f>
      </c>
      <c r="H9" s="11"/>
      <c r="I9" s="12"/>
      <c r="J9" s="11">
        <v>149</v>
      </c>
      <c r="K9" s="13">
        <v>6211.63</v>
      </c>
      <c r="L9" s="11">
        <v>1055</v>
      </c>
      <c r="M9" s="14">
        <v>5.89</v>
      </c>
      <c r="N9" s="11">
        <v>95</v>
      </c>
      <c r="O9" s="13">
        <v>4074.4</v>
      </c>
      <c r="P9" s="11">
        <v>1116</v>
      </c>
      <c r="Q9" s="14">
        <v>3.65</v>
      </c>
      <c r="R9" s="12">
        <v>0.5684</v>
      </c>
      <c r="S9" s="12">
        <v>0.5246</v>
      </c>
      <c r="T9" s="12">
        <v>-0.0547</v>
      </c>
      <c r="U9" s="12">
        <v>0.6137</v>
      </c>
      <c r="V9" s="11">
        <v>149</v>
      </c>
      <c r="W9" s="13">
        <v>6211.63</v>
      </c>
      <c r="X9" s="11">
        <v>852</v>
      </c>
      <c r="Y9" s="11">
        <v>95</v>
      </c>
      <c r="Z9" s="13">
        <v>4074.4</v>
      </c>
      <c r="AA9" s="11">
        <v>952</v>
      </c>
      <c r="AB9" s="12">
        <v>0.5684</v>
      </c>
      <c r="AC9" s="12">
        <v>0.5246</v>
      </c>
    </row>
    <row r="10">
      <c r="A10" s="10" t="s">
        <v>36</v>
      </c>
      <c r="B10" s="11">
        <v>33831</v>
      </c>
      <c r="C10" s="11">
        <f>=ROUNDDOWN(15.7163430270371,0)</f>
      </c>
      <c r="D10" s="11">
        <v>31846</v>
      </c>
      <c r="E10" s="12">
        <v>0.9852</v>
      </c>
      <c r="F10" s="11"/>
      <c r="G10" s="11">
        <f>=ROUNDDOWN({0},0)</f>
      </c>
      <c r="H10" s="11">
        <v>12328</v>
      </c>
      <c r="I10" s="12">
        <v>0.7059</v>
      </c>
      <c r="J10" s="11">
        <v>181</v>
      </c>
      <c r="K10" s="13">
        <v>26726.34</v>
      </c>
      <c r="L10" s="11">
        <v>501</v>
      </c>
      <c r="M10" s="14">
        <v>53.35</v>
      </c>
      <c r="N10" s="11">
        <v>224</v>
      </c>
      <c r="O10" s="13">
        <v>37692.12</v>
      </c>
      <c r="P10" s="11">
        <v>620</v>
      </c>
      <c r="Q10" s="14">
        <v>60.79</v>
      </c>
      <c r="R10" s="12">
        <v>-0.192</v>
      </c>
      <c r="S10" s="12">
        <v>-0.2909</v>
      </c>
      <c r="T10" s="12">
        <v>-0.1919</v>
      </c>
      <c r="U10" s="12">
        <v>-0.1224</v>
      </c>
      <c r="V10" s="11">
        <v>181</v>
      </c>
      <c r="W10" s="13">
        <v>26726.34</v>
      </c>
      <c r="X10" s="11">
        <v>501</v>
      </c>
      <c r="Y10" s="11">
        <v>224</v>
      </c>
      <c r="Z10" s="13">
        <v>37692.12</v>
      </c>
      <c r="AA10" s="11">
        <v>615</v>
      </c>
      <c r="AB10" s="12">
        <v>-0.192</v>
      </c>
      <c r="AC10" s="12">
        <v>-0.2909</v>
      </c>
    </row>
    <row r="11">
      <c r="A11" s="10" t="s">
        <v>37</v>
      </c>
      <c r="B11" s="11">
        <v>4032</v>
      </c>
      <c r="C11" s="11">
        <f>=ROUNDDOWN(24.2307692307692,0)</f>
      </c>
      <c r="D11" s="11">
        <v>1584</v>
      </c>
      <c r="E11" s="12">
        <v>1</v>
      </c>
      <c r="F11" s="11"/>
      <c r="G11" s="11">
        <f>=ROUNDDOWN({0},0)</f>
      </c>
      <c r="H11" s="11"/>
      <c r="I11" s="12"/>
      <c r="J11" s="11">
        <v>19</v>
      </c>
      <c r="K11" s="13">
        <v>1479.05</v>
      </c>
      <c r="L11" s="11">
        <v>114</v>
      </c>
      <c r="M11" s="14">
        <v>12.97</v>
      </c>
      <c r="N11" s="11">
        <v>23</v>
      </c>
      <c r="O11" s="13">
        <v>1372.33</v>
      </c>
      <c r="P11" s="11">
        <v>98</v>
      </c>
      <c r="Q11" s="14">
        <v>14</v>
      </c>
      <c r="R11" s="12">
        <v>-0.1739</v>
      </c>
      <c r="S11" s="12">
        <v>0.0778</v>
      </c>
      <c r="T11" s="12">
        <v>0.1633</v>
      </c>
      <c r="U11" s="12">
        <v>-0.0736</v>
      </c>
      <c r="V11" s="11">
        <v>19</v>
      </c>
      <c r="W11" s="13">
        <v>1479.05</v>
      </c>
      <c r="X11" s="11">
        <v>114</v>
      </c>
      <c r="Y11" s="11">
        <v>23</v>
      </c>
      <c r="Z11" s="13">
        <v>1372.33</v>
      </c>
      <c r="AA11" s="11">
        <v>98</v>
      </c>
      <c r="AB11" s="12">
        <v>-0.1739</v>
      </c>
      <c r="AC11" s="12">
        <v>0.0778</v>
      </c>
    </row>
    <row r="12">
      <c r="A12" s="10" t="s">
        <v>38</v>
      </c>
      <c r="B12" s="11">
        <v>2928</v>
      </c>
      <c r="C12" s="11">
        <f>=ROUNDDOWN(87.1428571428571,0)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46.54</v>
      </c>
      <c r="L12" s="11">
        <v>67</v>
      </c>
      <c r="M12" s="14">
        <v>0.69</v>
      </c>
      <c r="N12" s="11">
        <v>2</v>
      </c>
      <c r="O12" s="13">
        <v>102.09</v>
      </c>
      <c r="P12" s="11">
        <v>82</v>
      </c>
      <c r="Q12" s="14">
        <v>1.24</v>
      </c>
      <c r="R12" s="12"/>
      <c r="S12" s="12">
        <v>-0.5441</v>
      </c>
      <c r="T12" s="12">
        <v>-0.1829</v>
      </c>
      <c r="U12" s="12">
        <v>-0.4435</v>
      </c>
      <c r="V12" s="11">
        <v>2</v>
      </c>
      <c r="W12" s="13">
        <v>46.54</v>
      </c>
      <c r="X12" s="11">
        <v>67</v>
      </c>
      <c r="Y12" s="11">
        <v>2</v>
      </c>
      <c r="Z12" s="13">
        <v>102.09</v>
      </c>
      <c r="AA12" s="11">
        <v>82</v>
      </c>
      <c r="AB12" s="12"/>
      <c r="AC12" s="12">
        <v>-0.5441</v>
      </c>
    </row>
    <row r="13">
      <c r="A13" s="10" t="s">
        <v>39</v>
      </c>
      <c r="B13" s="11">
        <v>70376</v>
      </c>
      <c r="C13" s="11">
        <f>=ROUNDDOWN(38.4673408034982,0)</f>
      </c>
      <c r="D13" s="11">
        <v>27698</v>
      </c>
      <c r="E13" s="12">
        <v>1</v>
      </c>
      <c r="F13" s="11"/>
      <c r="G13" s="11">
        <f>=ROUNDDOWN({0},0)</f>
      </c>
      <c r="H13" s="11"/>
      <c r="I13" s="12"/>
      <c r="J13" s="11">
        <v>38</v>
      </c>
      <c r="K13" s="13">
        <v>849.81</v>
      </c>
      <c r="L13" s="11">
        <v>904</v>
      </c>
      <c r="M13" s="14">
        <v>0.94</v>
      </c>
      <c r="N13" s="11">
        <v>43</v>
      </c>
      <c r="O13" s="13">
        <v>1231.13</v>
      </c>
      <c r="P13" s="11">
        <v>919</v>
      </c>
      <c r="Q13" s="14">
        <v>1.34</v>
      </c>
      <c r="R13" s="12">
        <v>-0.1163</v>
      </c>
      <c r="S13" s="12">
        <v>-0.3097</v>
      </c>
      <c r="T13" s="12">
        <v>-0.0163</v>
      </c>
      <c r="U13" s="12">
        <v>-0.2985</v>
      </c>
      <c r="V13" s="11">
        <v>38</v>
      </c>
      <c r="W13" s="13">
        <v>849.81</v>
      </c>
      <c r="X13" s="11">
        <v>904</v>
      </c>
      <c r="Y13" s="11">
        <v>43</v>
      </c>
      <c r="Z13" s="13">
        <v>1231.13</v>
      </c>
      <c r="AA13" s="11">
        <v>887</v>
      </c>
      <c r="AB13" s="12">
        <v>-0.1163</v>
      </c>
      <c r="AC13" s="12">
        <v>-0.3097</v>
      </c>
    </row>
    <row r="14">
      <c r="A14" s="10" t="s">
        <v>40</v>
      </c>
      <c r="B14" s="11">
        <v>87047</v>
      </c>
      <c r="C14" s="11">
        <f>=ROUNDDOWN(24.9754683958339,0)</f>
      </c>
      <c r="D14" s="11">
        <v>48460</v>
      </c>
      <c r="E14" s="12">
        <v>1</v>
      </c>
      <c r="F14" s="11"/>
      <c r="G14" s="11">
        <f>=ROUNDDOWN({0},0)</f>
      </c>
      <c r="H14" s="11"/>
      <c r="I14" s="12"/>
      <c r="J14" s="11">
        <v>109</v>
      </c>
      <c r="K14" s="13">
        <v>2628.97</v>
      </c>
      <c r="L14" s="11">
        <v>513</v>
      </c>
      <c r="M14" s="14">
        <v>5.12</v>
      </c>
      <c r="N14" s="11">
        <v>194</v>
      </c>
      <c r="O14" s="13">
        <v>3373.68</v>
      </c>
      <c r="P14" s="11">
        <v>661</v>
      </c>
      <c r="Q14" s="14">
        <v>5.1</v>
      </c>
      <c r="R14" s="12">
        <v>-0.4381</v>
      </c>
      <c r="S14" s="12">
        <v>-0.2207</v>
      </c>
      <c r="T14" s="12">
        <v>-0.2239</v>
      </c>
      <c r="U14" s="12">
        <v>0.0039</v>
      </c>
      <c r="V14" s="11">
        <v>109</v>
      </c>
      <c r="W14" s="13">
        <v>2628.97</v>
      </c>
      <c r="X14" s="11">
        <v>512</v>
      </c>
      <c r="Y14" s="11">
        <v>194</v>
      </c>
      <c r="Z14" s="13">
        <v>3373.68</v>
      </c>
      <c r="AA14" s="11">
        <v>661</v>
      </c>
      <c r="AB14" s="12">
        <v>-0.4381</v>
      </c>
      <c r="AC14" s="12">
        <v>-0.2207</v>
      </c>
    </row>
    <row r="15">
      <c r="A15" s="10" t="s">
        <v>41</v>
      </c>
      <c r="B15" s="11">
        <v>30234</v>
      </c>
      <c r="C15" s="11">
        <f>=ROUNDDOWN(40.0503377930852,0)</f>
      </c>
      <c r="D15" s="11">
        <v>6500</v>
      </c>
      <c r="E15" s="12">
        <v>0.9778</v>
      </c>
      <c r="F15" s="11"/>
      <c r="G15" s="11">
        <f>=ROUNDDOWN({0},0)</f>
      </c>
      <c r="H15" s="11"/>
      <c r="I15" s="12"/>
      <c r="J15" s="11">
        <v>32</v>
      </c>
      <c r="K15" s="13">
        <v>1137.92</v>
      </c>
      <c r="L15" s="11">
        <v>506</v>
      </c>
      <c r="M15" s="14">
        <v>2.25</v>
      </c>
      <c r="N15" s="11">
        <v>82</v>
      </c>
      <c r="O15" s="13">
        <v>2121.18</v>
      </c>
      <c r="P15" s="11">
        <v>538</v>
      </c>
      <c r="Q15" s="14">
        <v>3.94</v>
      </c>
      <c r="R15" s="12">
        <v>-0.6098</v>
      </c>
      <c r="S15" s="12">
        <v>-0.4635</v>
      </c>
      <c r="T15" s="12">
        <v>-0.0595</v>
      </c>
      <c r="U15" s="12">
        <v>-0.4289</v>
      </c>
      <c r="V15" s="11">
        <v>32</v>
      </c>
      <c r="W15" s="13">
        <v>1137.92</v>
      </c>
      <c r="X15" s="11">
        <v>482</v>
      </c>
      <c r="Y15" s="11">
        <v>82</v>
      </c>
      <c r="Z15" s="13">
        <v>2121.18</v>
      </c>
      <c r="AA15" s="11">
        <v>522</v>
      </c>
      <c r="AB15" s="12">
        <v>-0.6098</v>
      </c>
      <c r="AC15" s="12">
        <v>-0.4635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1089</v>
      </c>
      <c r="K16" s="17">
        <v>64155.09</v>
      </c>
      <c r="L16" s="15">
        <v>5803</v>
      </c>
      <c r="M16" s="18">
        <v>11.06</v>
      </c>
      <c r="N16" s="15">
        <v>1069</v>
      </c>
      <c r="O16" s="17">
        <v>71278.95</v>
      </c>
      <c r="P16" s="15">
        <v>6369</v>
      </c>
      <c r="Q16" s="18">
        <v>11.19</v>
      </c>
      <c r="R16" s="16">
        <v>0.0187</v>
      </c>
      <c r="S16" s="16">
        <v>-0.0999</v>
      </c>
      <c r="T16" s="16">
        <v>-0.0889</v>
      </c>
      <c r="U16" s="16">
        <v>-0.0116</v>
      </c>
      <c r="V16" s="15">
        <v>1089</v>
      </c>
      <c r="W16" s="17">
        <v>64155.09</v>
      </c>
      <c r="X16" s="15">
        <v>5524</v>
      </c>
      <c r="Y16" s="15">
        <v>1069</v>
      </c>
      <c r="Z16" s="17">
        <v>71278.95</v>
      </c>
      <c r="AA16" s="15">
        <v>6086</v>
      </c>
      <c r="AB16" s="16">
        <v>0.0187</v>
      </c>
      <c r="AC16" s="16">
        <v>-0.0999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