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<sst xmlns="http://schemas.openxmlformats.org/spreadsheetml/2006/main" count="90" uniqueCount="90">
  <si>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</si>
  <si>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</si>
  <si>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</si>
  <si>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</si>
  <si>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</si>
  <si>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</si>
  <si>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</si>
  <si>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01/03/2025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</si>
  <si>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</si>
  <si>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</si>
  <si>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</si>
  <si>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</si>
  <si>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</si>
  <si>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</si>
  <si>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</si>
  <si>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</si>
  <si>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</si>
  <si>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</si>
  <si>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</si>
  <si>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MACY</t>
  </si>
  <si>
    <t>NRTPORT</t>
  </si>
  <si>
    <t>BLK01</t>
  </si>
  <si>
    <t>ASHFURNDS</t>
  </si>
  <si>
    <t>DESINC</t>
  </si>
  <si>
    <t>KIRKLANDDS</t>
  </si>
  <si>
    <t>HDDS</t>
  </si>
  <si>
    <t>COSTCO01</t>
  </si>
  <si>
    <t>FINGERHUTDS</t>
  </si>
  <si>
    <t>WALMARTDS</t>
  </si>
  <si>
    <t>LAMPDS</t>
  </si>
  <si>
    <t>ROOMECOM</t>
  </si>
  <si>
    <t>ZOLA</t>
  </si>
  <si>
    <t>AMERSIGNDS</t>
  </si>
  <si>
    <t>HOUZZ</t>
  </si>
  <si>
    <t>WM.COM</t>
  </si>
  <si>
    <t>HSNDS</t>
  </si>
  <si>
    <t>BIGLOTSDS</t>
  </si>
  <si>
    <t>NORDSTRACKDS</t>
  </si>
  <si>
    <t>BEALLSDS</t>
  </si>
  <si>
    <t>CHEWYDS</t>
  </si>
  <si>
    <t>AAFESDS</t>
  </si>
  <si>
    <t>DLCROSCILL</t>
  </si>
  <si>
    <t>BLOOM02</t>
  </si>
  <si>
    <t>LOWESDS</t>
  </si>
  <si>
    <t>HHGLOBALTTS</t>
  </si>
  <si>
    <t>AMAZONDI</t>
  </si>
  <si>
    <t>ZULILY</t>
  </si>
  <si>
    <t>NEBFUR01</t>
  </si>
  <si>
    <t>DLBRAND</t>
  </si>
  <si>
    <t>HAYNEEDLEDS</t>
  </si>
  <si>
    <t>LIVNCO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</si>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</sst>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1267751</v>
      </c>
      <c r="C5" s="11">
        <f>=ROUNDDOWN(34.1763446773637,0)</f>
      </c>
      <c r="D5" s="11">
        <v>553818</v>
      </c>
      <c r="E5" s="12">
        <v>0.9182</v>
      </c>
      <c r="F5" s="11"/>
      <c r="G5" s="11">
        <f>=ROUNDDOWN({0},0)</f>
      </c>
      <c r="H5" s="11">
        <v>350</v>
      </c>
      <c r="I5" s="12">
        <v>0.0198</v>
      </c>
      <c r="J5" s="11">
        <v>1669769</v>
      </c>
      <c r="K5" s="13">
        <v>86100614.77</v>
      </c>
      <c r="L5" s="11">
        <v>2080</v>
      </c>
      <c r="M5" s="14">
        <v>41394.53</v>
      </c>
      <c r="N5" s="11">
        <v>1464423</v>
      </c>
      <c r="O5" s="13">
        <v>86472369.08</v>
      </c>
      <c r="P5" s="11">
        <v>2119</v>
      </c>
      <c r="Q5" s="14">
        <v>40808.1</v>
      </c>
      <c r="R5" s="12">
        <v>0.1402</v>
      </c>
      <c r="S5" s="12">
        <v>-0.0043</v>
      </c>
      <c r="T5" s="12">
        <v>-0.0184</v>
      </c>
      <c r="U5" s="12">
        <v>0.0144</v>
      </c>
      <c r="V5" s="11">
        <v>403139</v>
      </c>
      <c r="W5" s="13">
        <v>22761376.4</v>
      </c>
      <c r="X5" s="11">
        <v>1795</v>
      </c>
      <c r="Y5" s="11">
        <v>393114</v>
      </c>
      <c r="Z5" s="13">
        <v>22883088.41</v>
      </c>
      <c r="AA5" s="11">
        <v>1651</v>
      </c>
      <c r="AB5" s="12">
        <v>0.0255</v>
      </c>
      <c r="AC5" s="12">
        <v>-0.0053</v>
      </c>
      <c r="AD5" s="11">
        <v>155227</v>
      </c>
      <c r="AE5" s="13">
        <v>8223365.06</v>
      </c>
      <c r="AF5" s="11">
        <v>1856</v>
      </c>
      <c r="AG5" s="11">
        <v>130235</v>
      </c>
      <c r="AH5" s="13">
        <v>7738904.16</v>
      </c>
      <c r="AI5" s="11">
        <v>1881</v>
      </c>
      <c r="AJ5" s="12">
        <v>0.1919</v>
      </c>
      <c r="AK5" s="12">
        <v>0.0626</v>
      </c>
      <c r="AL5" s="11">
        <v>334854</v>
      </c>
      <c r="AM5" s="13">
        <v>13608400.62</v>
      </c>
      <c r="AN5" s="11">
        <v>1824</v>
      </c>
      <c r="AO5" s="11">
        <v>238236</v>
      </c>
      <c r="AP5" s="13">
        <v>13512424.57</v>
      </c>
      <c r="AQ5" s="11">
        <v>1802</v>
      </c>
      <c r="AR5" s="12">
        <v>0.4056</v>
      </c>
      <c r="AS5" s="12">
        <v>0.0071</v>
      </c>
      <c r="AT5" s="11">
        <v>178931</v>
      </c>
      <c r="AU5" s="13">
        <v>10279160.57</v>
      </c>
      <c r="AV5" s="11">
        <v>1682</v>
      </c>
      <c r="AW5" s="11">
        <v>156563</v>
      </c>
      <c r="AX5" s="13">
        <v>9496775.54</v>
      </c>
      <c r="AY5" s="11">
        <v>1764</v>
      </c>
      <c r="AZ5" s="12">
        <v>0.1429</v>
      </c>
      <c r="BA5" s="12">
        <v>0.0824</v>
      </c>
      <c r="BB5" s="11">
        <v>124517</v>
      </c>
      <c r="BC5" s="13">
        <v>9539501.02</v>
      </c>
      <c r="BD5" s="11">
        <v>1858</v>
      </c>
      <c r="BE5" s="11">
        <v>117088</v>
      </c>
      <c r="BF5" s="13">
        <v>9221216.18</v>
      </c>
      <c r="BG5" s="11">
        <v>1874</v>
      </c>
      <c r="BH5" s="12">
        <v>0.0634</v>
      </c>
      <c r="BI5" s="12">
        <v>0.0345</v>
      </c>
      <c r="BJ5" s="11">
        <v>70727</v>
      </c>
      <c r="BK5" s="13">
        <v>3864536</v>
      </c>
      <c r="BL5" s="11">
        <v>1187</v>
      </c>
      <c r="BM5" s="11">
        <v>69115</v>
      </c>
      <c r="BN5" s="13">
        <v>4295412.71</v>
      </c>
      <c r="BO5" s="11">
        <v>1506</v>
      </c>
      <c r="BP5" s="12">
        <v>0.0233</v>
      </c>
      <c r="BQ5" s="12">
        <v>-0.1003</v>
      </c>
      <c r="BR5" s="11">
        <v>41928</v>
      </c>
      <c r="BS5" s="13">
        <v>2919294.18</v>
      </c>
      <c r="BT5" s="11">
        <v>1583</v>
      </c>
      <c r="BU5" s="11">
        <v>57291</v>
      </c>
      <c r="BV5" s="13">
        <v>4123444.04</v>
      </c>
      <c r="BW5" s="11">
        <v>1808</v>
      </c>
      <c r="BX5" s="12">
        <v>-0.2682</v>
      </c>
      <c r="BY5" s="12">
        <v>-0.292</v>
      </c>
      <c r="BZ5" s="11">
        <v>92619</v>
      </c>
      <c r="CA5" s="13">
        <v>4966903.98</v>
      </c>
      <c r="CB5" s="11">
        <v>1730</v>
      </c>
      <c r="CC5" s="11">
        <v>100122</v>
      </c>
      <c r="CD5" s="13">
        <v>6146350.01</v>
      </c>
      <c r="CE5" s="11">
        <v>1776</v>
      </c>
      <c r="CF5" s="12">
        <v>-0.0749</v>
      </c>
      <c r="CG5" s="12">
        <v>-0.1919</v>
      </c>
      <c r="CH5" s="11">
        <v>115845</v>
      </c>
      <c r="CI5" s="13">
        <v>2511153.6</v>
      </c>
      <c r="CJ5" s="11"/>
      <c r="CK5" s="11">
        <v>50648</v>
      </c>
      <c r="CL5" s="13">
        <v>939977.8</v>
      </c>
      <c r="CM5" s="11"/>
      <c r="CN5" s="12">
        <v>1.2873</v>
      </c>
      <c r="CO5" s="12">
        <v>1.6715</v>
      </c>
      <c r="CP5" s="11">
        <v>42514</v>
      </c>
      <c r="CQ5" s="13">
        <v>2167687.02</v>
      </c>
      <c r="CR5" s="11">
        <v>1824</v>
      </c>
      <c r="CS5" s="11">
        <v>319</v>
      </c>
      <c r="CT5" s="13">
        <v>26550.07</v>
      </c>
      <c r="CU5" s="11">
        <v>1602</v>
      </c>
      <c r="CV5" s="12">
        <v>132.2727</v>
      </c>
      <c r="CW5" s="12">
        <v>80.6452</v>
      </c>
      <c r="CX5" s="11">
        <v>25450</v>
      </c>
      <c r="CY5" s="13">
        <v>1549432.67</v>
      </c>
      <c r="CZ5" s="11">
        <v>1768</v>
      </c>
      <c r="DA5" s="11">
        <v>42224</v>
      </c>
      <c r="DB5" s="13">
        <v>2787065.8</v>
      </c>
      <c r="DC5" s="11">
        <v>1519</v>
      </c>
      <c r="DD5" s="12">
        <v>-0.3973</v>
      </c>
      <c r="DE5" s="12">
        <v>-0.4441</v>
      </c>
      <c r="DF5" s="11">
        <v>3560</v>
      </c>
      <c r="DG5" s="13">
        <v>206967.88</v>
      </c>
      <c r="DH5" s="11">
        <v>551</v>
      </c>
      <c r="DI5" s="11">
        <v>2125</v>
      </c>
      <c r="DJ5" s="13">
        <v>136655.54</v>
      </c>
      <c r="DK5" s="11">
        <v>509</v>
      </c>
      <c r="DL5" s="12">
        <v>0.6753</v>
      </c>
      <c r="DM5" s="12">
        <v>0.5145</v>
      </c>
      <c r="DN5" s="11">
        <v>15774</v>
      </c>
      <c r="DO5" s="13">
        <v>868648.37</v>
      </c>
      <c r="DP5" s="11">
        <v>1977</v>
      </c>
      <c r="DQ5" s="11">
        <v>24096</v>
      </c>
      <c r="DR5" s="13">
        <v>1077940.42</v>
      </c>
      <c r="DS5" s="11">
        <v>1976</v>
      </c>
      <c r="DT5" s="12">
        <v>-0.3454</v>
      </c>
      <c r="DU5" s="12">
        <v>-0.1942</v>
      </c>
      <c r="DV5" s="11">
        <v>2688</v>
      </c>
      <c r="DW5" s="13">
        <v>137286.27</v>
      </c>
      <c r="DX5" s="11">
        <v>268</v>
      </c>
      <c r="DY5" s="11">
        <v>2174</v>
      </c>
      <c r="DZ5" s="13">
        <v>133388.76</v>
      </c>
      <c r="EA5" s="11">
        <v>114</v>
      </c>
      <c r="EB5" s="12">
        <v>0.2364</v>
      </c>
      <c r="EC5" s="12">
        <v>0.0292</v>
      </c>
      <c r="ED5" s="11">
        <v>6779</v>
      </c>
      <c r="EE5" s="13">
        <v>268905.58</v>
      </c>
      <c r="EF5" s="11">
        <v>974</v>
      </c>
      <c r="EG5" s="11">
        <v>2695</v>
      </c>
      <c r="EH5" s="13">
        <v>177135.29</v>
      </c>
      <c r="EI5" s="11">
        <v>184</v>
      </c>
      <c r="EJ5" s="12">
        <v>1.5154</v>
      </c>
      <c r="EK5" s="12">
        <v>0.5181</v>
      </c>
      <c r="EL5" s="11"/>
      <c r="EM5" s="13"/>
      <c r="EN5" s="11"/>
      <c r="EO5" s="11"/>
      <c r="EP5" s="13"/>
      <c r="EQ5" s="11"/>
      <c r="ER5" s="12"/>
      <c r="ES5" s="12"/>
      <c r="ET5" s="11">
        <v>6458</v>
      </c>
      <c r="EU5" s="13">
        <v>474761.85</v>
      </c>
      <c r="EV5" s="11"/>
      <c r="EW5" s="11">
        <v>11641</v>
      </c>
      <c r="EX5" s="13">
        <v>893860.25</v>
      </c>
      <c r="EY5" s="11">
        <v>291</v>
      </c>
      <c r="EZ5" s="12">
        <v>-0.4452</v>
      </c>
      <c r="FA5" s="12">
        <v>-0.4689</v>
      </c>
      <c r="FB5" s="11">
        <v>20142</v>
      </c>
      <c r="FC5" s="13">
        <v>655904.56</v>
      </c>
      <c r="FD5" s="11">
        <v>116</v>
      </c>
      <c r="FE5" s="11">
        <v>18289</v>
      </c>
      <c r="FF5" s="13">
        <v>716871.06</v>
      </c>
      <c r="FG5" s="11">
        <v>380</v>
      </c>
      <c r="FH5" s="12">
        <v>0.1013</v>
      </c>
      <c r="FI5" s="12">
        <v>-0.085</v>
      </c>
      <c r="FJ5" s="11">
        <v>158</v>
      </c>
      <c r="FK5" s="13">
        <v>14208.62</v>
      </c>
      <c r="FL5" s="11">
        <v>183</v>
      </c>
      <c r="FM5" s="11">
        <v>55</v>
      </c>
      <c r="FN5" s="13">
        <v>4339.27</v>
      </c>
      <c r="FO5" s="11">
        <v>193</v>
      </c>
      <c r="FP5" s="12">
        <v>1.8727</v>
      </c>
      <c r="FQ5" s="12">
        <v>2.2744</v>
      </c>
      <c r="FR5" s="11">
        <v>1631</v>
      </c>
      <c r="FS5" s="13">
        <v>116289.01</v>
      </c>
      <c r="FT5" s="11">
        <v>603</v>
      </c>
      <c r="FU5" s="11">
        <v>2150</v>
      </c>
      <c r="FV5" s="13">
        <v>158167.47</v>
      </c>
      <c r="FW5" s="11">
        <v>443</v>
      </c>
      <c r="FX5" s="12">
        <v>-0.2414</v>
      </c>
      <c r="FY5" s="12">
        <v>-0.2648</v>
      </c>
      <c r="FZ5" s="11">
        <v>1050</v>
      </c>
      <c r="GA5" s="13">
        <v>68231.79</v>
      </c>
      <c r="GB5" s="11">
        <v>218</v>
      </c>
      <c r="GC5" s="11">
        <v>1307</v>
      </c>
      <c r="GD5" s="13">
        <v>87437.83</v>
      </c>
      <c r="GE5" s="11">
        <v>283</v>
      </c>
      <c r="GF5" s="12">
        <v>-0.1966</v>
      </c>
      <c r="GG5" s="12">
        <v>-0.2197</v>
      </c>
      <c r="GH5" s="11">
        <v>872</v>
      </c>
      <c r="GI5" s="13">
        <v>77479.39</v>
      </c>
      <c r="GJ5" s="11">
        <v>307</v>
      </c>
      <c r="GK5" s="11">
        <v>728</v>
      </c>
      <c r="GL5" s="13">
        <v>68601.08</v>
      </c>
      <c r="GM5" s="11">
        <v>302</v>
      </c>
      <c r="GN5" s="12">
        <v>0.1978</v>
      </c>
      <c r="GO5" s="12">
        <v>0.1294</v>
      </c>
      <c r="GP5" s="11">
        <v>390</v>
      </c>
      <c r="GQ5" s="13">
        <v>29118.93</v>
      </c>
      <c r="GR5" s="11">
        <v>935</v>
      </c>
      <c r="GS5" s="11">
        <v>519</v>
      </c>
      <c r="GT5" s="13">
        <v>39595.52</v>
      </c>
      <c r="GU5" s="11">
        <v>1496</v>
      </c>
      <c r="GV5" s="12">
        <v>-0.2486</v>
      </c>
      <c r="GW5" s="12">
        <v>-0.2646</v>
      </c>
      <c r="GX5" s="11">
        <v>18084</v>
      </c>
      <c r="GY5" s="13">
        <v>364063.13</v>
      </c>
      <c r="GZ5" s="11"/>
      <c r="HA5" s="11">
        <v>31162</v>
      </c>
      <c r="HB5" s="13">
        <v>926512.93</v>
      </c>
      <c r="HC5" s="11"/>
      <c r="HD5" s="12">
        <v>-0.4197</v>
      </c>
      <c r="HE5" s="12">
        <v>-0.6071</v>
      </c>
      <c r="HF5" s="11">
        <v>2244</v>
      </c>
      <c r="HG5" s="13">
        <v>146773.68</v>
      </c>
      <c r="HH5" s="11">
        <v>515</v>
      </c>
      <c r="HI5" s="11">
        <v>2887</v>
      </c>
      <c r="HJ5" s="13">
        <v>200186.17</v>
      </c>
      <c r="HK5" s="11">
        <v>596</v>
      </c>
      <c r="HL5" s="12">
        <v>-0.2227</v>
      </c>
      <c r="HM5" s="12">
        <v>-0.2668</v>
      </c>
      <c r="HN5" s="11">
        <v>1759</v>
      </c>
      <c r="HO5" s="13">
        <v>99653.64</v>
      </c>
      <c r="HP5" s="11"/>
      <c r="HQ5" s="11">
        <v>1852</v>
      </c>
      <c r="HR5" s="13">
        <v>102710.47</v>
      </c>
      <c r="HS5" s="11">
        <v>246</v>
      </c>
      <c r="HT5" s="12">
        <v>-0.0502</v>
      </c>
      <c r="HU5" s="12">
        <v>-0.0298</v>
      </c>
      <c r="HV5" s="11"/>
      <c r="HW5" s="13"/>
      <c r="HX5" s="11"/>
      <c r="HY5" s="11"/>
      <c r="HZ5" s="13"/>
      <c r="IA5" s="11"/>
      <c r="IB5" s="12"/>
      <c r="IC5" s="12"/>
      <c r="ID5" s="11">
        <v>1322</v>
      </c>
      <c r="IE5" s="13">
        <v>79341.14</v>
      </c>
      <c r="IF5" s="11">
        <v>628</v>
      </c>
      <c r="IG5" s="11">
        <v>2185</v>
      </c>
      <c r="IH5" s="13">
        <v>134852.08</v>
      </c>
      <c r="II5" s="11">
        <v>759</v>
      </c>
      <c r="IJ5" s="12">
        <v>-0.395</v>
      </c>
      <c r="IK5" s="12">
        <v>-0.4116</v>
      </c>
      <c r="IL5" s="11"/>
      <c r="IM5" s="13"/>
      <c r="IN5" s="11"/>
      <c r="IO5" s="11"/>
      <c r="IP5" s="13"/>
      <c r="IQ5" s="11"/>
      <c r="IR5" s="12"/>
      <c r="IS5" s="12"/>
      <c r="IT5" s="11">
        <v>345</v>
      </c>
      <c r="IU5" s="13">
        <v>25037.53</v>
      </c>
      <c r="IV5" s="11">
        <v>335</v>
      </c>
      <c r="IW5" s="11">
        <v>30</v>
      </c>
      <c r="IX5" s="13">
        <v>2148.17</v>
      </c>
      <c r="IY5" s="11">
        <v>381</v>
      </c>
      <c r="IZ5" s="12">
        <v>10.5</v>
      </c>
      <c r="JA5" s="12">
        <v>10.6553</v>
      </c>
      <c r="JB5" s="11">
        <v>321</v>
      </c>
      <c r="JC5" s="13">
        <v>64832.33</v>
      </c>
      <c r="JD5" s="11">
        <v>59</v>
      </c>
      <c r="JE5" s="11">
        <v>551</v>
      </c>
      <c r="JF5" s="13">
        <v>120727.17</v>
      </c>
      <c r="JG5" s="11">
        <v>71</v>
      </c>
      <c r="JH5" s="12">
        <v>-0.4174</v>
      </c>
      <c r="JI5" s="12">
        <v>-0.463</v>
      </c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>
        <v>91</v>
      </c>
      <c r="JS5" s="13">
        <v>7000.53</v>
      </c>
      <c r="JT5" s="11">
        <v>216</v>
      </c>
      <c r="JU5" s="11"/>
      <c r="JV5" s="13"/>
      <c r="JW5" s="11"/>
      <c r="JX5" s="12"/>
      <c r="JY5" s="12"/>
      <c r="JZ5" s="11">
        <v>341</v>
      </c>
      <c r="KA5" s="13">
        <v>5135.4</v>
      </c>
      <c r="KB5" s="11">
        <v>645</v>
      </c>
      <c r="KC5" s="11"/>
      <c r="KD5" s="13"/>
      <c r="KE5" s="11"/>
      <c r="KF5" s="12"/>
      <c r="KG5" s="12"/>
      <c r="KH5" s="11">
        <v>9</v>
      </c>
      <c r="KI5" s="13">
        <v>164.02</v>
      </c>
      <c r="KJ5" s="11"/>
      <c r="KK5" s="11"/>
      <c r="KL5" s="13"/>
      <c r="KM5" s="11"/>
      <c r="KN5" s="12"/>
      <c r="KO5" s="12"/>
      <c r="KP5" s="11"/>
      <c r="KQ5" s="13"/>
      <c r="KR5" s="11"/>
      <c r="KS5" s="11">
        <v>4487</v>
      </c>
      <c r="KT5" s="13">
        <v>278655.11</v>
      </c>
      <c r="KU5" s="11">
        <v>1543</v>
      </c>
      <c r="KV5" s="12"/>
      <c r="KW5" s="12"/>
      <c r="KX5" s="11"/>
      <c r="KY5" s="13"/>
      <c r="KZ5" s="11"/>
      <c r="LA5" s="11">
        <v>535</v>
      </c>
      <c r="LB5" s="13">
        <v>41375.2</v>
      </c>
      <c r="LC5" s="11">
        <v>688</v>
      </c>
      <c r="LD5" s="12"/>
      <c r="LE5" s="12"/>
      <c r="LF5" s="11"/>
      <c r="LG5" s="13"/>
      <c r="LH5" s="11">
        <v>1078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>
        <v>688</v>
      </c>
      <c r="LY5" s="11"/>
      <c r="LZ5" s="13"/>
      <c r="MA5" s="11">
        <v>8</v>
      </c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72417</v>
      </c>
      <c r="C6" s="11">
        <f>=ROUNDDOWN(72.6349047141424,0)</f>
      </c>
      <c r="D6" s="11"/>
      <c r="E6" s="12">
        <v>0.6785</v>
      </c>
      <c r="F6" s="11"/>
      <c r="G6" s="11">
        <f>=ROUNDDOWN({0},0)</f>
      </c>
      <c r="H6" s="11"/>
      <c r="I6" s="12"/>
      <c r="J6" s="11">
        <v>40850</v>
      </c>
      <c r="K6" s="13">
        <v>524288.68</v>
      </c>
      <c r="L6" s="11">
        <v>162</v>
      </c>
      <c r="M6" s="14">
        <v>3236.35</v>
      </c>
      <c r="N6" s="11">
        <v>31184</v>
      </c>
      <c r="O6" s="13">
        <v>556487.3</v>
      </c>
      <c r="P6" s="11">
        <v>723</v>
      </c>
      <c r="Q6" s="14">
        <v>769.69</v>
      </c>
      <c r="R6" s="12">
        <v>0.31</v>
      </c>
      <c r="S6" s="12">
        <v>-0.0579</v>
      </c>
      <c r="T6" s="12">
        <v>-0.7759</v>
      </c>
      <c r="U6" s="12">
        <v>3.2047</v>
      </c>
      <c r="V6" s="11">
        <v>1252</v>
      </c>
      <c r="W6" s="13">
        <v>21370.77</v>
      </c>
      <c r="X6" s="11">
        <v>73</v>
      </c>
      <c r="Y6" s="11">
        <v>4314</v>
      </c>
      <c r="Z6" s="13">
        <v>69377.22</v>
      </c>
      <c r="AA6" s="11">
        <v>372</v>
      </c>
      <c r="AB6" s="12">
        <v>-0.7098</v>
      </c>
      <c r="AC6" s="12">
        <v>-0.692</v>
      </c>
      <c r="AD6" s="11">
        <v>161</v>
      </c>
      <c r="AE6" s="13">
        <v>3448.19</v>
      </c>
      <c r="AF6" s="11">
        <v>62</v>
      </c>
      <c r="AG6" s="11"/>
      <c r="AH6" s="13"/>
      <c r="AI6" s="11"/>
      <c r="AJ6" s="12"/>
      <c r="AK6" s="12"/>
      <c r="AL6" s="11">
        <v>2780</v>
      </c>
      <c r="AM6" s="13">
        <v>60222.68</v>
      </c>
      <c r="AN6" s="11">
        <v>33</v>
      </c>
      <c r="AO6" s="11"/>
      <c r="AP6" s="13"/>
      <c r="AQ6" s="11"/>
      <c r="AR6" s="12"/>
      <c r="AS6" s="12"/>
      <c r="AT6" s="11">
        <v>22877</v>
      </c>
      <c r="AU6" s="13">
        <v>303230.41</v>
      </c>
      <c r="AV6" s="11">
        <v>150</v>
      </c>
      <c r="AW6" s="11">
        <v>26803</v>
      </c>
      <c r="AX6" s="13">
        <v>486048.11</v>
      </c>
      <c r="AY6" s="11">
        <v>705</v>
      </c>
      <c r="AZ6" s="12">
        <v>-0.1465</v>
      </c>
      <c r="BA6" s="12">
        <v>-0.3761</v>
      </c>
      <c r="BB6" s="11">
        <v>310</v>
      </c>
      <c r="BC6" s="13">
        <v>5659.27</v>
      </c>
      <c r="BD6" s="11">
        <v>62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2406</v>
      </c>
      <c r="CA6" s="13">
        <v>43569.37</v>
      </c>
      <c r="CB6" s="11">
        <v>44</v>
      </c>
      <c r="CC6" s="11"/>
      <c r="CD6" s="13"/>
      <c r="CE6" s="11"/>
      <c r="CF6" s="12"/>
      <c r="CG6" s="12"/>
      <c r="CH6" s="11">
        <v>10712</v>
      </c>
      <c r="CI6" s="13">
        <v>80473.5</v>
      </c>
      <c r="CJ6" s="11"/>
      <c r="CK6" s="11"/>
      <c r="CL6" s="13"/>
      <c r="CM6" s="11"/>
      <c r="CN6" s="12"/>
      <c r="CO6" s="12"/>
      <c r="CP6" s="11">
        <v>5</v>
      </c>
      <c r="CQ6" s="13">
        <v>129.96</v>
      </c>
      <c r="CR6" s="11">
        <v>45</v>
      </c>
      <c r="CS6" s="11">
        <v>3</v>
      </c>
      <c r="CT6" s="13">
        <v>129.97</v>
      </c>
      <c r="CU6" s="11">
        <v>105</v>
      </c>
      <c r="CV6" s="12">
        <v>0.6667</v>
      </c>
      <c r="CW6" s="12">
        <v>-0.0001</v>
      </c>
      <c r="CX6" s="11">
        <v>220</v>
      </c>
      <c r="CY6" s="13">
        <v>4250.92</v>
      </c>
      <c r="CZ6" s="11">
        <v>98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1</v>
      </c>
      <c r="DQ6" s="11">
        <v>1</v>
      </c>
      <c r="DR6" s="13">
        <v>58</v>
      </c>
      <c r="DS6" s="11">
        <v>3</v>
      </c>
      <c r="DT6" s="12"/>
      <c r="DU6" s="12"/>
      <c r="DV6" s="11">
        <v>114</v>
      </c>
      <c r="DW6" s="13">
        <v>1757.61</v>
      </c>
      <c r="DX6" s="11">
        <v>22</v>
      </c>
      <c r="DY6" s="11"/>
      <c r="DZ6" s="13"/>
      <c r="EA6" s="11"/>
      <c r="EB6" s="12"/>
      <c r="EC6" s="12"/>
      <c r="ED6" s="11"/>
      <c r="EE6" s="13"/>
      <c r="EF6" s="11">
        <v>70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13</v>
      </c>
      <c r="FC6" s="13">
        <v>176</v>
      </c>
      <c r="FD6" s="11"/>
      <c r="FE6" s="11">
        <v>63</v>
      </c>
      <c r="FF6" s="13">
        <v>874</v>
      </c>
      <c r="FG6" s="11">
        <v>4</v>
      </c>
      <c r="FH6" s="12">
        <v>-0.7937</v>
      </c>
      <c r="FI6" s="12">
        <v>-0.7986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22218</v>
      </c>
      <c r="C7" s="11">
        <f>=ROUNDDOWN(16.3656452563347,0)</f>
      </c>
      <c r="D7" s="11">
        <v>18700</v>
      </c>
      <c r="E7" s="12">
        <v>0.95009999999999994</v>
      </c>
      <c r="F7" s="11"/>
      <c r="G7" s="11">
        <f>=ROUNDDOWN({0},0)</f>
      </c>
      <c r="H7" s="11"/>
      <c r="I7" s="12"/>
      <c r="J7" s="11">
        <v>72600</v>
      </c>
      <c r="K7" s="13">
        <v>3890898.91</v>
      </c>
      <c r="L7" s="11">
        <v>171</v>
      </c>
      <c r="M7" s="14">
        <v>22753.79</v>
      </c>
      <c r="N7" s="11">
        <v>63709</v>
      </c>
      <c r="O7" s="13">
        <v>3592248.68</v>
      </c>
      <c r="P7" s="11">
        <v>204</v>
      </c>
      <c r="Q7" s="14">
        <v>17609.06</v>
      </c>
      <c r="R7" s="12">
        <v>0.1396</v>
      </c>
      <c r="S7" s="12">
        <v>0.0831</v>
      </c>
      <c r="T7" s="12">
        <v>-0.1618</v>
      </c>
      <c r="U7" s="12">
        <v>0.2922</v>
      </c>
      <c r="V7" s="11">
        <v>18380</v>
      </c>
      <c r="W7" s="13">
        <v>1124772.78</v>
      </c>
      <c r="X7" s="11">
        <v>159</v>
      </c>
      <c r="Y7" s="11">
        <v>16762</v>
      </c>
      <c r="Z7" s="13">
        <v>1072654.77</v>
      </c>
      <c r="AA7" s="11">
        <v>153</v>
      </c>
      <c r="AB7" s="12">
        <v>0.0965</v>
      </c>
      <c r="AC7" s="12">
        <v>0.0486</v>
      </c>
      <c r="AD7" s="11">
        <v>18321</v>
      </c>
      <c r="AE7" s="13">
        <v>909446.92</v>
      </c>
      <c r="AF7" s="11">
        <v>170</v>
      </c>
      <c r="AG7" s="11">
        <v>10220</v>
      </c>
      <c r="AH7" s="13">
        <v>573821.93</v>
      </c>
      <c r="AI7" s="11">
        <v>196</v>
      </c>
      <c r="AJ7" s="12">
        <v>0.7927</v>
      </c>
      <c r="AK7" s="12">
        <v>0.5849</v>
      </c>
      <c r="AL7" s="11">
        <v>6998</v>
      </c>
      <c r="AM7" s="13">
        <v>291157.52</v>
      </c>
      <c r="AN7" s="11">
        <v>171</v>
      </c>
      <c r="AO7" s="11">
        <v>6104</v>
      </c>
      <c r="AP7" s="13">
        <v>249658.67</v>
      </c>
      <c r="AQ7" s="11">
        <v>154</v>
      </c>
      <c r="AR7" s="12">
        <v>0.1465</v>
      </c>
      <c r="AS7" s="12">
        <v>0.1662</v>
      </c>
      <c r="AT7" s="11">
        <v>1112</v>
      </c>
      <c r="AU7" s="13">
        <v>47535.71</v>
      </c>
      <c r="AV7" s="11">
        <v>157</v>
      </c>
      <c r="AW7" s="11">
        <v>692</v>
      </c>
      <c r="AX7" s="13">
        <v>34384.8</v>
      </c>
      <c r="AY7" s="11">
        <v>192</v>
      </c>
      <c r="AZ7" s="12">
        <v>0.6069</v>
      </c>
      <c r="BA7" s="12">
        <v>0.3825</v>
      </c>
      <c r="BB7" s="11">
        <v>2383</v>
      </c>
      <c r="BC7" s="13">
        <v>156358.17</v>
      </c>
      <c r="BD7" s="11">
        <v>171</v>
      </c>
      <c r="BE7" s="11">
        <v>3449</v>
      </c>
      <c r="BF7" s="13">
        <v>217514.07</v>
      </c>
      <c r="BG7" s="11">
        <v>197</v>
      </c>
      <c r="BH7" s="12">
        <v>-0.3091</v>
      </c>
      <c r="BI7" s="12">
        <v>-0.2812</v>
      </c>
      <c r="BJ7" s="11">
        <v>4168</v>
      </c>
      <c r="BK7" s="13">
        <v>234081.4</v>
      </c>
      <c r="BL7" s="11">
        <v>139</v>
      </c>
      <c r="BM7" s="11">
        <v>3664</v>
      </c>
      <c r="BN7" s="13">
        <v>193633.44</v>
      </c>
      <c r="BO7" s="11">
        <v>147</v>
      </c>
      <c r="BP7" s="12">
        <v>0.1376</v>
      </c>
      <c r="BQ7" s="12">
        <v>0.2089</v>
      </c>
      <c r="BR7" s="11">
        <v>6682</v>
      </c>
      <c r="BS7" s="13">
        <v>366968.69</v>
      </c>
      <c r="BT7" s="11">
        <v>171</v>
      </c>
      <c r="BU7" s="11">
        <v>8140</v>
      </c>
      <c r="BV7" s="13">
        <v>486623.83</v>
      </c>
      <c r="BW7" s="11">
        <v>204</v>
      </c>
      <c r="BX7" s="12">
        <v>-0.1791</v>
      </c>
      <c r="BY7" s="12">
        <v>-0.2459</v>
      </c>
      <c r="BZ7" s="11">
        <v>1372</v>
      </c>
      <c r="CA7" s="13">
        <v>62168.45</v>
      </c>
      <c r="CB7" s="11">
        <v>107</v>
      </c>
      <c r="CC7" s="11">
        <v>2182</v>
      </c>
      <c r="CD7" s="13">
        <v>112711.05</v>
      </c>
      <c r="CE7" s="11">
        <v>82</v>
      </c>
      <c r="CF7" s="12">
        <v>-0.3712</v>
      </c>
      <c r="CG7" s="12">
        <v>-0.4484</v>
      </c>
      <c r="CH7" s="11"/>
      <c r="CI7" s="13"/>
      <c r="CJ7" s="11"/>
      <c r="CK7" s="11"/>
      <c r="CL7" s="13"/>
      <c r="CM7" s="11"/>
      <c r="CN7" s="12"/>
      <c r="CO7" s="12"/>
      <c r="CP7" s="11">
        <v>176</v>
      </c>
      <c r="CQ7" s="13">
        <v>13237.55</v>
      </c>
      <c r="CR7" s="11">
        <v>154</v>
      </c>
      <c r="CS7" s="11">
        <v>2</v>
      </c>
      <c r="CT7" s="13">
        <v>131.72</v>
      </c>
      <c r="CU7" s="11">
        <v>155</v>
      </c>
      <c r="CV7" s="12">
        <v>87</v>
      </c>
      <c r="CW7" s="12">
        <v>99.4976</v>
      </c>
      <c r="CX7" s="11">
        <v>388</v>
      </c>
      <c r="CY7" s="13">
        <v>16374.39</v>
      </c>
      <c r="CZ7" s="11">
        <v>97</v>
      </c>
      <c r="DA7" s="11">
        <v>693</v>
      </c>
      <c r="DB7" s="13">
        <v>29530.16</v>
      </c>
      <c r="DC7" s="11">
        <v>142</v>
      </c>
      <c r="DD7" s="12">
        <v>-0.4401</v>
      </c>
      <c r="DE7" s="12">
        <v>-0.4455</v>
      </c>
      <c r="DF7" s="11">
        <v>873</v>
      </c>
      <c r="DG7" s="13">
        <v>38253.93</v>
      </c>
      <c r="DH7" s="11">
        <v>93</v>
      </c>
      <c r="DI7" s="11">
        <v>593</v>
      </c>
      <c r="DJ7" s="13">
        <v>30319.62</v>
      </c>
      <c r="DK7" s="11">
        <v>135</v>
      </c>
      <c r="DL7" s="12">
        <v>0.4722</v>
      </c>
      <c r="DM7" s="12">
        <v>0.2617</v>
      </c>
      <c r="DN7" s="11">
        <v>875</v>
      </c>
      <c r="DO7" s="13">
        <v>60908.7</v>
      </c>
      <c r="DP7" s="11">
        <v>171</v>
      </c>
      <c r="DQ7" s="11">
        <v>130</v>
      </c>
      <c r="DR7" s="13">
        <v>9797.25</v>
      </c>
      <c r="DS7" s="11">
        <v>202</v>
      </c>
      <c r="DT7" s="12">
        <v>5.7308</v>
      </c>
      <c r="DU7" s="12">
        <v>5.2169</v>
      </c>
      <c r="DV7" s="11">
        <v>6644</v>
      </c>
      <c r="DW7" s="13">
        <v>339758.36</v>
      </c>
      <c r="DX7" s="11">
        <v>118</v>
      </c>
      <c r="DY7" s="11">
        <v>6814</v>
      </c>
      <c r="DZ7" s="13">
        <v>354663.94</v>
      </c>
      <c r="EA7" s="11">
        <v>125</v>
      </c>
      <c r="EB7" s="12">
        <v>-0.0249</v>
      </c>
      <c r="EC7" s="12">
        <v>-0.042</v>
      </c>
      <c r="ED7" s="11">
        <v>533</v>
      </c>
      <c r="EE7" s="13">
        <v>40012.71</v>
      </c>
      <c r="EF7" s="11">
        <v>166</v>
      </c>
      <c r="EG7" s="11">
        <v>240</v>
      </c>
      <c r="EH7" s="13">
        <v>17567.58</v>
      </c>
      <c r="EI7" s="11">
        <v>40</v>
      </c>
      <c r="EJ7" s="12">
        <v>1.2208</v>
      </c>
      <c r="EK7" s="12">
        <v>1.2776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660</v>
      </c>
      <c r="FK7" s="13">
        <v>39902.66</v>
      </c>
      <c r="FL7" s="11">
        <v>142</v>
      </c>
      <c r="FM7" s="11">
        <v>359</v>
      </c>
      <c r="FN7" s="13">
        <v>23034.96</v>
      </c>
      <c r="FO7" s="11">
        <v>155</v>
      </c>
      <c r="FP7" s="12">
        <v>0.8384</v>
      </c>
      <c r="FQ7" s="12">
        <v>0.7323</v>
      </c>
      <c r="FR7" s="11">
        <v>865</v>
      </c>
      <c r="FS7" s="13">
        <v>43284.74</v>
      </c>
      <c r="FT7" s="11">
        <v>143</v>
      </c>
      <c r="FU7" s="11">
        <v>1039</v>
      </c>
      <c r="FV7" s="13">
        <v>58512.3</v>
      </c>
      <c r="FW7" s="11">
        <v>101</v>
      </c>
      <c r="FX7" s="12">
        <v>-0.1675</v>
      </c>
      <c r="FY7" s="12">
        <v>-0.2602</v>
      </c>
      <c r="FZ7" s="11">
        <v>557</v>
      </c>
      <c r="GA7" s="13">
        <v>25653.07</v>
      </c>
      <c r="GB7" s="11">
        <v>52</v>
      </c>
      <c r="GC7" s="11">
        <v>602</v>
      </c>
      <c r="GD7" s="13">
        <v>28119.76</v>
      </c>
      <c r="GE7" s="11">
        <v>67</v>
      </c>
      <c r="GF7" s="12">
        <v>-0.0748</v>
      </c>
      <c r="GG7" s="12">
        <v>-0.0877</v>
      </c>
      <c r="GH7" s="11">
        <v>1127</v>
      </c>
      <c r="GI7" s="13">
        <v>58925.72</v>
      </c>
      <c r="GJ7" s="11">
        <v>94</v>
      </c>
      <c r="GK7" s="11">
        <v>760</v>
      </c>
      <c r="GL7" s="13">
        <v>41325.29</v>
      </c>
      <c r="GM7" s="11">
        <v>114</v>
      </c>
      <c r="GN7" s="12">
        <v>0.4829</v>
      </c>
      <c r="GO7" s="12">
        <v>0.4259</v>
      </c>
      <c r="GP7" s="11">
        <v>210</v>
      </c>
      <c r="GQ7" s="13">
        <v>11831.42</v>
      </c>
      <c r="GR7" s="11">
        <v>99</v>
      </c>
      <c r="GS7" s="11">
        <v>207</v>
      </c>
      <c r="GT7" s="13">
        <v>13569.03</v>
      </c>
      <c r="GU7" s="11">
        <v>181</v>
      </c>
      <c r="GV7" s="12">
        <v>0.0145</v>
      </c>
      <c r="GW7" s="12">
        <v>-0.1281</v>
      </c>
      <c r="GX7" s="11"/>
      <c r="GY7" s="13"/>
      <c r="GZ7" s="11"/>
      <c r="HA7" s="11"/>
      <c r="HB7" s="13"/>
      <c r="HC7" s="11"/>
      <c r="HD7" s="12"/>
      <c r="HE7" s="12"/>
      <c r="HF7" s="11">
        <v>5</v>
      </c>
      <c r="HG7" s="13">
        <v>239.95</v>
      </c>
      <c r="HH7" s="11">
        <v>2</v>
      </c>
      <c r="HI7" s="11">
        <v>8</v>
      </c>
      <c r="HJ7" s="13">
        <v>367.42</v>
      </c>
      <c r="HK7" s="11">
        <v>2</v>
      </c>
      <c r="HL7" s="12">
        <v>-0.375</v>
      </c>
      <c r="HM7" s="12">
        <v>-0.3469</v>
      </c>
      <c r="HN7" s="11">
        <v>131</v>
      </c>
      <c r="HO7" s="13">
        <v>2901.26</v>
      </c>
      <c r="HP7" s="11"/>
      <c r="HQ7" s="11">
        <v>142</v>
      </c>
      <c r="HR7" s="13">
        <v>3281.81</v>
      </c>
      <c r="HS7" s="11">
        <v>7</v>
      </c>
      <c r="HT7" s="12">
        <v>-0.0775</v>
      </c>
      <c r="HU7" s="12">
        <v>-0.116</v>
      </c>
      <c r="HV7" s="11"/>
      <c r="HW7" s="13"/>
      <c r="HX7" s="11"/>
      <c r="HY7" s="11"/>
      <c r="HZ7" s="13"/>
      <c r="IA7" s="11"/>
      <c r="IB7" s="12"/>
      <c r="IC7" s="12"/>
      <c r="ID7" s="11">
        <v>75</v>
      </c>
      <c r="IE7" s="13">
        <v>3705.22</v>
      </c>
      <c r="IF7" s="11">
        <v>24</v>
      </c>
      <c r="IG7" s="11">
        <v>99</v>
      </c>
      <c r="IH7" s="13">
        <v>5254.57</v>
      </c>
      <c r="II7" s="11">
        <v>41</v>
      </c>
      <c r="IJ7" s="12">
        <v>-0.2424</v>
      </c>
      <c r="IK7" s="12">
        <v>-0.2949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65</v>
      </c>
      <c r="JS7" s="13">
        <v>3419.59</v>
      </c>
      <c r="JT7" s="11">
        <v>68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>
        <v>647</v>
      </c>
      <c r="KT7" s="13">
        <v>26566.8</v>
      </c>
      <c r="KU7" s="11">
        <v>161</v>
      </c>
      <c r="KV7" s="12"/>
      <c r="KW7" s="12"/>
      <c r="KX7" s="11"/>
      <c r="KY7" s="13"/>
      <c r="KZ7" s="11"/>
      <c r="LA7" s="11">
        <v>161</v>
      </c>
      <c r="LB7" s="13">
        <v>9203.91</v>
      </c>
      <c r="LC7" s="11">
        <v>127</v>
      </c>
      <c r="LD7" s="12"/>
      <c r="LE7" s="12"/>
      <c r="LF7" s="11"/>
      <c r="LG7" s="13"/>
      <c r="LH7" s="11">
        <v>68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>
        <v>72</v>
      </c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156733</v>
      </c>
      <c r="C8" s="11">
        <f>=ROUNDDOWN(12.7604679752823,0)</f>
      </c>
      <c r="D8" s="11">
        <v>185901</v>
      </c>
      <c r="E8" s="12">
        <v>0.9679</v>
      </c>
      <c r="F8" s="11"/>
      <c r="G8" s="11">
        <f>=ROUNDDOWN({0},0)</f>
      </c>
      <c r="H8" s="11"/>
      <c r="I8" s="12"/>
      <c r="J8" s="11">
        <v>306320</v>
      </c>
      <c r="K8" s="13">
        <v>8718149.99</v>
      </c>
      <c r="L8" s="11">
        <v>257</v>
      </c>
      <c r="M8" s="14">
        <v>33922.76</v>
      </c>
      <c r="N8" s="11">
        <v>288142</v>
      </c>
      <c r="O8" s="13">
        <v>8289540.91</v>
      </c>
      <c r="P8" s="11">
        <v>271</v>
      </c>
      <c r="Q8" s="14">
        <v>30588.71</v>
      </c>
      <c r="R8" s="12">
        <v>0.0631</v>
      </c>
      <c r="S8" s="12">
        <v>0.0517</v>
      </c>
      <c r="T8" s="12">
        <v>-0.0517</v>
      </c>
      <c r="U8" s="12">
        <v>0.109</v>
      </c>
      <c r="V8" s="11">
        <v>92185</v>
      </c>
      <c r="W8" s="13">
        <v>2404022.27</v>
      </c>
      <c r="X8" s="11">
        <v>213</v>
      </c>
      <c r="Y8" s="11">
        <v>75306</v>
      </c>
      <c r="Z8" s="13">
        <v>1938858.69</v>
      </c>
      <c r="AA8" s="11">
        <v>183</v>
      </c>
      <c r="AB8" s="12">
        <v>0.2241</v>
      </c>
      <c r="AC8" s="12">
        <v>0.2399</v>
      </c>
      <c r="AD8" s="11">
        <v>25560</v>
      </c>
      <c r="AE8" s="13">
        <v>660941.87</v>
      </c>
      <c r="AF8" s="11">
        <v>253</v>
      </c>
      <c r="AG8" s="11">
        <v>21070</v>
      </c>
      <c r="AH8" s="13">
        <v>514329.43</v>
      </c>
      <c r="AI8" s="11">
        <v>257</v>
      </c>
      <c r="AJ8" s="12">
        <v>0.2131</v>
      </c>
      <c r="AK8" s="12">
        <v>0.2851</v>
      </c>
      <c r="AL8" s="11">
        <v>56876</v>
      </c>
      <c r="AM8" s="13">
        <v>1577228.88</v>
      </c>
      <c r="AN8" s="11">
        <v>253</v>
      </c>
      <c r="AO8" s="11">
        <v>69883</v>
      </c>
      <c r="AP8" s="13">
        <v>1998883.57</v>
      </c>
      <c r="AQ8" s="11">
        <v>255</v>
      </c>
      <c r="AR8" s="12">
        <v>-0.1861</v>
      </c>
      <c r="AS8" s="12">
        <v>-0.2109</v>
      </c>
      <c r="AT8" s="11">
        <v>31002</v>
      </c>
      <c r="AU8" s="13">
        <v>963130.12</v>
      </c>
      <c r="AV8" s="11">
        <v>253</v>
      </c>
      <c r="AW8" s="11">
        <v>26001</v>
      </c>
      <c r="AX8" s="13">
        <v>901218.19</v>
      </c>
      <c r="AY8" s="11">
        <v>239</v>
      </c>
      <c r="AZ8" s="12">
        <v>0.1923</v>
      </c>
      <c r="BA8" s="12">
        <v>0.0687</v>
      </c>
      <c r="BB8" s="11">
        <v>21315</v>
      </c>
      <c r="BC8" s="13">
        <v>654913.84</v>
      </c>
      <c r="BD8" s="11">
        <v>253</v>
      </c>
      <c r="BE8" s="11">
        <v>16760</v>
      </c>
      <c r="BF8" s="13">
        <v>520668.78</v>
      </c>
      <c r="BG8" s="11">
        <v>260</v>
      </c>
      <c r="BH8" s="12">
        <v>0.2718</v>
      </c>
      <c r="BI8" s="12">
        <v>0.2578</v>
      </c>
      <c r="BJ8" s="11">
        <v>28249</v>
      </c>
      <c r="BK8" s="13">
        <v>910191.67</v>
      </c>
      <c r="BL8" s="11">
        <v>200</v>
      </c>
      <c r="BM8" s="11">
        <v>29425</v>
      </c>
      <c r="BN8" s="13">
        <v>948096.03</v>
      </c>
      <c r="BO8" s="11">
        <v>225</v>
      </c>
      <c r="BP8" s="12">
        <v>-0.04</v>
      </c>
      <c r="BQ8" s="12">
        <v>-0.04</v>
      </c>
      <c r="BR8" s="11">
        <v>9182</v>
      </c>
      <c r="BS8" s="13">
        <v>353302.07</v>
      </c>
      <c r="BT8" s="11">
        <v>256</v>
      </c>
      <c r="BU8" s="11">
        <v>9434</v>
      </c>
      <c r="BV8" s="13">
        <v>323889.73</v>
      </c>
      <c r="BW8" s="11">
        <v>260</v>
      </c>
      <c r="BX8" s="12">
        <v>-0.0267</v>
      </c>
      <c r="BY8" s="12">
        <v>0.0908</v>
      </c>
      <c r="BZ8" s="11">
        <v>19930</v>
      </c>
      <c r="CA8" s="13">
        <v>564471.74</v>
      </c>
      <c r="CB8" s="11">
        <v>215</v>
      </c>
      <c r="CC8" s="11">
        <v>18118</v>
      </c>
      <c r="CD8" s="13">
        <v>530309.02</v>
      </c>
      <c r="CE8" s="11">
        <v>231</v>
      </c>
      <c r="CF8" s="12">
        <v>0.1</v>
      </c>
      <c r="CG8" s="12">
        <v>0.0644</v>
      </c>
      <c r="CH8" s="11">
        <v>408</v>
      </c>
      <c r="CI8" s="13">
        <v>4992.4</v>
      </c>
      <c r="CJ8" s="11"/>
      <c r="CK8" s="11"/>
      <c r="CL8" s="13"/>
      <c r="CM8" s="11"/>
      <c r="CN8" s="12"/>
      <c r="CO8" s="12"/>
      <c r="CP8" s="11">
        <v>1580</v>
      </c>
      <c r="CQ8" s="13">
        <v>68054.77</v>
      </c>
      <c r="CR8" s="11">
        <v>250</v>
      </c>
      <c r="CS8" s="11">
        <v>155</v>
      </c>
      <c r="CT8" s="13">
        <v>6379.2</v>
      </c>
      <c r="CU8" s="11">
        <v>243</v>
      </c>
      <c r="CV8" s="12">
        <v>9.1935</v>
      </c>
      <c r="CW8" s="12">
        <v>9.6682</v>
      </c>
      <c r="CX8" s="11">
        <v>6136</v>
      </c>
      <c r="CY8" s="13">
        <v>179602.82</v>
      </c>
      <c r="CZ8" s="11">
        <v>237</v>
      </c>
      <c r="DA8" s="11">
        <v>7773</v>
      </c>
      <c r="DB8" s="13">
        <v>204631.94</v>
      </c>
      <c r="DC8" s="11">
        <v>184</v>
      </c>
      <c r="DD8" s="12">
        <v>-0.2106</v>
      </c>
      <c r="DE8" s="12">
        <v>-0.1223</v>
      </c>
      <c r="DF8" s="11"/>
      <c r="DG8" s="13"/>
      <c r="DH8" s="11"/>
      <c r="DI8" s="11"/>
      <c r="DJ8" s="13"/>
      <c r="DK8" s="11"/>
      <c r="DL8" s="12"/>
      <c r="DM8" s="12"/>
      <c r="DN8" s="11">
        <v>490</v>
      </c>
      <c r="DO8" s="13">
        <v>24065.26</v>
      </c>
      <c r="DP8" s="11">
        <v>256</v>
      </c>
      <c r="DQ8" s="11">
        <v>403</v>
      </c>
      <c r="DR8" s="13">
        <v>19418.79</v>
      </c>
      <c r="DS8" s="11">
        <v>265</v>
      </c>
      <c r="DT8" s="12">
        <v>0.2159</v>
      </c>
      <c r="DU8" s="12">
        <v>0.2393</v>
      </c>
      <c r="DV8" s="11">
        <v>84</v>
      </c>
      <c r="DW8" s="13">
        <v>3106.7</v>
      </c>
      <c r="DX8" s="11">
        <v>1</v>
      </c>
      <c r="DY8" s="11">
        <v>120</v>
      </c>
      <c r="DZ8" s="13">
        <v>4574.75</v>
      </c>
      <c r="EA8" s="11">
        <v>4</v>
      </c>
      <c r="EB8" s="12">
        <v>-0.3</v>
      </c>
      <c r="EC8" s="12">
        <v>-0.3209</v>
      </c>
      <c r="ED8" s="11">
        <v>3688</v>
      </c>
      <c r="EE8" s="13">
        <v>83928.35</v>
      </c>
      <c r="EF8" s="11">
        <v>97</v>
      </c>
      <c r="EG8" s="11">
        <v>2993</v>
      </c>
      <c r="EH8" s="13">
        <v>58238.41</v>
      </c>
      <c r="EI8" s="11">
        <v>57</v>
      </c>
      <c r="EJ8" s="12">
        <v>0.2322</v>
      </c>
      <c r="EK8" s="12">
        <v>0.4411</v>
      </c>
      <c r="EL8" s="11">
        <v>4189</v>
      </c>
      <c r="EM8" s="13">
        <v>99256.09</v>
      </c>
      <c r="EN8" s="11"/>
      <c r="EO8" s="11"/>
      <c r="EP8" s="13"/>
      <c r="EQ8" s="11"/>
      <c r="ER8" s="12"/>
      <c r="ES8" s="12"/>
      <c r="ET8" s="11">
        <v>1634</v>
      </c>
      <c r="EU8" s="13">
        <v>40335.63</v>
      </c>
      <c r="EV8" s="11"/>
      <c r="EW8" s="11">
        <v>3717</v>
      </c>
      <c r="EX8" s="13">
        <v>92572.45</v>
      </c>
      <c r="EY8" s="11">
        <v>45</v>
      </c>
      <c r="EZ8" s="12">
        <v>-0.5604</v>
      </c>
      <c r="FA8" s="12">
        <v>-0.5643</v>
      </c>
      <c r="FB8" s="11">
        <v>1580</v>
      </c>
      <c r="FC8" s="13">
        <v>33572.26</v>
      </c>
      <c r="FD8" s="11">
        <v>54</v>
      </c>
      <c r="FE8" s="11">
        <v>2642</v>
      </c>
      <c r="FF8" s="13">
        <v>67675.72</v>
      </c>
      <c r="FG8" s="11">
        <v>125</v>
      </c>
      <c r="FH8" s="12">
        <v>-0.402</v>
      </c>
      <c r="FI8" s="12">
        <v>-0.5039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1134</v>
      </c>
      <c r="GA8" s="13">
        <v>48630.11</v>
      </c>
      <c r="GB8" s="11">
        <v>69</v>
      </c>
      <c r="GC8" s="11">
        <v>1398</v>
      </c>
      <c r="GD8" s="13">
        <v>64744.22</v>
      </c>
      <c r="GE8" s="11">
        <v>92</v>
      </c>
      <c r="GF8" s="12">
        <v>-0.1888</v>
      </c>
      <c r="GG8" s="12">
        <v>-0.2489</v>
      </c>
      <c r="GH8" s="11">
        <v>47</v>
      </c>
      <c r="GI8" s="13">
        <v>1936.08</v>
      </c>
      <c r="GJ8" s="11">
        <v>2</v>
      </c>
      <c r="GK8" s="11">
        <v>109</v>
      </c>
      <c r="GL8" s="13">
        <v>4468.65</v>
      </c>
      <c r="GM8" s="11">
        <v>2</v>
      </c>
      <c r="GN8" s="12">
        <v>-0.5688</v>
      </c>
      <c r="GO8" s="12">
        <v>-0.5667</v>
      </c>
      <c r="GP8" s="11">
        <v>34</v>
      </c>
      <c r="GQ8" s="13">
        <v>1498.89</v>
      </c>
      <c r="GR8" s="11">
        <v>169</v>
      </c>
      <c r="GS8" s="11">
        <v>33</v>
      </c>
      <c r="GT8" s="13">
        <v>1299.18</v>
      </c>
      <c r="GU8" s="11">
        <v>209</v>
      </c>
      <c r="GV8" s="12">
        <v>0.0303</v>
      </c>
      <c r="GW8" s="12">
        <v>0.1537</v>
      </c>
      <c r="GX8" s="11"/>
      <c r="GY8" s="13"/>
      <c r="GZ8" s="11"/>
      <c r="HA8" s="11"/>
      <c r="HB8" s="13"/>
      <c r="HC8" s="11"/>
      <c r="HD8" s="12"/>
      <c r="HE8" s="12"/>
      <c r="HF8" s="11">
        <v>169</v>
      </c>
      <c r="HG8" s="13">
        <v>9912.27</v>
      </c>
      <c r="HH8" s="11">
        <v>28</v>
      </c>
      <c r="HI8" s="11">
        <v>205</v>
      </c>
      <c r="HJ8" s="13">
        <v>11097.69</v>
      </c>
      <c r="HK8" s="11">
        <v>30</v>
      </c>
      <c r="HL8" s="12">
        <v>-0.1756</v>
      </c>
      <c r="HM8" s="12">
        <v>-0.1068</v>
      </c>
      <c r="HN8" s="11">
        <v>383</v>
      </c>
      <c r="HO8" s="13">
        <v>10459.82</v>
      </c>
      <c r="HP8" s="11"/>
      <c r="HQ8" s="11">
        <v>957</v>
      </c>
      <c r="HR8" s="13">
        <v>28484.65</v>
      </c>
      <c r="HS8" s="11">
        <v>72</v>
      </c>
      <c r="HT8" s="12">
        <v>-0.5998</v>
      </c>
      <c r="HU8" s="12">
        <v>-0.6328</v>
      </c>
      <c r="HV8" s="11"/>
      <c r="HW8" s="13"/>
      <c r="HX8" s="11"/>
      <c r="HY8" s="11"/>
      <c r="HZ8" s="13"/>
      <c r="IA8" s="11"/>
      <c r="IB8" s="12"/>
      <c r="IC8" s="12"/>
      <c r="ID8" s="11">
        <v>135</v>
      </c>
      <c r="IE8" s="13">
        <v>4347.45</v>
      </c>
      <c r="IF8" s="11">
        <v>71</v>
      </c>
      <c r="IG8" s="11">
        <v>191</v>
      </c>
      <c r="IH8" s="13">
        <v>6256.15</v>
      </c>
      <c r="II8" s="11">
        <v>84</v>
      </c>
      <c r="IJ8" s="12">
        <v>-0.2932</v>
      </c>
      <c r="IK8" s="12">
        <v>-0.3051</v>
      </c>
      <c r="IL8" s="11"/>
      <c r="IM8" s="13"/>
      <c r="IN8" s="11"/>
      <c r="IO8" s="11"/>
      <c r="IP8" s="13"/>
      <c r="IQ8" s="11"/>
      <c r="IR8" s="12"/>
      <c r="IS8" s="12"/>
      <c r="IT8" s="11">
        <v>302</v>
      </c>
      <c r="IU8" s="13">
        <v>13595.21</v>
      </c>
      <c r="IV8" s="11">
        <v>59</v>
      </c>
      <c r="IW8" s="11"/>
      <c r="IX8" s="13"/>
      <c r="IY8" s="11">
        <v>32</v>
      </c>
      <c r="IZ8" s="12"/>
      <c r="JA8" s="12"/>
      <c r="JB8" s="11">
        <v>28</v>
      </c>
      <c r="JC8" s="13">
        <v>2653.42</v>
      </c>
      <c r="JD8" s="11">
        <v>5</v>
      </c>
      <c r="JE8" s="11">
        <v>31</v>
      </c>
      <c r="JF8" s="13">
        <v>2929.23</v>
      </c>
      <c r="JG8" s="11">
        <v>5</v>
      </c>
      <c r="JH8" s="12">
        <v>-0.0968</v>
      </c>
      <c r="JI8" s="12">
        <v>-0.0942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74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>
        <v>1332</v>
      </c>
      <c r="KT8" s="13">
        <v>35425.54</v>
      </c>
      <c r="KU8" s="11">
        <v>232</v>
      </c>
      <c r="KV8" s="12"/>
      <c r="KW8" s="12"/>
      <c r="KX8" s="11"/>
      <c r="KY8" s="13"/>
      <c r="KZ8" s="11"/>
      <c r="LA8" s="11">
        <v>86</v>
      </c>
      <c r="LB8" s="13">
        <v>5090.9</v>
      </c>
      <c r="LC8" s="11">
        <v>114</v>
      </c>
      <c r="LD8" s="12"/>
      <c r="LE8" s="12"/>
      <c r="LF8" s="11"/>
      <c r="LG8" s="13"/>
      <c r="LH8" s="11">
        <v>103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>
        <v>46</v>
      </c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270581</v>
      </c>
      <c r="C9" s="11">
        <f>=ROUNDDOWN(27.306865545116,0)</f>
      </c>
      <c r="D9" s="11">
        <v>201668</v>
      </c>
      <c r="E9" s="12">
        <v>0.8701</v>
      </c>
      <c r="F9" s="11"/>
      <c r="G9" s="11">
        <f>=ROUNDDOWN({0},0)</f>
      </c>
      <c r="H9" s="11"/>
      <c r="I9" s="12"/>
      <c r="J9" s="11">
        <v>474503</v>
      </c>
      <c r="K9" s="13">
        <v>9062788.74</v>
      </c>
      <c r="L9" s="11">
        <v>316</v>
      </c>
      <c r="M9" s="14">
        <v>28679.71</v>
      </c>
      <c r="N9" s="11">
        <v>402141</v>
      </c>
      <c r="O9" s="13">
        <v>7661449.61</v>
      </c>
      <c r="P9" s="11">
        <v>297</v>
      </c>
      <c r="Q9" s="14">
        <v>25796.13</v>
      </c>
      <c r="R9" s="12">
        <v>0.1799</v>
      </c>
      <c r="S9" s="12">
        <v>0.1829</v>
      </c>
      <c r="T9" s="12">
        <v>0.064</v>
      </c>
      <c r="U9" s="12">
        <v>0.1118</v>
      </c>
      <c r="V9" s="11">
        <v>247568</v>
      </c>
      <c r="W9" s="13">
        <v>4781453.69</v>
      </c>
      <c r="X9" s="11">
        <v>302</v>
      </c>
      <c r="Y9" s="11">
        <v>165218</v>
      </c>
      <c r="Z9" s="13">
        <v>3310612.03</v>
      </c>
      <c r="AA9" s="11">
        <v>253</v>
      </c>
      <c r="AB9" s="12">
        <v>0.4984</v>
      </c>
      <c r="AC9" s="12">
        <v>0.4443</v>
      </c>
      <c r="AD9" s="11">
        <v>22812</v>
      </c>
      <c r="AE9" s="13">
        <v>403093.88</v>
      </c>
      <c r="AF9" s="11">
        <v>301</v>
      </c>
      <c r="AG9" s="11">
        <v>18974</v>
      </c>
      <c r="AH9" s="13">
        <v>347792.51</v>
      </c>
      <c r="AI9" s="11">
        <v>273</v>
      </c>
      <c r="AJ9" s="12">
        <v>0.2023</v>
      </c>
      <c r="AK9" s="12">
        <v>0.159</v>
      </c>
      <c r="AL9" s="11">
        <v>62467</v>
      </c>
      <c r="AM9" s="13">
        <v>1091898.09</v>
      </c>
      <c r="AN9" s="11">
        <v>250</v>
      </c>
      <c r="AO9" s="11">
        <v>52655</v>
      </c>
      <c r="AP9" s="13">
        <v>949974.15</v>
      </c>
      <c r="AQ9" s="11">
        <v>263</v>
      </c>
      <c r="AR9" s="12">
        <v>0.1863</v>
      </c>
      <c r="AS9" s="12">
        <v>0.1494</v>
      </c>
      <c r="AT9" s="11">
        <v>48661</v>
      </c>
      <c r="AU9" s="13">
        <v>961350.05</v>
      </c>
      <c r="AV9" s="11">
        <v>226</v>
      </c>
      <c r="AW9" s="11">
        <v>48752</v>
      </c>
      <c r="AX9" s="13">
        <v>912652.27</v>
      </c>
      <c r="AY9" s="11">
        <v>220</v>
      </c>
      <c r="AZ9" s="12">
        <v>-0.0019</v>
      </c>
      <c r="BA9" s="12">
        <v>0.0534</v>
      </c>
      <c r="BB9" s="11">
        <v>25300</v>
      </c>
      <c r="BC9" s="13">
        <v>517723.17</v>
      </c>
      <c r="BD9" s="11">
        <v>259</v>
      </c>
      <c r="BE9" s="11">
        <v>24082</v>
      </c>
      <c r="BF9" s="13">
        <v>499059.94</v>
      </c>
      <c r="BG9" s="11">
        <v>272</v>
      </c>
      <c r="BH9" s="12">
        <v>0.0506</v>
      </c>
      <c r="BI9" s="12">
        <v>0.0374</v>
      </c>
      <c r="BJ9" s="11">
        <v>26295</v>
      </c>
      <c r="BK9" s="13">
        <v>523917.3</v>
      </c>
      <c r="BL9" s="11">
        <v>201</v>
      </c>
      <c r="BM9" s="11">
        <v>27807</v>
      </c>
      <c r="BN9" s="13">
        <v>548525.32</v>
      </c>
      <c r="BO9" s="11">
        <v>238</v>
      </c>
      <c r="BP9" s="12">
        <v>-0.0544</v>
      </c>
      <c r="BQ9" s="12">
        <v>-0.0449</v>
      </c>
      <c r="BR9" s="11">
        <v>5892</v>
      </c>
      <c r="BS9" s="13">
        <v>121546.25</v>
      </c>
      <c r="BT9" s="11">
        <v>256</v>
      </c>
      <c r="BU9" s="11">
        <v>6095</v>
      </c>
      <c r="BV9" s="13">
        <v>119374.52</v>
      </c>
      <c r="BW9" s="11">
        <v>277</v>
      </c>
      <c r="BX9" s="12">
        <v>-0.0333</v>
      </c>
      <c r="BY9" s="12">
        <v>0.0182</v>
      </c>
      <c r="BZ9" s="11">
        <v>15977</v>
      </c>
      <c r="CA9" s="13">
        <v>299972.87</v>
      </c>
      <c r="CB9" s="11">
        <v>225</v>
      </c>
      <c r="CC9" s="11">
        <v>23479</v>
      </c>
      <c r="CD9" s="13">
        <v>437922.97</v>
      </c>
      <c r="CE9" s="11">
        <v>258</v>
      </c>
      <c r="CF9" s="12">
        <v>-0.3195</v>
      </c>
      <c r="CG9" s="12">
        <v>-0.315</v>
      </c>
      <c r="CH9" s="11">
        <v>4926</v>
      </c>
      <c r="CI9" s="13">
        <v>48137.6</v>
      </c>
      <c r="CJ9" s="11"/>
      <c r="CK9" s="11">
        <v>18447</v>
      </c>
      <c r="CL9" s="13">
        <v>200600.39</v>
      </c>
      <c r="CM9" s="11"/>
      <c r="CN9" s="12">
        <v>-0.733</v>
      </c>
      <c r="CO9" s="12">
        <v>-0.76</v>
      </c>
      <c r="CP9" s="11">
        <v>543</v>
      </c>
      <c r="CQ9" s="13">
        <v>18974.68</v>
      </c>
      <c r="CR9" s="11">
        <v>244</v>
      </c>
      <c r="CS9" s="11">
        <v>13</v>
      </c>
      <c r="CT9" s="13">
        <v>522.62</v>
      </c>
      <c r="CU9" s="11">
        <v>254</v>
      </c>
      <c r="CV9" s="12">
        <v>40.7692</v>
      </c>
      <c r="CW9" s="12">
        <v>35.3068</v>
      </c>
      <c r="CX9" s="11">
        <v>267</v>
      </c>
      <c r="CY9" s="13">
        <v>6364.19</v>
      </c>
      <c r="CZ9" s="11">
        <v>39</v>
      </c>
      <c r="DA9" s="11">
        <v>2492</v>
      </c>
      <c r="DB9" s="13">
        <v>47422.45</v>
      </c>
      <c r="DC9" s="11">
        <v>13</v>
      </c>
      <c r="DD9" s="12">
        <v>-0.8929</v>
      </c>
      <c r="DE9" s="12">
        <v>-0.8658</v>
      </c>
      <c r="DF9" s="11"/>
      <c r="DG9" s="13"/>
      <c r="DH9" s="11"/>
      <c r="DI9" s="11">
        <v>427</v>
      </c>
      <c r="DJ9" s="13">
        <v>7930.74</v>
      </c>
      <c r="DK9" s="11">
        <v>200</v>
      </c>
      <c r="DL9" s="12"/>
      <c r="DM9" s="12"/>
      <c r="DN9" s="11">
        <v>1081</v>
      </c>
      <c r="DO9" s="13">
        <v>36543.7</v>
      </c>
      <c r="DP9" s="11">
        <v>259</v>
      </c>
      <c r="DQ9" s="11">
        <v>382</v>
      </c>
      <c r="DR9" s="13">
        <v>11814.65</v>
      </c>
      <c r="DS9" s="11">
        <v>286</v>
      </c>
      <c r="DT9" s="12">
        <v>1.8298</v>
      </c>
      <c r="DU9" s="12">
        <v>2.0931</v>
      </c>
      <c r="DV9" s="11">
        <v>3011</v>
      </c>
      <c r="DW9" s="13">
        <v>58755.1</v>
      </c>
      <c r="DX9" s="11">
        <v>96</v>
      </c>
      <c r="DY9" s="11">
        <v>1817</v>
      </c>
      <c r="DZ9" s="13">
        <v>36838.03</v>
      </c>
      <c r="EA9" s="11">
        <v>81</v>
      </c>
      <c r="EB9" s="12">
        <v>0.6571</v>
      </c>
      <c r="EC9" s="12">
        <v>0.595</v>
      </c>
      <c r="ED9" s="11">
        <v>4956</v>
      </c>
      <c r="EE9" s="13">
        <v>96774.41</v>
      </c>
      <c r="EF9" s="11">
        <v>214</v>
      </c>
      <c r="EG9" s="11">
        <v>3252</v>
      </c>
      <c r="EH9" s="13">
        <v>65529.8</v>
      </c>
      <c r="EI9" s="11">
        <v>208</v>
      </c>
      <c r="EJ9" s="12">
        <v>0.524</v>
      </c>
      <c r="EK9" s="12">
        <v>0.4768</v>
      </c>
      <c r="EL9" s="11">
        <v>1210</v>
      </c>
      <c r="EM9" s="13">
        <v>27225</v>
      </c>
      <c r="EN9" s="11"/>
      <c r="EO9" s="11">
        <v>1558</v>
      </c>
      <c r="EP9" s="13">
        <v>34260</v>
      </c>
      <c r="EQ9" s="11"/>
      <c r="ER9" s="12">
        <v>-0.2234</v>
      </c>
      <c r="ES9" s="12">
        <v>-0.2053</v>
      </c>
      <c r="ET9" s="11">
        <v>733</v>
      </c>
      <c r="EU9" s="13">
        <v>13012.33</v>
      </c>
      <c r="EV9" s="11"/>
      <c r="EW9" s="11">
        <v>2014</v>
      </c>
      <c r="EX9" s="13">
        <v>39781.45</v>
      </c>
      <c r="EY9" s="11">
        <v>47</v>
      </c>
      <c r="EZ9" s="12">
        <v>-0.636</v>
      </c>
      <c r="FA9" s="12">
        <v>-0.6729</v>
      </c>
      <c r="FB9" s="11">
        <v>740</v>
      </c>
      <c r="FC9" s="13">
        <v>12541.15</v>
      </c>
      <c r="FD9" s="11">
        <v>38</v>
      </c>
      <c r="FE9" s="11">
        <v>1295</v>
      </c>
      <c r="FF9" s="13">
        <v>23454.75</v>
      </c>
      <c r="FG9" s="11">
        <v>121</v>
      </c>
      <c r="FH9" s="12">
        <v>-0.4286</v>
      </c>
      <c r="FI9" s="12">
        <v>-0.4653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1116</v>
      </c>
      <c r="GA9" s="13">
        <v>24433.7</v>
      </c>
      <c r="GB9" s="11">
        <v>90</v>
      </c>
      <c r="GC9" s="11">
        <v>793</v>
      </c>
      <c r="GD9" s="13">
        <v>18116.12</v>
      </c>
      <c r="GE9" s="11">
        <v>65</v>
      </c>
      <c r="GF9" s="12">
        <v>0.4073</v>
      </c>
      <c r="GG9" s="12">
        <v>0.3487</v>
      </c>
      <c r="GH9" s="11"/>
      <c r="GI9" s="13"/>
      <c r="GJ9" s="11"/>
      <c r="GK9" s="11"/>
      <c r="GL9" s="13"/>
      <c r="GM9" s="11"/>
      <c r="GN9" s="12"/>
      <c r="GO9" s="12"/>
      <c r="GP9" s="11">
        <v>239</v>
      </c>
      <c r="GQ9" s="13">
        <v>5177.08</v>
      </c>
      <c r="GR9" s="11">
        <v>193</v>
      </c>
      <c r="GS9" s="11">
        <v>146</v>
      </c>
      <c r="GT9" s="13">
        <v>3189.84</v>
      </c>
      <c r="GU9" s="11">
        <v>230</v>
      </c>
      <c r="GV9" s="12">
        <v>0.637</v>
      </c>
      <c r="GW9" s="12">
        <v>0.623</v>
      </c>
      <c r="GX9" s="11"/>
      <c r="GY9" s="13"/>
      <c r="GZ9" s="11"/>
      <c r="HA9" s="11">
        <v>42</v>
      </c>
      <c r="HB9" s="13">
        <v>310.8</v>
      </c>
      <c r="HC9" s="11"/>
      <c r="HD9" s="12"/>
      <c r="HE9" s="12"/>
      <c r="HF9" s="11">
        <v>212</v>
      </c>
      <c r="HG9" s="13">
        <v>3424.44</v>
      </c>
      <c r="HH9" s="11">
        <v>42</v>
      </c>
      <c r="HI9" s="11">
        <v>277</v>
      </c>
      <c r="HJ9" s="13">
        <v>4609.66</v>
      </c>
      <c r="HK9" s="11">
        <v>13</v>
      </c>
      <c r="HL9" s="12">
        <v>-0.2347</v>
      </c>
      <c r="HM9" s="12">
        <v>-0.2571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247</v>
      </c>
      <c r="IE9" s="13">
        <v>4932.23</v>
      </c>
      <c r="IF9" s="11">
        <v>77</v>
      </c>
      <c r="IG9" s="11">
        <v>354</v>
      </c>
      <c r="IH9" s="13">
        <v>6946.53</v>
      </c>
      <c r="II9" s="11">
        <v>85</v>
      </c>
      <c r="IJ9" s="12">
        <v>-0.3023</v>
      </c>
      <c r="IK9" s="12">
        <v>-0.29</v>
      </c>
      <c r="IL9" s="11"/>
      <c r="IM9" s="13"/>
      <c r="IN9" s="11"/>
      <c r="IO9" s="11"/>
      <c r="IP9" s="13"/>
      <c r="IQ9" s="11"/>
      <c r="IR9" s="12"/>
      <c r="IS9" s="12"/>
      <c r="IT9" s="11">
        <v>219</v>
      </c>
      <c r="IU9" s="13">
        <v>3735.97</v>
      </c>
      <c r="IV9" s="11">
        <v>59</v>
      </c>
      <c r="IW9" s="11">
        <v>6</v>
      </c>
      <c r="IX9" s="13">
        <v>92.6</v>
      </c>
      <c r="IY9" s="11">
        <v>60</v>
      </c>
      <c r="IZ9" s="12">
        <v>35.5</v>
      </c>
      <c r="JA9" s="12">
        <v>39.3452</v>
      </c>
      <c r="JB9" s="11">
        <v>28</v>
      </c>
      <c r="JC9" s="13">
        <v>1749.72</v>
      </c>
      <c r="JD9" s="11">
        <v>7</v>
      </c>
      <c r="JE9" s="11">
        <v>82</v>
      </c>
      <c r="JF9" s="13">
        <v>4071.64</v>
      </c>
      <c r="JG9" s="11">
        <v>24</v>
      </c>
      <c r="JH9" s="12">
        <v>-0.6585</v>
      </c>
      <c r="JI9" s="12">
        <v>-0.5703</v>
      </c>
      <c r="JJ9" s="11"/>
      <c r="JK9" s="13"/>
      <c r="JL9" s="11"/>
      <c r="JM9" s="11"/>
      <c r="JN9" s="13"/>
      <c r="JO9" s="11"/>
      <c r="JP9" s="12"/>
      <c r="JQ9" s="12"/>
      <c r="JR9" s="11">
        <v>2</v>
      </c>
      <c r="JS9" s="13">
        <v>52.14</v>
      </c>
      <c r="JT9" s="11">
        <v>16</v>
      </c>
      <c r="JU9" s="11"/>
      <c r="JV9" s="13"/>
      <c r="JW9" s="11"/>
      <c r="JX9" s="12"/>
      <c r="JY9" s="12"/>
      <c r="JZ9" s="11"/>
      <c r="KA9" s="13"/>
      <c r="KB9" s="11">
        <v>155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>
        <v>1598</v>
      </c>
      <c r="KT9" s="13">
        <v>28340.19</v>
      </c>
      <c r="KU9" s="11">
        <v>230</v>
      </c>
      <c r="KV9" s="12"/>
      <c r="KW9" s="12"/>
      <c r="KX9" s="11"/>
      <c r="KY9" s="13"/>
      <c r="KZ9" s="11"/>
      <c r="LA9" s="11">
        <v>84</v>
      </c>
      <c r="LB9" s="13">
        <v>1703.64</v>
      </c>
      <c r="LC9" s="11">
        <v>111</v>
      </c>
      <c r="LD9" s="12"/>
      <c r="LE9" s="12"/>
      <c r="LF9" s="11">
        <v>1</v>
      </c>
      <c r="LG9" s="13"/>
      <c r="LH9" s="11">
        <v>90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>
        <v>67</v>
      </c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628084</v>
      </c>
      <c r="C10" s="11">
        <f>=ROUNDDOWN(24.5769649159878,0)</f>
      </c>
      <c r="D10" s="11">
        <v>268016</v>
      </c>
      <c r="E10" s="12">
        <v>0.878</v>
      </c>
      <c r="F10" s="11"/>
      <c r="G10" s="11">
        <f>=ROUNDDOWN({0},0)</f>
      </c>
      <c r="H10" s="11"/>
      <c r="I10" s="12"/>
      <c r="J10" s="11">
        <v>1623023</v>
      </c>
      <c r="K10" s="13">
        <v>46137207.98</v>
      </c>
      <c r="L10" s="11">
        <v>1103</v>
      </c>
      <c r="M10" s="14">
        <v>41828.84</v>
      </c>
      <c r="N10" s="11">
        <v>1280253</v>
      </c>
      <c r="O10" s="13">
        <v>42411373.69</v>
      </c>
      <c r="P10" s="11">
        <v>1243</v>
      </c>
      <c r="Q10" s="14">
        <v>34120.17</v>
      </c>
      <c r="R10" s="12">
        <v>0.2677</v>
      </c>
      <c r="S10" s="12">
        <v>0.0878</v>
      </c>
      <c r="T10" s="12">
        <v>-0.1126</v>
      </c>
      <c r="U10" s="12">
        <v>0.2259</v>
      </c>
      <c r="V10" s="11">
        <v>339857</v>
      </c>
      <c r="W10" s="13">
        <v>14933569.28</v>
      </c>
      <c r="X10" s="11">
        <v>905</v>
      </c>
      <c r="Y10" s="11">
        <v>271493</v>
      </c>
      <c r="Z10" s="13">
        <v>11758139.56</v>
      </c>
      <c r="AA10" s="11">
        <v>890</v>
      </c>
      <c r="AB10" s="12">
        <v>0.2518</v>
      </c>
      <c r="AC10" s="12">
        <v>0.2701</v>
      </c>
      <c r="AD10" s="11">
        <v>41152</v>
      </c>
      <c r="AE10" s="13">
        <v>1420806.43</v>
      </c>
      <c r="AF10" s="11">
        <v>949</v>
      </c>
      <c r="AG10" s="11">
        <v>30983</v>
      </c>
      <c r="AH10" s="13">
        <v>1180417.06</v>
      </c>
      <c r="AI10" s="11">
        <v>1044</v>
      </c>
      <c r="AJ10" s="12">
        <v>0.3282</v>
      </c>
      <c r="AK10" s="12">
        <v>0.2036</v>
      </c>
      <c r="AL10" s="11">
        <v>279092</v>
      </c>
      <c r="AM10" s="13">
        <v>9012755.81</v>
      </c>
      <c r="AN10" s="11">
        <v>944</v>
      </c>
      <c r="AO10" s="11">
        <v>302668</v>
      </c>
      <c r="AP10" s="13">
        <v>9450978.24</v>
      </c>
      <c r="AQ10" s="11">
        <v>1002</v>
      </c>
      <c r="AR10" s="12">
        <v>-0.0779</v>
      </c>
      <c r="AS10" s="12">
        <v>-0.0464</v>
      </c>
      <c r="AT10" s="11">
        <v>232341</v>
      </c>
      <c r="AU10" s="13">
        <v>7265621.5</v>
      </c>
      <c r="AV10" s="11">
        <v>901</v>
      </c>
      <c r="AW10" s="11">
        <v>203304</v>
      </c>
      <c r="AX10" s="13">
        <v>6719621.49</v>
      </c>
      <c r="AY10" s="11">
        <v>993</v>
      </c>
      <c r="AZ10" s="12">
        <v>0.1428</v>
      </c>
      <c r="BA10" s="12">
        <v>0.0813</v>
      </c>
      <c r="BB10" s="11">
        <v>43437</v>
      </c>
      <c r="BC10" s="13">
        <v>2155328.08</v>
      </c>
      <c r="BD10" s="11">
        <v>987</v>
      </c>
      <c r="BE10" s="11">
        <v>47325</v>
      </c>
      <c r="BF10" s="13">
        <v>2410827.95</v>
      </c>
      <c r="BG10" s="11">
        <v>1044</v>
      </c>
      <c r="BH10" s="12">
        <v>-0.0822</v>
      </c>
      <c r="BI10" s="12">
        <v>-0.106</v>
      </c>
      <c r="BJ10" s="11">
        <v>70318</v>
      </c>
      <c r="BK10" s="13">
        <v>2260776.33</v>
      </c>
      <c r="BL10" s="11">
        <v>861</v>
      </c>
      <c r="BM10" s="11">
        <v>92701</v>
      </c>
      <c r="BN10" s="13">
        <v>3013318.3</v>
      </c>
      <c r="BO10" s="11">
        <v>945</v>
      </c>
      <c r="BP10" s="12">
        <v>-0.2415</v>
      </c>
      <c r="BQ10" s="12">
        <v>-0.2497</v>
      </c>
      <c r="BR10" s="11">
        <v>23685</v>
      </c>
      <c r="BS10" s="13">
        <v>842254.54</v>
      </c>
      <c r="BT10" s="11">
        <v>913</v>
      </c>
      <c r="BU10" s="11">
        <v>35878</v>
      </c>
      <c r="BV10" s="13">
        <v>1262277.46</v>
      </c>
      <c r="BW10" s="11">
        <v>1046</v>
      </c>
      <c r="BX10" s="12">
        <v>-0.3398</v>
      </c>
      <c r="BY10" s="12">
        <v>-0.3328</v>
      </c>
      <c r="BZ10" s="11">
        <v>48247</v>
      </c>
      <c r="CA10" s="13">
        <v>1777393.04</v>
      </c>
      <c r="CB10" s="11">
        <v>755</v>
      </c>
      <c r="CC10" s="11">
        <v>38620</v>
      </c>
      <c r="CD10" s="13">
        <v>1585882.93</v>
      </c>
      <c r="CE10" s="11">
        <v>788</v>
      </c>
      <c r="CF10" s="12">
        <v>0.2493</v>
      </c>
      <c r="CG10" s="12">
        <v>0.1208</v>
      </c>
      <c r="CH10" s="11">
        <v>482424</v>
      </c>
      <c r="CI10" s="13">
        <v>3634250.22</v>
      </c>
      <c r="CJ10" s="11"/>
      <c r="CK10" s="11">
        <v>178248</v>
      </c>
      <c r="CL10" s="13">
        <v>1435938.56</v>
      </c>
      <c r="CM10" s="11"/>
      <c r="CN10" s="12">
        <v>1.7065</v>
      </c>
      <c r="CO10" s="12">
        <v>1.5309</v>
      </c>
      <c r="CP10" s="11">
        <v>2181</v>
      </c>
      <c r="CQ10" s="13">
        <v>114110.89</v>
      </c>
      <c r="CR10" s="11">
        <v>672</v>
      </c>
      <c r="CS10" s="11">
        <v>109</v>
      </c>
      <c r="CT10" s="13">
        <v>6158.22</v>
      </c>
      <c r="CU10" s="11">
        <v>547</v>
      </c>
      <c r="CV10" s="12">
        <v>19.0092</v>
      </c>
      <c r="CW10" s="12">
        <v>17.5298</v>
      </c>
      <c r="CX10" s="11">
        <v>11447</v>
      </c>
      <c r="CY10" s="13">
        <v>466419.35</v>
      </c>
      <c r="CZ10" s="11">
        <v>906</v>
      </c>
      <c r="DA10" s="11">
        <v>16523</v>
      </c>
      <c r="DB10" s="13">
        <v>640040.62</v>
      </c>
      <c r="DC10" s="11">
        <v>965</v>
      </c>
      <c r="DD10" s="12">
        <v>-0.3072</v>
      </c>
      <c r="DE10" s="12">
        <v>-0.2713</v>
      </c>
      <c r="DF10" s="11">
        <v>3211</v>
      </c>
      <c r="DG10" s="13">
        <v>100296.42</v>
      </c>
      <c r="DH10" s="11">
        <v>428</v>
      </c>
      <c r="DI10" s="11">
        <v>3427</v>
      </c>
      <c r="DJ10" s="13">
        <v>125589.65</v>
      </c>
      <c r="DK10" s="11">
        <v>611</v>
      </c>
      <c r="DL10" s="12">
        <v>-0.063</v>
      </c>
      <c r="DM10" s="12">
        <v>-0.2014</v>
      </c>
      <c r="DN10" s="11">
        <v>4972</v>
      </c>
      <c r="DO10" s="13">
        <v>357440.54</v>
      </c>
      <c r="DP10" s="11">
        <v>1057</v>
      </c>
      <c r="DQ10" s="11">
        <v>5656</v>
      </c>
      <c r="DR10" s="13">
        <v>276773.72</v>
      </c>
      <c r="DS10" s="11">
        <v>1175</v>
      </c>
      <c r="DT10" s="12">
        <v>-0.1209</v>
      </c>
      <c r="DU10" s="12">
        <v>0.2915</v>
      </c>
      <c r="DV10" s="11">
        <v>3316</v>
      </c>
      <c r="DW10" s="13">
        <v>74148.29</v>
      </c>
      <c r="DX10" s="11">
        <v>133</v>
      </c>
      <c r="DY10" s="11">
        <v>3510</v>
      </c>
      <c r="DZ10" s="13">
        <v>71971.41</v>
      </c>
      <c r="EA10" s="11">
        <v>62</v>
      </c>
      <c r="EB10" s="12">
        <v>-0.0553</v>
      </c>
      <c r="EC10" s="12">
        <v>0.0302</v>
      </c>
      <c r="ED10" s="11">
        <v>4862</v>
      </c>
      <c r="EE10" s="13">
        <v>239123.67</v>
      </c>
      <c r="EF10" s="11">
        <v>678</v>
      </c>
      <c r="EG10" s="11">
        <v>2414</v>
      </c>
      <c r="EH10" s="13">
        <v>128754.98</v>
      </c>
      <c r="EI10" s="11">
        <v>267</v>
      </c>
      <c r="EJ10" s="12">
        <v>1.0141</v>
      </c>
      <c r="EK10" s="12">
        <v>0.8572</v>
      </c>
      <c r="EL10" s="11">
        <v>5051</v>
      </c>
      <c r="EM10" s="13">
        <v>413670.35</v>
      </c>
      <c r="EN10" s="11"/>
      <c r="EO10" s="11">
        <v>10739</v>
      </c>
      <c r="EP10" s="13">
        <v>876505.43</v>
      </c>
      <c r="EQ10" s="11"/>
      <c r="ER10" s="12">
        <v>-0.5297</v>
      </c>
      <c r="ES10" s="12">
        <v>-0.528</v>
      </c>
      <c r="ET10" s="11">
        <v>9793</v>
      </c>
      <c r="EU10" s="13">
        <v>389042.54</v>
      </c>
      <c r="EV10" s="11"/>
      <c r="EW10" s="11">
        <v>10809</v>
      </c>
      <c r="EX10" s="13">
        <v>384868.77</v>
      </c>
      <c r="EY10" s="11">
        <v>409</v>
      </c>
      <c r="EZ10" s="12">
        <v>-0.094</v>
      </c>
      <c r="FA10" s="12">
        <v>0.0108</v>
      </c>
      <c r="FB10" s="11">
        <v>8690</v>
      </c>
      <c r="FC10" s="13">
        <v>311404.83</v>
      </c>
      <c r="FD10" s="11">
        <v>183</v>
      </c>
      <c r="FE10" s="11">
        <v>13299</v>
      </c>
      <c r="FF10" s="13">
        <v>608028.01</v>
      </c>
      <c r="FG10" s="11">
        <v>505</v>
      </c>
      <c r="FH10" s="12">
        <v>-0.3466</v>
      </c>
      <c r="FI10" s="12">
        <v>-0.4878</v>
      </c>
      <c r="FJ10" s="11"/>
      <c r="FK10" s="13"/>
      <c r="FL10" s="11"/>
      <c r="FM10" s="11"/>
      <c r="FN10" s="13"/>
      <c r="FO10" s="11"/>
      <c r="FP10" s="12"/>
      <c r="FQ10" s="12"/>
      <c r="FR10" s="11">
        <v>8</v>
      </c>
      <c r="FS10" s="13">
        <v>161.05</v>
      </c>
      <c r="FT10" s="11">
        <v>20</v>
      </c>
      <c r="FU10" s="11"/>
      <c r="FV10" s="13"/>
      <c r="FW10" s="11"/>
      <c r="FX10" s="12"/>
      <c r="FY10" s="12"/>
      <c r="FZ10" s="11">
        <v>2343</v>
      </c>
      <c r="GA10" s="13">
        <v>97409.76</v>
      </c>
      <c r="GB10" s="11">
        <v>113</v>
      </c>
      <c r="GC10" s="11">
        <v>1920</v>
      </c>
      <c r="GD10" s="13">
        <v>66161.29</v>
      </c>
      <c r="GE10" s="11">
        <v>110</v>
      </c>
      <c r="GF10" s="12">
        <v>0.2203</v>
      </c>
      <c r="GG10" s="12">
        <v>0.4723</v>
      </c>
      <c r="GH10" s="11">
        <v>330</v>
      </c>
      <c r="GI10" s="13">
        <v>6369.73</v>
      </c>
      <c r="GJ10" s="11">
        <v>7</v>
      </c>
      <c r="GK10" s="11">
        <v>295</v>
      </c>
      <c r="GL10" s="13">
        <v>6499.43</v>
      </c>
      <c r="GM10" s="11">
        <v>12</v>
      </c>
      <c r="GN10" s="12">
        <v>0.1186</v>
      </c>
      <c r="GO10" s="12">
        <v>-0.02</v>
      </c>
      <c r="GP10" s="11">
        <v>166</v>
      </c>
      <c r="GQ10" s="13">
        <v>6294.67</v>
      </c>
      <c r="GR10" s="11">
        <v>635</v>
      </c>
      <c r="GS10" s="11">
        <v>129</v>
      </c>
      <c r="GT10" s="13">
        <v>4452.75</v>
      </c>
      <c r="GU10" s="11">
        <v>842</v>
      </c>
      <c r="GV10" s="12">
        <v>0.2868</v>
      </c>
      <c r="GW10" s="12">
        <v>0.4137</v>
      </c>
      <c r="GX10" s="11">
        <v>147</v>
      </c>
      <c r="GY10" s="13">
        <v>4985.82</v>
      </c>
      <c r="GZ10" s="11"/>
      <c r="HA10" s="11">
        <v>950</v>
      </c>
      <c r="HB10" s="13">
        <v>31168.18</v>
      </c>
      <c r="HC10" s="11"/>
      <c r="HD10" s="12">
        <v>-0.8453</v>
      </c>
      <c r="HE10" s="12">
        <v>-0.84</v>
      </c>
      <c r="HF10" s="11">
        <v>2282</v>
      </c>
      <c r="HG10" s="13">
        <v>86845.8</v>
      </c>
      <c r="HH10" s="11">
        <v>321</v>
      </c>
      <c r="HI10" s="11">
        <v>2838</v>
      </c>
      <c r="HJ10" s="13">
        <v>105831.27</v>
      </c>
      <c r="HK10" s="11">
        <v>345</v>
      </c>
      <c r="HL10" s="12">
        <v>-0.1959</v>
      </c>
      <c r="HM10" s="12">
        <v>-0.1794</v>
      </c>
      <c r="HN10" s="11">
        <v>202</v>
      </c>
      <c r="HO10" s="13">
        <v>6273.18</v>
      </c>
      <c r="HP10" s="11"/>
      <c r="HQ10" s="11">
        <v>414</v>
      </c>
      <c r="HR10" s="13">
        <v>15697.53</v>
      </c>
      <c r="HS10" s="11">
        <v>129</v>
      </c>
      <c r="HT10" s="12">
        <v>-0.5121</v>
      </c>
      <c r="HU10" s="12">
        <v>-0.6004</v>
      </c>
      <c r="HV10" s="11">
        <v>872</v>
      </c>
      <c r="HW10" s="13">
        <v>42704.62</v>
      </c>
      <c r="HX10" s="11">
        <v>128</v>
      </c>
      <c r="HY10" s="11">
        <v>909</v>
      </c>
      <c r="HZ10" s="13">
        <v>45785.99</v>
      </c>
      <c r="IA10" s="11">
        <v>148</v>
      </c>
      <c r="IB10" s="12">
        <v>-0.0407</v>
      </c>
      <c r="IC10" s="12">
        <v>-0.0673</v>
      </c>
      <c r="ID10" s="11">
        <v>594</v>
      </c>
      <c r="IE10" s="13">
        <v>14321.33</v>
      </c>
      <c r="IF10" s="11">
        <v>341</v>
      </c>
      <c r="IG10" s="11">
        <v>868</v>
      </c>
      <c r="IH10" s="13">
        <v>21399.42</v>
      </c>
      <c r="II10" s="11">
        <v>472</v>
      </c>
      <c r="IJ10" s="12">
        <v>-0.3157</v>
      </c>
      <c r="IK10" s="12">
        <v>-0.3308</v>
      </c>
      <c r="IL10" s="11"/>
      <c r="IM10" s="13"/>
      <c r="IN10" s="11"/>
      <c r="IO10" s="11"/>
      <c r="IP10" s="13"/>
      <c r="IQ10" s="11"/>
      <c r="IR10" s="12"/>
      <c r="IS10" s="12"/>
      <c r="IT10" s="11">
        <v>365</v>
      </c>
      <c r="IU10" s="13">
        <v>22656.99</v>
      </c>
      <c r="IV10" s="11">
        <v>102</v>
      </c>
      <c r="IW10" s="11">
        <v>17</v>
      </c>
      <c r="IX10" s="13">
        <v>1145.37</v>
      </c>
      <c r="IY10" s="11">
        <v>102</v>
      </c>
      <c r="IZ10" s="12">
        <v>20.4706</v>
      </c>
      <c r="JA10" s="12">
        <v>18.7814</v>
      </c>
      <c r="JB10" s="11">
        <v>33</v>
      </c>
      <c r="JC10" s="13">
        <v>2421.27</v>
      </c>
      <c r="JD10" s="11">
        <v>16</v>
      </c>
      <c r="JE10" s="11">
        <v>50</v>
      </c>
      <c r="JF10" s="13">
        <v>3988.77</v>
      </c>
      <c r="JG10" s="11">
        <v>21</v>
      </c>
      <c r="JH10" s="12">
        <v>-0.34</v>
      </c>
      <c r="JI10" s="12">
        <v>-0.393</v>
      </c>
      <c r="JJ10" s="11">
        <v>1599</v>
      </c>
      <c r="JK10" s="13">
        <v>78039.11</v>
      </c>
      <c r="JL10" s="11">
        <v>189</v>
      </c>
      <c r="JM10" s="11">
        <v>343</v>
      </c>
      <c r="JN10" s="13">
        <v>26297.52</v>
      </c>
      <c r="JO10" s="11">
        <v>84</v>
      </c>
      <c r="JP10" s="12">
        <v>3.6618</v>
      </c>
      <c r="JQ10" s="12">
        <v>1.9675</v>
      </c>
      <c r="JR10" s="11">
        <v>3</v>
      </c>
      <c r="JS10" s="13">
        <v>181.77</v>
      </c>
      <c r="JT10" s="11">
        <v>40</v>
      </c>
      <c r="JU10" s="11"/>
      <c r="JV10" s="13"/>
      <c r="JW10" s="11"/>
      <c r="JX10" s="12"/>
      <c r="JY10" s="12"/>
      <c r="JZ10" s="11">
        <v>2</v>
      </c>
      <c r="KA10" s="13">
        <v>130.77</v>
      </c>
      <c r="KB10" s="11">
        <v>66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>
        <v>3219</v>
      </c>
      <c r="KT10" s="13">
        <v>121046.44</v>
      </c>
      <c r="KU10" s="11">
        <v>937</v>
      </c>
      <c r="KV10" s="12"/>
      <c r="KW10" s="12"/>
      <c r="KX10" s="11"/>
      <c r="KY10" s="13"/>
      <c r="KZ10" s="11"/>
      <c r="LA10" s="11">
        <v>595</v>
      </c>
      <c r="LB10" s="13">
        <v>25807.37</v>
      </c>
      <c r="LC10" s="11">
        <v>259</v>
      </c>
      <c r="LD10" s="12"/>
      <c r="LE10" s="12"/>
      <c r="LF10" s="11">
        <v>1</v>
      </c>
      <c r="LG10" s="13"/>
      <c r="LH10" s="11">
        <v>353</v>
      </c>
      <c r="LI10" s="11"/>
      <c r="LJ10" s="13"/>
      <c r="LK10" s="11"/>
      <c r="LL10" s="12"/>
      <c r="LM10" s="12"/>
      <c r="LN10" s="11"/>
      <c r="LO10" s="13"/>
      <c r="LP10" s="11">
        <v>3</v>
      </c>
      <c r="LQ10" s="11"/>
      <c r="LR10" s="13"/>
      <c r="LS10" s="11">
        <v>3</v>
      </c>
      <c r="LT10" s="12"/>
      <c r="LU10" s="12"/>
      <c r="LV10" s="11"/>
      <c r="LW10" s="13"/>
      <c r="LX10" s="11">
        <v>272</v>
      </c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</row>
    <row r="11">
      <c r="A11" s="10" t="s">
        <v>78</v>
      </c>
      <c r="B11" s="11">
        <v>3264</v>
      </c>
      <c r="C11" s="11">
        <f>=ROUNDDOWN(154.691943127962,0)</f>
      </c>
      <c r="D11" s="11">
        <v>360</v>
      </c>
      <c r="E11" s="12">
        <v>0.8077</v>
      </c>
      <c r="F11" s="11"/>
      <c r="G11" s="11">
        <f>=ROUNDDOWN({0},0)</f>
      </c>
      <c r="H11" s="11"/>
      <c r="I11" s="12"/>
      <c r="J11" s="11">
        <v>999</v>
      </c>
      <c r="K11" s="13">
        <v>284176.68</v>
      </c>
      <c r="L11" s="11">
        <v>79</v>
      </c>
      <c r="M11" s="14">
        <v>3597.17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28</v>
      </c>
      <c r="AE11" s="13">
        <v>9638.94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963</v>
      </c>
      <c r="BS11" s="13">
        <v>272237.35</v>
      </c>
      <c r="BT11" s="11">
        <v>79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23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8</v>
      </c>
      <c r="GQ11" s="13">
        <v>2300.39</v>
      </c>
      <c r="GR11" s="11">
        <v>61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115809</v>
      </c>
      <c r="C12" s="11">
        <f>=ROUNDDOWN(20.7964156804999,0)</f>
      </c>
      <c r="D12" s="11">
        <v>90082</v>
      </c>
      <c r="E12" s="12">
        <v>0.8857</v>
      </c>
      <c r="F12" s="11"/>
      <c r="G12" s="11">
        <f>=ROUNDDOWN({0},0)</f>
      </c>
      <c r="H12" s="11">
        <v>14140</v>
      </c>
      <c r="I12" s="12">
        <v>0.2659</v>
      </c>
      <c r="J12" s="11">
        <v>304303</v>
      </c>
      <c r="K12" s="13">
        <v>50368235.87</v>
      </c>
      <c r="L12" s="11">
        <v>567</v>
      </c>
      <c r="M12" s="14">
        <v>88832.87</v>
      </c>
      <c r="N12" s="11">
        <v>250132</v>
      </c>
      <c r="O12" s="13">
        <v>44036124.05</v>
      </c>
      <c r="P12" s="11">
        <v>691</v>
      </c>
      <c r="Q12" s="14">
        <v>63728.11</v>
      </c>
      <c r="R12" s="12">
        <v>0.2166</v>
      </c>
      <c r="S12" s="12">
        <v>0.1438</v>
      </c>
      <c r="T12" s="12">
        <v>-0.1795</v>
      </c>
      <c r="U12" s="12">
        <v>0.3939</v>
      </c>
      <c r="V12" s="11">
        <v>15005</v>
      </c>
      <c r="W12" s="13">
        <v>2494214.42</v>
      </c>
      <c r="X12" s="11">
        <v>222</v>
      </c>
      <c r="Y12" s="11">
        <v>11018</v>
      </c>
      <c r="Z12" s="13">
        <v>1837728.45</v>
      </c>
      <c r="AA12" s="11">
        <v>187</v>
      </c>
      <c r="AB12" s="12">
        <v>0.3619</v>
      </c>
      <c r="AC12" s="12">
        <v>0.3572</v>
      </c>
      <c r="AD12" s="11">
        <v>119539</v>
      </c>
      <c r="AE12" s="13">
        <v>18891048.44</v>
      </c>
      <c r="AF12" s="11">
        <v>562</v>
      </c>
      <c r="AG12" s="11">
        <v>115905</v>
      </c>
      <c r="AH12" s="13">
        <v>19246697.54</v>
      </c>
      <c r="AI12" s="11">
        <v>680</v>
      </c>
      <c r="AJ12" s="12">
        <v>0.0314</v>
      </c>
      <c r="AK12" s="12">
        <v>-0.0185</v>
      </c>
      <c r="AL12" s="11">
        <v>8832</v>
      </c>
      <c r="AM12" s="13">
        <v>1413210.89</v>
      </c>
      <c r="AN12" s="11">
        <v>535</v>
      </c>
      <c r="AO12" s="11">
        <v>10905</v>
      </c>
      <c r="AP12" s="13">
        <v>1992575.14</v>
      </c>
      <c r="AQ12" s="11">
        <v>654</v>
      </c>
      <c r="AR12" s="12">
        <v>-0.1901</v>
      </c>
      <c r="AS12" s="12">
        <v>-0.2908</v>
      </c>
      <c r="AT12" s="11">
        <v>10328</v>
      </c>
      <c r="AU12" s="13">
        <v>1740116.57</v>
      </c>
      <c r="AV12" s="11">
        <v>445</v>
      </c>
      <c r="AW12" s="11">
        <v>9048</v>
      </c>
      <c r="AX12" s="13">
        <v>1479154.93</v>
      </c>
      <c r="AY12" s="11">
        <v>560</v>
      </c>
      <c r="AZ12" s="12">
        <v>0.1415</v>
      </c>
      <c r="BA12" s="12">
        <v>0.1764</v>
      </c>
      <c r="BB12" s="11">
        <v>29005</v>
      </c>
      <c r="BC12" s="13">
        <v>6158868.81</v>
      </c>
      <c r="BD12" s="11">
        <v>550</v>
      </c>
      <c r="BE12" s="11">
        <v>27620</v>
      </c>
      <c r="BF12" s="13">
        <v>5569533.81</v>
      </c>
      <c r="BG12" s="11">
        <v>655</v>
      </c>
      <c r="BH12" s="12">
        <v>0.0501</v>
      </c>
      <c r="BI12" s="12">
        <v>0.1058</v>
      </c>
      <c r="BJ12" s="11">
        <v>55195</v>
      </c>
      <c r="BK12" s="13">
        <v>7365000.39</v>
      </c>
      <c r="BL12" s="11">
        <v>380</v>
      </c>
      <c r="BM12" s="11">
        <v>2404</v>
      </c>
      <c r="BN12" s="13">
        <v>480327.92</v>
      </c>
      <c r="BO12" s="11">
        <v>551</v>
      </c>
      <c r="BP12" s="12">
        <v>21.9597</v>
      </c>
      <c r="BQ12" s="12">
        <v>14.3333</v>
      </c>
      <c r="BR12" s="11">
        <v>31340</v>
      </c>
      <c r="BS12" s="13">
        <v>6150695.57</v>
      </c>
      <c r="BT12" s="11">
        <v>566</v>
      </c>
      <c r="BU12" s="11">
        <v>41594</v>
      </c>
      <c r="BV12" s="13">
        <v>7975516.3</v>
      </c>
      <c r="BW12" s="11">
        <v>677</v>
      </c>
      <c r="BX12" s="12">
        <v>-0.2465</v>
      </c>
      <c r="BY12" s="12">
        <v>-0.2288</v>
      </c>
      <c r="BZ12" s="11">
        <v>731</v>
      </c>
      <c r="CA12" s="13">
        <v>123933.5</v>
      </c>
      <c r="CB12" s="11">
        <v>267</v>
      </c>
      <c r="CC12" s="11">
        <v>1277</v>
      </c>
      <c r="CD12" s="13">
        <v>239384.93</v>
      </c>
      <c r="CE12" s="11">
        <v>296</v>
      </c>
      <c r="CF12" s="12">
        <v>-0.4276</v>
      </c>
      <c r="CG12" s="12">
        <v>-0.4823</v>
      </c>
      <c r="CH12" s="11"/>
      <c r="CI12" s="13"/>
      <c r="CJ12" s="11"/>
      <c r="CK12" s="11"/>
      <c r="CL12" s="13"/>
      <c r="CM12" s="11"/>
      <c r="CN12" s="12"/>
      <c r="CO12" s="12"/>
      <c r="CP12" s="11">
        <v>38</v>
      </c>
      <c r="CQ12" s="13">
        <v>14746.62</v>
      </c>
      <c r="CR12" s="11">
        <v>466</v>
      </c>
      <c r="CS12" s="11">
        <v>3</v>
      </c>
      <c r="CT12" s="13">
        <v>1841.25</v>
      </c>
      <c r="CU12" s="11">
        <v>483</v>
      </c>
      <c r="CV12" s="12">
        <v>11.6667</v>
      </c>
      <c r="CW12" s="12">
        <v>7.009</v>
      </c>
      <c r="CX12" s="11">
        <v>96</v>
      </c>
      <c r="CY12" s="13">
        <v>17263.17</v>
      </c>
      <c r="CZ12" s="11">
        <v>236</v>
      </c>
      <c r="DA12" s="11">
        <v>492</v>
      </c>
      <c r="DB12" s="13">
        <v>81342.96</v>
      </c>
      <c r="DC12" s="11">
        <v>303</v>
      </c>
      <c r="DD12" s="12">
        <v>-0.8049</v>
      </c>
      <c r="DE12" s="12">
        <v>-0.7878</v>
      </c>
      <c r="DF12" s="11">
        <v>11376</v>
      </c>
      <c r="DG12" s="13">
        <v>2004368.26</v>
      </c>
      <c r="DH12" s="11">
        <v>202</v>
      </c>
      <c r="DI12" s="11">
        <v>6662</v>
      </c>
      <c r="DJ12" s="13">
        <v>1210920.75</v>
      </c>
      <c r="DK12" s="11">
        <v>249</v>
      </c>
      <c r="DL12" s="12">
        <v>0.7076</v>
      </c>
      <c r="DM12" s="12">
        <v>0.6552</v>
      </c>
      <c r="DN12" s="11">
        <v>183</v>
      </c>
      <c r="DO12" s="13">
        <v>40844.82</v>
      </c>
      <c r="DP12" s="11">
        <v>499</v>
      </c>
      <c r="DQ12" s="11">
        <v>747</v>
      </c>
      <c r="DR12" s="13">
        <v>99885.93</v>
      </c>
      <c r="DS12" s="11">
        <v>606</v>
      </c>
      <c r="DT12" s="12">
        <v>-0.755</v>
      </c>
      <c r="DU12" s="12">
        <v>-0.5911</v>
      </c>
      <c r="DV12" s="11">
        <v>7561</v>
      </c>
      <c r="DW12" s="13">
        <v>1505796.21</v>
      </c>
      <c r="DX12" s="11">
        <v>314</v>
      </c>
      <c r="DY12" s="11">
        <v>7655</v>
      </c>
      <c r="DZ12" s="13">
        <v>1552834.57</v>
      </c>
      <c r="EA12" s="11">
        <v>260</v>
      </c>
      <c r="EB12" s="12">
        <v>-0.0123</v>
      </c>
      <c r="EC12" s="12">
        <v>-0.0303</v>
      </c>
      <c r="ED12" s="11">
        <v>3734</v>
      </c>
      <c r="EE12" s="13">
        <v>693520.21</v>
      </c>
      <c r="EF12" s="11">
        <v>429</v>
      </c>
      <c r="EG12" s="11">
        <v>858</v>
      </c>
      <c r="EH12" s="13">
        <v>182724.62</v>
      </c>
      <c r="EI12" s="11">
        <v>170</v>
      </c>
      <c r="EJ12" s="12">
        <v>3.352</v>
      </c>
      <c r="EK12" s="12">
        <v>2.7954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>
        <v>2</v>
      </c>
      <c r="EX12" s="13">
        <v>399</v>
      </c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3051</v>
      </c>
      <c r="FK12" s="13">
        <v>532408.02</v>
      </c>
      <c r="FL12" s="11">
        <v>417</v>
      </c>
      <c r="FM12" s="11">
        <v>2111</v>
      </c>
      <c r="FN12" s="13">
        <v>365384.74</v>
      </c>
      <c r="FO12" s="11">
        <v>448</v>
      </c>
      <c r="FP12" s="12">
        <v>0.4453</v>
      </c>
      <c r="FQ12" s="12">
        <v>0.4571</v>
      </c>
      <c r="FR12" s="11">
        <v>3005</v>
      </c>
      <c r="FS12" s="13">
        <v>423090.87</v>
      </c>
      <c r="FT12" s="11">
        <v>312</v>
      </c>
      <c r="FU12" s="11">
        <v>4395</v>
      </c>
      <c r="FV12" s="13">
        <v>611400.99</v>
      </c>
      <c r="FW12" s="11">
        <v>337</v>
      </c>
      <c r="FX12" s="12">
        <v>-0.3163</v>
      </c>
      <c r="FY12" s="12">
        <v>-0.308</v>
      </c>
      <c r="FZ12" s="11">
        <v>876</v>
      </c>
      <c r="GA12" s="13">
        <v>104944.93</v>
      </c>
      <c r="GB12" s="11">
        <v>176</v>
      </c>
      <c r="GC12" s="11">
        <v>832</v>
      </c>
      <c r="GD12" s="13">
        <v>106976.03</v>
      </c>
      <c r="GE12" s="11">
        <v>236</v>
      </c>
      <c r="GF12" s="12">
        <v>0.0529</v>
      </c>
      <c r="GG12" s="12">
        <v>-0.019</v>
      </c>
      <c r="GH12" s="11">
        <v>2323</v>
      </c>
      <c r="GI12" s="13">
        <v>353587.56</v>
      </c>
      <c r="GJ12" s="11">
        <v>309</v>
      </c>
      <c r="GK12" s="11">
        <v>2247</v>
      </c>
      <c r="GL12" s="13">
        <v>334970.84</v>
      </c>
      <c r="GM12" s="11">
        <v>315</v>
      </c>
      <c r="GN12" s="12">
        <v>0.0338</v>
      </c>
      <c r="GO12" s="12">
        <v>0.0556</v>
      </c>
      <c r="GP12" s="11">
        <v>2017</v>
      </c>
      <c r="GQ12" s="13">
        <v>332875.3</v>
      </c>
      <c r="GR12" s="11">
        <v>485</v>
      </c>
      <c r="GS12" s="11">
        <v>3136</v>
      </c>
      <c r="GT12" s="13">
        <v>485155.22</v>
      </c>
      <c r="GU12" s="11">
        <v>659</v>
      </c>
      <c r="GV12" s="12">
        <v>-0.3568</v>
      </c>
      <c r="GW12" s="12">
        <v>-0.3139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5</v>
      </c>
      <c r="IE12" s="13">
        <v>292.09</v>
      </c>
      <c r="IF12" s="11">
        <v>9</v>
      </c>
      <c r="IG12" s="11">
        <v>12</v>
      </c>
      <c r="IH12" s="13">
        <v>1192.99</v>
      </c>
      <c r="II12" s="11">
        <v>17</v>
      </c>
      <c r="IJ12" s="12">
        <v>-0.5833</v>
      </c>
      <c r="IK12" s="12">
        <v>-0.7552</v>
      </c>
      <c r="IL12" s="11"/>
      <c r="IM12" s="13"/>
      <c r="IN12" s="11"/>
      <c r="IO12" s="11"/>
      <c r="IP12" s="13"/>
      <c r="IQ12" s="11"/>
      <c r="IR12" s="12"/>
      <c r="IS12" s="12"/>
      <c r="IT12" s="11">
        <v>63</v>
      </c>
      <c r="IU12" s="13">
        <v>7409.22</v>
      </c>
      <c r="IV12" s="11">
        <v>34</v>
      </c>
      <c r="IW12" s="11">
        <v>23</v>
      </c>
      <c r="IX12" s="13">
        <v>3047.06</v>
      </c>
      <c r="IY12" s="11">
        <v>35</v>
      </c>
      <c r="IZ12" s="12">
        <v>1.7391</v>
      </c>
      <c r="JA12" s="12">
        <v>1.4316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47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>
        <v>724</v>
      </c>
      <c r="KT12" s="13">
        <v>111425.53</v>
      </c>
      <c r="KU12" s="11">
        <v>633</v>
      </c>
      <c r="KV12" s="12"/>
      <c r="KW12" s="12"/>
      <c r="KX12" s="11"/>
      <c r="KY12" s="13"/>
      <c r="KZ12" s="11"/>
      <c r="LA12" s="11">
        <v>462</v>
      </c>
      <c r="LB12" s="13">
        <v>65702.55</v>
      </c>
      <c r="LC12" s="11">
        <v>384</v>
      </c>
      <c r="LD12" s="12"/>
      <c r="LE12" s="12"/>
      <c r="LF12" s="11"/>
      <c r="LG12" s="13"/>
      <c r="LH12" s="11">
        <v>213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>
        <v>196</v>
      </c>
      <c r="LY12" s="11"/>
      <c r="LZ12" s="13"/>
      <c r="MA12" s="11">
        <v>2</v>
      </c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15015</v>
      </c>
      <c r="C13" s="11">
        <f>=ROUNDDOWN(29.3720657276995,0)</f>
      </c>
      <c r="D13" s="11">
        <v>4690</v>
      </c>
      <c r="E13" s="12">
        <v>0.9639</v>
      </c>
      <c r="F13" s="11"/>
      <c r="G13" s="11">
        <f>=ROUNDDOWN({0},0)</f>
      </c>
      <c r="H13" s="11"/>
      <c r="I13" s="12">
        <v>0.3798</v>
      </c>
      <c r="J13" s="11">
        <v>26919</v>
      </c>
      <c r="K13" s="13">
        <v>1931089.87</v>
      </c>
      <c r="L13" s="11">
        <v>138</v>
      </c>
      <c r="M13" s="14">
        <v>13993.4</v>
      </c>
      <c r="N13" s="11">
        <v>28373</v>
      </c>
      <c r="O13" s="13">
        <v>2250495</v>
      </c>
      <c r="P13" s="11">
        <v>123</v>
      </c>
      <c r="Q13" s="14">
        <v>18296.71</v>
      </c>
      <c r="R13" s="12">
        <v>-0.0512</v>
      </c>
      <c r="S13" s="12">
        <v>-0.1419</v>
      </c>
      <c r="T13" s="12">
        <v>0.122</v>
      </c>
      <c r="U13" s="12">
        <v>-0.2352</v>
      </c>
      <c r="V13" s="11">
        <v>4737</v>
      </c>
      <c r="W13" s="13">
        <v>337486.46</v>
      </c>
      <c r="X13" s="11">
        <v>75</v>
      </c>
      <c r="Y13" s="11">
        <v>3666</v>
      </c>
      <c r="Z13" s="13">
        <v>283982.35</v>
      </c>
      <c r="AA13" s="11">
        <v>52</v>
      </c>
      <c r="AB13" s="12">
        <v>0.2921</v>
      </c>
      <c r="AC13" s="12">
        <v>0.1884</v>
      </c>
      <c r="AD13" s="11">
        <v>6349</v>
      </c>
      <c r="AE13" s="13">
        <v>425834.16</v>
      </c>
      <c r="AF13" s="11">
        <v>138</v>
      </c>
      <c r="AG13" s="11">
        <v>6358</v>
      </c>
      <c r="AH13" s="13">
        <v>490312.32</v>
      </c>
      <c r="AI13" s="11">
        <v>123</v>
      </c>
      <c r="AJ13" s="12">
        <v>-0.0014</v>
      </c>
      <c r="AK13" s="12">
        <v>-0.1315</v>
      </c>
      <c r="AL13" s="11">
        <v>1648</v>
      </c>
      <c r="AM13" s="13">
        <v>93991.62</v>
      </c>
      <c r="AN13" s="11">
        <v>138</v>
      </c>
      <c r="AO13" s="11">
        <v>2180</v>
      </c>
      <c r="AP13" s="13">
        <v>124878.75</v>
      </c>
      <c r="AQ13" s="11">
        <v>123</v>
      </c>
      <c r="AR13" s="12">
        <v>-0.244</v>
      </c>
      <c r="AS13" s="12">
        <v>-0.2473</v>
      </c>
      <c r="AT13" s="11">
        <v>238</v>
      </c>
      <c r="AU13" s="13">
        <v>15300.18</v>
      </c>
      <c r="AV13" s="11">
        <v>113</v>
      </c>
      <c r="AW13" s="11">
        <v>258</v>
      </c>
      <c r="AX13" s="13">
        <v>18878.02</v>
      </c>
      <c r="AY13" s="11">
        <v>115</v>
      </c>
      <c r="AZ13" s="12">
        <v>-0.0775</v>
      </c>
      <c r="BA13" s="12">
        <v>-0.1895</v>
      </c>
      <c r="BB13" s="11">
        <v>3073</v>
      </c>
      <c r="BC13" s="13">
        <v>265649.79</v>
      </c>
      <c r="BD13" s="11">
        <v>138</v>
      </c>
      <c r="BE13" s="11">
        <v>4368</v>
      </c>
      <c r="BF13" s="13">
        <v>420521.14</v>
      </c>
      <c r="BG13" s="11">
        <v>121</v>
      </c>
      <c r="BH13" s="12">
        <v>-0.2965</v>
      </c>
      <c r="BI13" s="12">
        <v>-0.3683</v>
      </c>
      <c r="BJ13" s="11">
        <v>1595</v>
      </c>
      <c r="BK13" s="13">
        <v>121513.01</v>
      </c>
      <c r="BL13" s="11">
        <v>101</v>
      </c>
      <c r="BM13" s="11">
        <v>1694</v>
      </c>
      <c r="BN13" s="13">
        <v>142405.43</v>
      </c>
      <c r="BO13" s="11">
        <v>105</v>
      </c>
      <c r="BP13" s="12">
        <v>-0.0584</v>
      </c>
      <c r="BQ13" s="12">
        <v>-0.1467</v>
      </c>
      <c r="BR13" s="11">
        <v>3965</v>
      </c>
      <c r="BS13" s="13">
        <v>293810.52</v>
      </c>
      <c r="BT13" s="11">
        <v>138</v>
      </c>
      <c r="BU13" s="11">
        <v>5094</v>
      </c>
      <c r="BV13" s="13">
        <v>388264.72</v>
      </c>
      <c r="BW13" s="11">
        <v>123</v>
      </c>
      <c r="BX13" s="12">
        <v>-0.2216</v>
      </c>
      <c r="BY13" s="12">
        <v>-0.2433</v>
      </c>
      <c r="BZ13" s="11">
        <v>722</v>
      </c>
      <c r="CA13" s="13">
        <v>48485</v>
      </c>
      <c r="CB13" s="11">
        <v>98</v>
      </c>
      <c r="CC13" s="11">
        <v>826</v>
      </c>
      <c r="CD13" s="13">
        <v>59842.24</v>
      </c>
      <c r="CE13" s="11">
        <v>105</v>
      </c>
      <c r="CF13" s="12">
        <v>-0.1259</v>
      </c>
      <c r="CG13" s="12">
        <v>-0.1898</v>
      </c>
      <c r="CH13" s="11"/>
      <c r="CI13" s="13"/>
      <c r="CJ13" s="11"/>
      <c r="CK13" s="11"/>
      <c r="CL13" s="13"/>
      <c r="CM13" s="11"/>
      <c r="CN13" s="12"/>
      <c r="CO13" s="12"/>
      <c r="CP13" s="11">
        <v>19</v>
      </c>
      <c r="CQ13" s="13">
        <v>2152.77</v>
      </c>
      <c r="CR13" s="11">
        <v>116</v>
      </c>
      <c r="CS13" s="11"/>
      <c r="CT13" s="13"/>
      <c r="CU13" s="11">
        <v>93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33</v>
      </c>
      <c r="DG13" s="13">
        <v>2697.22</v>
      </c>
      <c r="DH13" s="11">
        <v>9</v>
      </c>
      <c r="DI13" s="11">
        <v>72</v>
      </c>
      <c r="DJ13" s="13">
        <v>6996.58</v>
      </c>
      <c r="DK13" s="11">
        <v>17</v>
      </c>
      <c r="DL13" s="12">
        <v>-0.5417</v>
      </c>
      <c r="DM13" s="12">
        <v>-0.6145</v>
      </c>
      <c r="DN13" s="11">
        <v>54</v>
      </c>
      <c r="DO13" s="13">
        <v>5240.61</v>
      </c>
      <c r="DP13" s="11">
        <v>138</v>
      </c>
      <c r="DQ13" s="11">
        <v>37</v>
      </c>
      <c r="DR13" s="13">
        <v>3686.13</v>
      </c>
      <c r="DS13" s="11">
        <v>123</v>
      </c>
      <c r="DT13" s="12">
        <v>0.4595</v>
      </c>
      <c r="DU13" s="12">
        <v>0.4217</v>
      </c>
      <c r="DV13" s="11">
        <v>1349</v>
      </c>
      <c r="DW13" s="13">
        <v>90023.6</v>
      </c>
      <c r="DX13" s="11">
        <v>61</v>
      </c>
      <c r="DY13" s="11">
        <v>1280</v>
      </c>
      <c r="DZ13" s="13">
        <v>94428.75</v>
      </c>
      <c r="EA13" s="11">
        <v>48</v>
      </c>
      <c r="EB13" s="12">
        <v>0.0539</v>
      </c>
      <c r="EC13" s="12">
        <v>-0.0467</v>
      </c>
      <c r="ED13" s="11">
        <v>486</v>
      </c>
      <c r="EE13" s="13">
        <v>29982.05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584</v>
      </c>
      <c r="FK13" s="13">
        <v>60409.42</v>
      </c>
      <c r="FL13" s="11">
        <v>24</v>
      </c>
      <c r="FM13" s="11">
        <v>746</v>
      </c>
      <c r="FN13" s="13">
        <v>76109.72</v>
      </c>
      <c r="FO13" s="11">
        <v>11</v>
      </c>
      <c r="FP13" s="12">
        <v>-0.2172</v>
      </c>
      <c r="FQ13" s="12">
        <v>-0.2063</v>
      </c>
      <c r="FR13" s="11">
        <v>602</v>
      </c>
      <c r="FS13" s="13">
        <v>35393.41</v>
      </c>
      <c r="FT13" s="11">
        <v>86</v>
      </c>
      <c r="FU13" s="11">
        <v>398</v>
      </c>
      <c r="FV13" s="13">
        <v>28602.14</v>
      </c>
      <c r="FW13" s="11">
        <v>82</v>
      </c>
      <c r="FX13" s="12">
        <v>0.5126</v>
      </c>
      <c r="FY13" s="12">
        <v>0.2374</v>
      </c>
      <c r="FZ13" s="11">
        <v>399</v>
      </c>
      <c r="GA13" s="13">
        <v>27977.27</v>
      </c>
      <c r="GB13" s="11">
        <v>38</v>
      </c>
      <c r="GC13" s="11">
        <v>244</v>
      </c>
      <c r="GD13" s="13">
        <v>20005.26</v>
      </c>
      <c r="GE13" s="11">
        <v>52</v>
      </c>
      <c r="GF13" s="12">
        <v>0.6352</v>
      </c>
      <c r="GG13" s="12">
        <v>0.3985</v>
      </c>
      <c r="GH13" s="11">
        <v>651</v>
      </c>
      <c r="GI13" s="13">
        <v>45435.25</v>
      </c>
      <c r="GJ13" s="11">
        <v>75</v>
      </c>
      <c r="GK13" s="11">
        <v>411</v>
      </c>
      <c r="GL13" s="13">
        <v>33185.47</v>
      </c>
      <c r="GM13" s="11">
        <v>61</v>
      </c>
      <c r="GN13" s="12">
        <v>0.5839</v>
      </c>
      <c r="GO13" s="12">
        <v>0.3691</v>
      </c>
      <c r="GP13" s="11">
        <v>415</v>
      </c>
      <c r="GQ13" s="13">
        <v>29707.53</v>
      </c>
      <c r="GR13" s="11">
        <v>98</v>
      </c>
      <c r="GS13" s="11">
        <v>497</v>
      </c>
      <c r="GT13" s="13">
        <v>40357.68</v>
      </c>
      <c r="GU13" s="11">
        <v>118</v>
      </c>
      <c r="GV13" s="12">
        <v>-0.165</v>
      </c>
      <c r="GW13" s="12">
        <v>-0.2639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>
        <v>178</v>
      </c>
      <c r="KT13" s="13">
        <v>11306.42</v>
      </c>
      <c r="KU13" s="11">
        <v>107</v>
      </c>
      <c r="KV13" s="12"/>
      <c r="KW13" s="12"/>
      <c r="KX13" s="11"/>
      <c r="KY13" s="13"/>
      <c r="KZ13" s="11"/>
      <c r="LA13" s="11">
        <v>66</v>
      </c>
      <c r="LB13" s="13">
        <v>6731.88</v>
      </c>
      <c r="LC13" s="11">
        <v>90</v>
      </c>
      <c r="LD13" s="12"/>
      <c r="LE13" s="12"/>
      <c r="LF13" s="11"/>
      <c r="LG13" s="13"/>
      <c r="LH13" s="11">
        <v>56</v>
      </c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>
        <v>58</v>
      </c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115</v>
      </c>
      <c r="C14" s="11">
        <f>=ROUNDDOWN(287.5,0)</f>
      </c>
      <c r="D14" s="11"/>
      <c r="E14" s="12">
        <v>1</v>
      </c>
      <c r="F14" s="11"/>
      <c r="G14" s="11">
        <f>=ROUNDDOWN({0},0)</f>
      </c>
      <c r="H14" s="11"/>
      <c r="I14" s="12"/>
      <c r="J14" s="11">
        <v>11</v>
      </c>
      <c r="K14" s="13">
        <v>745.96</v>
      </c>
      <c r="L14" s="11">
        <v>3</v>
      </c>
      <c r="M14" s="14">
        <v>248.65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11</v>
      </c>
      <c r="CQ14" s="13">
        <v>745.96</v>
      </c>
      <c r="CR14" s="11">
        <v>3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3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3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13887</v>
      </c>
      <c r="C15" s="11">
        <f>=ROUNDDOWN(53.4115384615385,0)</f>
      </c>
      <c r="D15" s="11">
        <v>1728</v>
      </c>
      <c r="E15" s="12">
        <v>0.9627</v>
      </c>
      <c r="F15" s="11"/>
      <c r="G15" s="11">
        <f>=ROUNDDOWN({0},0)</f>
      </c>
      <c r="H15" s="11"/>
      <c r="I15" s="12"/>
      <c r="J15" s="11">
        <v>15776</v>
      </c>
      <c r="K15" s="13">
        <v>152974.54</v>
      </c>
      <c r="L15" s="11">
        <v>22</v>
      </c>
      <c r="M15" s="14">
        <v>6953.39</v>
      </c>
      <c r="N15" s="11">
        <v>22979</v>
      </c>
      <c r="O15" s="13">
        <v>234781.88</v>
      </c>
      <c r="P15" s="11">
        <v>25</v>
      </c>
      <c r="Q15" s="14">
        <v>9391.28</v>
      </c>
      <c r="R15" s="12">
        <v>-0.3135</v>
      </c>
      <c r="S15" s="12">
        <v>-0.3484</v>
      </c>
      <c r="T15" s="12">
        <v>-0.12</v>
      </c>
      <c r="U15" s="12">
        <v>-0.2596</v>
      </c>
      <c r="V15" s="11">
        <v>15243</v>
      </c>
      <c r="W15" s="13">
        <v>148486.06</v>
      </c>
      <c r="X15" s="11">
        <v>22</v>
      </c>
      <c r="Y15" s="11">
        <v>22950</v>
      </c>
      <c r="Z15" s="13">
        <v>234358.9</v>
      </c>
      <c r="AA15" s="11">
        <v>25</v>
      </c>
      <c r="AB15" s="12">
        <v>-0.3358</v>
      </c>
      <c r="AC15" s="12">
        <v>-0.3664</v>
      </c>
      <c r="AD15" s="11"/>
      <c r="AE15" s="13"/>
      <c r="AF15" s="11"/>
      <c r="AG15" s="11"/>
      <c r="AH15" s="13"/>
      <c r="AI15" s="11"/>
      <c r="AJ15" s="12"/>
      <c r="AK15" s="12"/>
      <c r="AL15" s="11">
        <v>501</v>
      </c>
      <c r="AM15" s="13">
        <v>4081.9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>
        <v>26</v>
      </c>
      <c r="BC15" s="13">
        <v>324.38</v>
      </c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>
        <v>16</v>
      </c>
      <c r="BV15" s="13">
        <v>228.11</v>
      </c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</v>
      </c>
      <c r="CS15" s="11"/>
      <c r="CT15" s="13"/>
      <c r="CU15" s="11">
        <v>1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82.2</v>
      </c>
      <c r="DP15" s="11">
        <v>14</v>
      </c>
      <c r="DQ15" s="11">
        <v>13</v>
      </c>
      <c r="DR15" s="13">
        <v>194.87</v>
      </c>
      <c r="DS15" s="11">
        <v>17</v>
      </c>
      <c r="DT15" s="12">
        <v>-0.5385</v>
      </c>
      <c r="DU15" s="12">
        <v>-0.5782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46695</v>
      </c>
      <c r="C16" s="11">
        <f>=ROUNDDOWN(36.8315191670611,0)</f>
      </c>
      <c r="D16" s="11">
        <v>9228</v>
      </c>
      <c r="E16" s="12">
        <v>0.9362</v>
      </c>
      <c r="F16" s="11"/>
      <c r="G16" s="11">
        <f>=ROUNDDOWN({0},0)</f>
      </c>
      <c r="H16" s="11"/>
      <c r="I16" s="12"/>
      <c r="J16" s="11">
        <v>71679</v>
      </c>
      <c r="K16" s="13">
        <v>2198228.69</v>
      </c>
      <c r="L16" s="11">
        <v>87</v>
      </c>
      <c r="M16" s="14">
        <v>25267</v>
      </c>
      <c r="N16" s="11">
        <v>60125</v>
      </c>
      <c r="O16" s="13">
        <v>2574744.74</v>
      </c>
      <c r="P16" s="11">
        <v>113</v>
      </c>
      <c r="Q16" s="14">
        <v>22785.35</v>
      </c>
      <c r="R16" s="12">
        <v>0.1922</v>
      </c>
      <c r="S16" s="12">
        <v>-0.1462</v>
      </c>
      <c r="T16" s="12">
        <v>-0.2301</v>
      </c>
      <c r="U16" s="12">
        <v>0.1089</v>
      </c>
      <c r="V16" s="11">
        <v>23806</v>
      </c>
      <c r="W16" s="13">
        <v>692267.64</v>
      </c>
      <c r="X16" s="11">
        <v>70</v>
      </c>
      <c r="Y16" s="11">
        <v>13691</v>
      </c>
      <c r="Z16" s="13">
        <v>641051.64</v>
      </c>
      <c r="AA16" s="11">
        <v>92</v>
      </c>
      <c r="AB16" s="12">
        <v>0.7388</v>
      </c>
      <c r="AC16" s="12">
        <v>0.0799</v>
      </c>
      <c r="AD16" s="11">
        <v>1764</v>
      </c>
      <c r="AE16" s="13">
        <v>45916.46</v>
      </c>
      <c r="AF16" s="11">
        <v>70</v>
      </c>
      <c r="AG16" s="11">
        <v>1143</v>
      </c>
      <c r="AH16" s="13">
        <v>40587.44</v>
      </c>
      <c r="AI16" s="11">
        <v>92</v>
      </c>
      <c r="AJ16" s="12">
        <v>0.5433</v>
      </c>
      <c r="AK16" s="12">
        <v>0.1313</v>
      </c>
      <c r="AL16" s="11">
        <v>3939</v>
      </c>
      <c r="AM16" s="13">
        <v>117209.64</v>
      </c>
      <c r="AN16" s="11">
        <v>47</v>
      </c>
      <c r="AO16" s="11">
        <v>2524</v>
      </c>
      <c r="AP16" s="13">
        <v>86122.8</v>
      </c>
      <c r="AQ16" s="11">
        <v>52</v>
      </c>
      <c r="AR16" s="12">
        <v>0.5606</v>
      </c>
      <c r="AS16" s="12">
        <v>0.361</v>
      </c>
      <c r="AT16" s="11">
        <v>33</v>
      </c>
      <c r="AU16" s="13">
        <v>924.68</v>
      </c>
      <c r="AV16" s="11"/>
      <c r="AW16" s="11">
        <v>474</v>
      </c>
      <c r="AX16" s="13">
        <v>13047.28</v>
      </c>
      <c r="AY16" s="11">
        <v>29</v>
      </c>
      <c r="AZ16" s="12">
        <v>-0.9304</v>
      </c>
      <c r="BA16" s="12">
        <v>-0.9291</v>
      </c>
      <c r="BB16" s="11">
        <v>99</v>
      </c>
      <c r="BC16" s="13">
        <v>2947.5</v>
      </c>
      <c r="BD16" s="11">
        <v>23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211</v>
      </c>
      <c r="BS16" s="13">
        <v>5996.58</v>
      </c>
      <c r="BT16" s="11">
        <v>2</v>
      </c>
      <c r="BU16" s="11">
        <v>259</v>
      </c>
      <c r="BV16" s="13">
        <v>8978.6</v>
      </c>
      <c r="BW16" s="11">
        <v>12</v>
      </c>
      <c r="BX16" s="12">
        <v>-0.1853</v>
      </c>
      <c r="BY16" s="12">
        <v>-0.3321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>
        <v>1</v>
      </c>
      <c r="CQ16" s="13">
        <v>62.99</v>
      </c>
      <c r="CR16" s="11">
        <v>17</v>
      </c>
      <c r="CS16" s="11">
        <v>1</v>
      </c>
      <c r="CT16" s="13">
        <v>42.49</v>
      </c>
      <c r="CU16" s="11">
        <v>20</v>
      </c>
      <c r="CV16" s="12"/>
      <c r="CW16" s="12">
        <v>0.4825</v>
      </c>
      <c r="CX16" s="11">
        <v>55</v>
      </c>
      <c r="CY16" s="13">
        <v>2002.65</v>
      </c>
      <c r="CZ16" s="11"/>
      <c r="DA16" s="11">
        <v>276</v>
      </c>
      <c r="DB16" s="13">
        <v>10269.2</v>
      </c>
      <c r="DC16" s="11">
        <v>10</v>
      </c>
      <c r="DD16" s="12">
        <v>-0.8007</v>
      </c>
      <c r="DE16" s="12">
        <v>-0.805</v>
      </c>
      <c r="DF16" s="11"/>
      <c r="DG16" s="13"/>
      <c r="DH16" s="11"/>
      <c r="DI16" s="11"/>
      <c r="DJ16" s="13"/>
      <c r="DK16" s="11"/>
      <c r="DL16" s="12"/>
      <c r="DM16" s="12"/>
      <c r="DN16" s="11">
        <v>51</v>
      </c>
      <c r="DO16" s="13">
        <v>1743.23</v>
      </c>
      <c r="DP16" s="11">
        <v>83</v>
      </c>
      <c r="DQ16" s="11">
        <v>45</v>
      </c>
      <c r="DR16" s="13">
        <v>1643.35</v>
      </c>
      <c r="DS16" s="11">
        <v>108</v>
      </c>
      <c r="DT16" s="12">
        <v>0.1333</v>
      </c>
      <c r="DU16" s="12">
        <v>0.0608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36301</v>
      </c>
      <c r="EM16" s="13">
        <v>1197610.9</v>
      </c>
      <c r="EN16" s="11"/>
      <c r="EO16" s="11">
        <v>40196</v>
      </c>
      <c r="EP16" s="13">
        <v>1738895.19</v>
      </c>
      <c r="EQ16" s="11"/>
      <c r="ER16" s="12">
        <v>-0.0969</v>
      </c>
      <c r="ES16" s="12">
        <v>-0.3113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>
        <v>10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5419</v>
      </c>
      <c r="IM16" s="13">
        <v>131546.42</v>
      </c>
      <c r="IN16" s="11">
        <v>21</v>
      </c>
      <c r="IO16" s="11">
        <v>1516</v>
      </c>
      <c r="IP16" s="13">
        <v>34106.75</v>
      </c>
      <c r="IQ16" s="11">
        <v>21</v>
      </c>
      <c r="IR16" s="12">
        <v>2.5745</v>
      </c>
      <c r="IS16" s="12">
        <v>2.8569</v>
      </c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>
        <v>55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>
        <v>17</v>
      </c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</row>
    <row r="17">
      <c r="A17" s="10" t="s">
        <v>84</v>
      </c>
      <c r="B17" s="11">
        <v>7900</v>
      </c>
      <c r="C17" s="11">
        <f>=ROUNDDOWN(49.654305468259,0)</f>
      </c>
      <c r="D17" s="11"/>
      <c r="E17" s="12">
        <v>0.738</v>
      </c>
      <c r="F17" s="11"/>
      <c r="G17" s="11">
        <f>=ROUNDDOWN({0},0)</f>
      </c>
      <c r="H17" s="11"/>
      <c r="I17" s="12"/>
      <c r="J17" s="11">
        <v>4563</v>
      </c>
      <c r="K17" s="13">
        <v>315910.6</v>
      </c>
      <c r="L17" s="11">
        <v>4</v>
      </c>
      <c r="M17" s="14">
        <v>78977.65</v>
      </c>
      <c r="N17" s="11">
        <v>4584</v>
      </c>
      <c r="O17" s="13">
        <v>368835.62</v>
      </c>
      <c r="P17" s="11">
        <v>103</v>
      </c>
      <c r="Q17" s="14">
        <v>3580.93</v>
      </c>
      <c r="R17" s="12">
        <v>-0.0046</v>
      </c>
      <c r="S17" s="12">
        <v>-0.1435</v>
      </c>
      <c r="T17" s="12">
        <v>-0.9612</v>
      </c>
      <c r="U17" s="12">
        <v>21.0551</v>
      </c>
      <c r="V17" s="11">
        <v>112</v>
      </c>
      <c r="W17" s="13">
        <v>10376.27</v>
      </c>
      <c r="X17" s="11">
        <v>3</v>
      </c>
      <c r="Y17" s="11">
        <v>208</v>
      </c>
      <c r="Z17" s="13">
        <v>23592.84</v>
      </c>
      <c r="AA17" s="11">
        <v>97</v>
      </c>
      <c r="AB17" s="12">
        <v>-0.4615</v>
      </c>
      <c r="AC17" s="12">
        <v>-0.5602</v>
      </c>
      <c r="AD17" s="11">
        <v>1221</v>
      </c>
      <c r="AE17" s="13">
        <v>95462.81</v>
      </c>
      <c r="AF17" s="11">
        <v>4</v>
      </c>
      <c r="AG17" s="11">
        <v>665</v>
      </c>
      <c r="AH17" s="13">
        <v>49775.78</v>
      </c>
      <c r="AI17" s="11">
        <v>103</v>
      </c>
      <c r="AJ17" s="12">
        <v>0.8361</v>
      </c>
      <c r="AK17" s="12">
        <v>0.9179</v>
      </c>
      <c r="AL17" s="11">
        <v>132</v>
      </c>
      <c r="AM17" s="13">
        <v>7827.48</v>
      </c>
      <c r="AN17" s="11">
        <v>4</v>
      </c>
      <c r="AO17" s="11">
        <v>751</v>
      </c>
      <c r="AP17" s="13">
        <v>60528.47</v>
      </c>
      <c r="AQ17" s="11">
        <v>103</v>
      </c>
      <c r="AR17" s="12">
        <v>-0.8242</v>
      </c>
      <c r="AS17" s="12">
        <v>-0.8707</v>
      </c>
      <c r="AT17" s="11"/>
      <c r="AU17" s="13"/>
      <c r="AV17" s="11"/>
      <c r="AW17" s="11"/>
      <c r="AX17" s="13"/>
      <c r="AY17" s="11"/>
      <c r="AZ17" s="12"/>
      <c r="BA17" s="12"/>
      <c r="BB17" s="11">
        <v>560</v>
      </c>
      <c r="BC17" s="13">
        <v>28770.34</v>
      </c>
      <c r="BD17" s="11">
        <v>4</v>
      </c>
      <c r="BE17" s="11">
        <v>95</v>
      </c>
      <c r="BF17" s="13">
        <v>9254.66</v>
      </c>
      <c r="BG17" s="11">
        <v>103</v>
      </c>
      <c r="BH17" s="12">
        <v>4.8947</v>
      </c>
      <c r="BI17" s="12">
        <v>2.1087</v>
      </c>
      <c r="BJ17" s="11"/>
      <c r="BK17" s="13"/>
      <c r="BL17" s="11"/>
      <c r="BM17" s="11"/>
      <c r="BN17" s="13"/>
      <c r="BO17" s="11"/>
      <c r="BP17" s="12"/>
      <c r="BQ17" s="12"/>
      <c r="BR17" s="11">
        <v>513</v>
      </c>
      <c r="BS17" s="13">
        <v>47879.48</v>
      </c>
      <c r="BT17" s="11">
        <v>4</v>
      </c>
      <c r="BU17" s="11">
        <v>770</v>
      </c>
      <c r="BV17" s="13">
        <v>70697.35</v>
      </c>
      <c r="BW17" s="11">
        <v>103</v>
      </c>
      <c r="BX17" s="12">
        <v>-0.3338</v>
      </c>
      <c r="BY17" s="12">
        <v>-0.3228</v>
      </c>
      <c r="BZ17" s="11">
        <v>321</v>
      </c>
      <c r="CA17" s="13">
        <v>20733.4</v>
      </c>
      <c r="CB17" s="11">
        <v>4</v>
      </c>
      <c r="CC17" s="11">
        <v>707</v>
      </c>
      <c r="CD17" s="13">
        <v>52083.15</v>
      </c>
      <c r="CE17" s="11">
        <v>78</v>
      </c>
      <c r="CF17" s="12">
        <v>-0.546</v>
      </c>
      <c r="CG17" s="12">
        <v>-0.6019</v>
      </c>
      <c r="CH17" s="11"/>
      <c r="CI17" s="13"/>
      <c r="CJ17" s="11"/>
      <c r="CK17" s="11"/>
      <c r="CL17" s="13"/>
      <c r="CM17" s="11"/>
      <c r="CN17" s="12"/>
      <c r="CO17" s="12"/>
      <c r="CP17" s="11">
        <v>98</v>
      </c>
      <c r="CQ17" s="13">
        <v>17433.36</v>
      </c>
      <c r="CR17" s="11">
        <v>4</v>
      </c>
      <c r="CS17" s="11">
        <v>2</v>
      </c>
      <c r="CT17" s="13">
        <v>318.73</v>
      </c>
      <c r="CU17" s="11">
        <v>87</v>
      </c>
      <c r="CV17" s="12">
        <v>48</v>
      </c>
      <c r="CW17" s="12">
        <v>53.6963</v>
      </c>
      <c r="CX17" s="11">
        <v>153</v>
      </c>
      <c r="CY17" s="13">
        <v>8767.84</v>
      </c>
      <c r="CZ17" s="11">
        <v>2</v>
      </c>
      <c r="DA17" s="11">
        <v>51</v>
      </c>
      <c r="DB17" s="13">
        <v>3088.34</v>
      </c>
      <c r="DC17" s="11">
        <v>87</v>
      </c>
      <c r="DD17" s="12">
        <v>2</v>
      </c>
      <c r="DE17" s="12">
        <v>1.839</v>
      </c>
      <c r="DF17" s="11"/>
      <c r="DG17" s="13"/>
      <c r="DH17" s="11"/>
      <c r="DI17" s="11"/>
      <c r="DJ17" s="13"/>
      <c r="DK17" s="11"/>
      <c r="DL17" s="12"/>
      <c r="DM17" s="12"/>
      <c r="DN17" s="11">
        <v>12</v>
      </c>
      <c r="DO17" s="13">
        <v>951.38</v>
      </c>
      <c r="DP17" s="11">
        <v>4</v>
      </c>
      <c r="DQ17" s="11">
        <v>20</v>
      </c>
      <c r="DR17" s="13">
        <v>1954.8</v>
      </c>
      <c r="DS17" s="11">
        <v>103</v>
      </c>
      <c r="DT17" s="12">
        <v>-0.4</v>
      </c>
      <c r="DU17" s="12">
        <v>-0.5133</v>
      </c>
      <c r="DV17" s="11">
        <v>341</v>
      </c>
      <c r="DW17" s="13">
        <v>29270.03</v>
      </c>
      <c r="DX17" s="11">
        <v>2</v>
      </c>
      <c r="DY17" s="11">
        <v>161</v>
      </c>
      <c r="DZ17" s="13">
        <v>12876.13</v>
      </c>
      <c r="EA17" s="11">
        <v>39</v>
      </c>
      <c r="EB17" s="12">
        <v>1.118</v>
      </c>
      <c r="EC17" s="12">
        <v>1.2732</v>
      </c>
      <c r="ED17" s="11">
        <v>212</v>
      </c>
      <c r="EE17" s="13">
        <v>12530.48</v>
      </c>
      <c r="EF17" s="11">
        <v>4</v>
      </c>
      <c r="EG17" s="11">
        <v>424</v>
      </c>
      <c r="EH17" s="13">
        <v>42208.31</v>
      </c>
      <c r="EI17" s="11">
        <v>101</v>
      </c>
      <c r="EJ17" s="12">
        <v>-0.5</v>
      </c>
      <c r="EK17" s="12">
        <v>-0.7031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3</v>
      </c>
      <c r="GQ17" s="13">
        <v>227.16</v>
      </c>
      <c r="GR17" s="11">
        <v>4</v>
      </c>
      <c r="GS17" s="11">
        <v>8</v>
      </c>
      <c r="GT17" s="13">
        <v>811.95</v>
      </c>
      <c r="GU17" s="11">
        <v>102</v>
      </c>
      <c r="GV17" s="12">
        <v>-0.625</v>
      </c>
      <c r="GW17" s="12">
        <v>-0.7202</v>
      </c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885</v>
      </c>
      <c r="HO17" s="13">
        <v>35680.57</v>
      </c>
      <c r="HP17" s="11"/>
      <c r="HQ17" s="11">
        <v>710</v>
      </c>
      <c r="HR17" s="13">
        <v>40807.81</v>
      </c>
      <c r="HS17" s="11">
        <v>101</v>
      </c>
      <c r="HT17" s="12">
        <v>0.2465</v>
      </c>
      <c r="HU17" s="12">
        <v>-0.1256</v>
      </c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>
        <v>12</v>
      </c>
      <c r="KT17" s="13">
        <v>837.3</v>
      </c>
      <c r="KU17" s="11">
        <v>81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>
        <v>4</v>
      </c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583232</v>
      </c>
      <c r="C18" s="11">
        <f>=ROUNDDOWN(25.8862169671469,0)</f>
      </c>
      <c r="D18" s="11">
        <v>209359</v>
      </c>
      <c r="E18" s="12">
        <v>0.7975</v>
      </c>
      <c r="F18" s="11"/>
      <c r="G18" s="11">
        <f>=ROUNDDOWN({0},0)</f>
      </c>
      <c r="H18" s="11"/>
      <c r="I18" s="12"/>
      <c r="J18" s="11">
        <v>1025865</v>
      </c>
      <c r="K18" s="13">
        <v>25080957.7</v>
      </c>
      <c r="L18" s="11">
        <v>1352</v>
      </c>
      <c r="M18" s="14">
        <v>18551</v>
      </c>
      <c r="N18" s="11">
        <v>807529</v>
      </c>
      <c r="O18" s="13">
        <v>19558444.86</v>
      </c>
      <c r="P18" s="11">
        <v>1346</v>
      </c>
      <c r="Q18" s="14">
        <v>14530.79</v>
      </c>
      <c r="R18" s="12">
        <v>0.2704</v>
      </c>
      <c r="S18" s="12">
        <v>0.2824</v>
      </c>
      <c r="T18" s="12">
        <v>0.0045</v>
      </c>
      <c r="U18" s="12">
        <v>0.2767</v>
      </c>
      <c r="V18" s="11">
        <v>424479</v>
      </c>
      <c r="W18" s="13">
        <v>9314359.85</v>
      </c>
      <c r="X18" s="11">
        <v>1110</v>
      </c>
      <c r="Y18" s="11">
        <v>296151</v>
      </c>
      <c r="Z18" s="13">
        <v>6590718.33</v>
      </c>
      <c r="AA18" s="11">
        <v>1004</v>
      </c>
      <c r="AB18" s="12">
        <v>0.4333</v>
      </c>
      <c r="AC18" s="12">
        <v>0.4133</v>
      </c>
      <c r="AD18" s="11">
        <v>22730</v>
      </c>
      <c r="AE18" s="13">
        <v>570584.4</v>
      </c>
      <c r="AF18" s="11">
        <v>1082</v>
      </c>
      <c r="AG18" s="11">
        <v>20687</v>
      </c>
      <c r="AH18" s="13">
        <v>534065.67</v>
      </c>
      <c r="AI18" s="11">
        <v>1058</v>
      </c>
      <c r="AJ18" s="12">
        <v>0.0988</v>
      </c>
      <c r="AK18" s="12">
        <v>0.0684</v>
      </c>
      <c r="AL18" s="11">
        <v>129826</v>
      </c>
      <c r="AM18" s="13">
        <v>3141528.14</v>
      </c>
      <c r="AN18" s="11">
        <v>1084</v>
      </c>
      <c r="AO18" s="11">
        <v>148320</v>
      </c>
      <c r="AP18" s="13">
        <v>3549619.96</v>
      </c>
      <c r="AQ18" s="11">
        <v>1072</v>
      </c>
      <c r="AR18" s="12">
        <v>-0.1247</v>
      </c>
      <c r="AS18" s="12">
        <v>-0.115</v>
      </c>
      <c r="AT18" s="11">
        <v>184910</v>
      </c>
      <c r="AU18" s="13">
        <v>4760238.03</v>
      </c>
      <c r="AV18" s="11">
        <v>1063</v>
      </c>
      <c r="AW18" s="11">
        <v>110219</v>
      </c>
      <c r="AX18" s="13">
        <v>2720944.11</v>
      </c>
      <c r="AY18" s="11">
        <v>1038</v>
      </c>
      <c r="AZ18" s="12">
        <v>0.6777</v>
      </c>
      <c r="BA18" s="12">
        <v>0.7495</v>
      </c>
      <c r="BB18" s="11">
        <v>35031</v>
      </c>
      <c r="BC18" s="13">
        <v>1226405.85</v>
      </c>
      <c r="BD18" s="11">
        <v>1084</v>
      </c>
      <c r="BE18" s="11">
        <v>25980</v>
      </c>
      <c r="BF18" s="13">
        <v>839097.45</v>
      </c>
      <c r="BG18" s="11">
        <v>1096</v>
      </c>
      <c r="BH18" s="12">
        <v>0.3484</v>
      </c>
      <c r="BI18" s="12">
        <v>0.4616</v>
      </c>
      <c r="BJ18" s="11">
        <v>45475</v>
      </c>
      <c r="BK18" s="13">
        <v>953748.4</v>
      </c>
      <c r="BL18" s="11">
        <v>893</v>
      </c>
      <c r="BM18" s="11">
        <v>53629</v>
      </c>
      <c r="BN18" s="13">
        <v>1255519.5</v>
      </c>
      <c r="BO18" s="11">
        <v>869</v>
      </c>
      <c r="BP18" s="12">
        <v>-0.152</v>
      </c>
      <c r="BQ18" s="12">
        <v>-0.2404</v>
      </c>
      <c r="BR18" s="11">
        <v>12240</v>
      </c>
      <c r="BS18" s="13">
        <v>348732.44</v>
      </c>
      <c r="BT18" s="11">
        <v>1048</v>
      </c>
      <c r="BU18" s="11">
        <v>18082</v>
      </c>
      <c r="BV18" s="13">
        <v>487239.79</v>
      </c>
      <c r="BW18" s="11">
        <v>1097</v>
      </c>
      <c r="BX18" s="12">
        <v>-0.3231</v>
      </c>
      <c r="BY18" s="12">
        <v>-0.2843</v>
      </c>
      <c r="BZ18" s="11">
        <v>68488</v>
      </c>
      <c r="CA18" s="13">
        <v>1935877.95</v>
      </c>
      <c r="CB18" s="11">
        <v>994</v>
      </c>
      <c r="CC18" s="11">
        <v>67221</v>
      </c>
      <c r="CD18" s="13">
        <v>1903850.12</v>
      </c>
      <c r="CE18" s="11">
        <v>1024</v>
      </c>
      <c r="CF18" s="12">
        <v>0.0188</v>
      </c>
      <c r="CG18" s="12">
        <v>0.0168</v>
      </c>
      <c r="CH18" s="11">
        <v>12972</v>
      </c>
      <c r="CI18" s="13">
        <v>114627.15</v>
      </c>
      <c r="CJ18" s="11"/>
      <c r="CK18" s="11">
        <v>9154</v>
      </c>
      <c r="CL18" s="13">
        <v>83950.98</v>
      </c>
      <c r="CM18" s="11"/>
      <c r="CN18" s="12">
        <v>0.4171</v>
      </c>
      <c r="CO18" s="12">
        <v>0.3654</v>
      </c>
      <c r="CP18" s="11">
        <v>50913</v>
      </c>
      <c r="CQ18" s="13">
        <v>1598822.08</v>
      </c>
      <c r="CR18" s="11">
        <v>1070</v>
      </c>
      <c r="CS18" s="11">
        <v>278</v>
      </c>
      <c r="CT18" s="13">
        <v>7059.71</v>
      </c>
      <c r="CU18" s="11">
        <v>909</v>
      </c>
      <c r="CV18" s="12">
        <v>182.1403</v>
      </c>
      <c r="CW18" s="12">
        <v>225.4714</v>
      </c>
      <c r="CX18" s="11">
        <v>11993</v>
      </c>
      <c r="CY18" s="13">
        <v>350602.21</v>
      </c>
      <c r="CZ18" s="11">
        <v>1014</v>
      </c>
      <c r="DA18" s="11">
        <v>20013</v>
      </c>
      <c r="DB18" s="13">
        <v>576643.8</v>
      </c>
      <c r="DC18" s="11">
        <v>963</v>
      </c>
      <c r="DD18" s="12">
        <v>-0.4007</v>
      </c>
      <c r="DE18" s="12">
        <v>-0.392</v>
      </c>
      <c r="DF18" s="11"/>
      <c r="DG18" s="13"/>
      <c r="DH18" s="11"/>
      <c r="DI18" s="11"/>
      <c r="DJ18" s="13"/>
      <c r="DK18" s="11"/>
      <c r="DL18" s="12"/>
      <c r="DM18" s="12"/>
      <c r="DN18" s="11">
        <v>3611</v>
      </c>
      <c r="DO18" s="13">
        <v>151850.29</v>
      </c>
      <c r="DP18" s="11">
        <v>1156</v>
      </c>
      <c r="DQ18" s="11">
        <v>3771</v>
      </c>
      <c r="DR18" s="13">
        <v>149284.17</v>
      </c>
      <c r="DS18" s="11">
        <v>1178</v>
      </c>
      <c r="DT18" s="12">
        <v>-0.0424</v>
      </c>
      <c r="DU18" s="12">
        <v>0.0172</v>
      </c>
      <c r="DV18" s="11">
        <v>565</v>
      </c>
      <c r="DW18" s="13">
        <v>16260.52</v>
      </c>
      <c r="DX18" s="11">
        <v>77</v>
      </c>
      <c r="DY18" s="11">
        <v>566</v>
      </c>
      <c r="DZ18" s="13">
        <v>16898.18</v>
      </c>
      <c r="EA18" s="11">
        <v>69</v>
      </c>
      <c r="EB18" s="12">
        <v>-0.0018</v>
      </c>
      <c r="EC18" s="12">
        <v>-0.0377</v>
      </c>
      <c r="ED18" s="11">
        <v>2621</v>
      </c>
      <c r="EE18" s="13">
        <v>71196.83</v>
      </c>
      <c r="EF18" s="11">
        <v>648</v>
      </c>
      <c r="EG18" s="11">
        <v>2252</v>
      </c>
      <c r="EH18" s="13">
        <v>58270.25</v>
      </c>
      <c r="EI18" s="11">
        <v>299</v>
      </c>
      <c r="EJ18" s="12">
        <v>0.1639</v>
      </c>
      <c r="EK18" s="12">
        <v>0.2218</v>
      </c>
      <c r="EL18" s="11"/>
      <c r="EM18" s="13"/>
      <c r="EN18" s="11"/>
      <c r="EO18" s="11"/>
      <c r="EP18" s="13"/>
      <c r="EQ18" s="11"/>
      <c r="ER18" s="12"/>
      <c r="ES18" s="12"/>
      <c r="ET18" s="11">
        <v>6985</v>
      </c>
      <c r="EU18" s="13">
        <v>167982.87</v>
      </c>
      <c r="EV18" s="11"/>
      <c r="EW18" s="11">
        <v>9644</v>
      </c>
      <c r="EX18" s="13">
        <v>247845.25</v>
      </c>
      <c r="EY18" s="11">
        <v>529</v>
      </c>
      <c r="EZ18" s="12">
        <v>-0.2757</v>
      </c>
      <c r="FA18" s="12">
        <v>-0.3222</v>
      </c>
      <c r="FB18" s="11">
        <v>4637</v>
      </c>
      <c r="FC18" s="13">
        <v>103801.26</v>
      </c>
      <c r="FD18" s="11">
        <v>286</v>
      </c>
      <c r="FE18" s="11">
        <v>11467</v>
      </c>
      <c r="FF18" s="13">
        <v>245783.9</v>
      </c>
      <c r="FG18" s="11">
        <v>649</v>
      </c>
      <c r="FH18" s="12">
        <v>-0.5956</v>
      </c>
      <c r="FI18" s="12">
        <v>-0.5777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1627</v>
      </c>
      <c r="GA18" s="13">
        <v>48356.46</v>
      </c>
      <c r="GB18" s="11">
        <v>100</v>
      </c>
      <c r="GC18" s="11">
        <v>1711</v>
      </c>
      <c r="GD18" s="13">
        <v>46188.78</v>
      </c>
      <c r="GE18" s="11">
        <v>38</v>
      </c>
      <c r="GF18" s="12">
        <v>-0.0491</v>
      </c>
      <c r="GG18" s="12">
        <v>0.0469</v>
      </c>
      <c r="GH18" s="11"/>
      <c r="GI18" s="13"/>
      <c r="GJ18" s="11"/>
      <c r="GK18" s="11"/>
      <c r="GL18" s="13"/>
      <c r="GM18" s="11"/>
      <c r="GN18" s="12"/>
      <c r="GO18" s="12"/>
      <c r="GP18" s="11">
        <v>34</v>
      </c>
      <c r="GQ18" s="13">
        <v>1247.27</v>
      </c>
      <c r="GR18" s="11">
        <v>750</v>
      </c>
      <c r="GS18" s="11">
        <v>45</v>
      </c>
      <c r="GT18" s="13">
        <v>1630.72</v>
      </c>
      <c r="GU18" s="11">
        <v>905</v>
      </c>
      <c r="GV18" s="12">
        <v>-0.2444</v>
      </c>
      <c r="GW18" s="12">
        <v>-0.2351</v>
      </c>
      <c r="GX18" s="11"/>
      <c r="GY18" s="13"/>
      <c r="GZ18" s="11"/>
      <c r="HA18" s="11"/>
      <c r="HB18" s="13"/>
      <c r="HC18" s="11"/>
      <c r="HD18" s="12"/>
      <c r="HE18" s="12"/>
      <c r="HF18" s="11">
        <v>1969</v>
      </c>
      <c r="HG18" s="13">
        <v>41890.36</v>
      </c>
      <c r="HH18" s="11">
        <v>181</v>
      </c>
      <c r="HI18" s="11">
        <v>2406</v>
      </c>
      <c r="HJ18" s="13">
        <v>50802.11</v>
      </c>
      <c r="HK18" s="11">
        <v>117</v>
      </c>
      <c r="HL18" s="12">
        <v>-0.1816</v>
      </c>
      <c r="HM18" s="12">
        <v>-0.1754</v>
      </c>
      <c r="HN18" s="11">
        <v>43</v>
      </c>
      <c r="HO18" s="13">
        <v>2978.12</v>
      </c>
      <c r="HP18" s="11"/>
      <c r="HQ18" s="11">
        <v>88</v>
      </c>
      <c r="HR18" s="13">
        <v>5828.23</v>
      </c>
      <c r="HS18" s="11">
        <v>12</v>
      </c>
      <c r="HT18" s="12">
        <v>-0.5114</v>
      </c>
      <c r="HU18" s="12">
        <v>-0.489</v>
      </c>
      <c r="HV18" s="11">
        <v>3270</v>
      </c>
      <c r="HW18" s="13">
        <v>110929.23</v>
      </c>
      <c r="HX18" s="11">
        <v>85</v>
      </c>
      <c r="HY18" s="11">
        <v>2323</v>
      </c>
      <c r="HZ18" s="13">
        <v>78900.18</v>
      </c>
      <c r="IA18" s="11">
        <v>107</v>
      </c>
      <c r="IB18" s="12">
        <v>0.4077</v>
      </c>
      <c r="IC18" s="12">
        <v>0.4059</v>
      </c>
      <c r="ID18" s="11">
        <v>503</v>
      </c>
      <c r="IE18" s="13">
        <v>14812.88</v>
      </c>
      <c r="IF18" s="11">
        <v>326</v>
      </c>
      <c r="IG18" s="11">
        <v>593</v>
      </c>
      <c r="IH18" s="13">
        <v>16742.65</v>
      </c>
      <c r="II18" s="11">
        <v>253</v>
      </c>
      <c r="IJ18" s="12">
        <v>-0.1518</v>
      </c>
      <c r="IK18" s="12">
        <v>-0.1153</v>
      </c>
      <c r="IL18" s="11"/>
      <c r="IM18" s="13"/>
      <c r="IN18" s="11"/>
      <c r="IO18" s="11"/>
      <c r="IP18" s="13"/>
      <c r="IQ18" s="11"/>
      <c r="IR18" s="12"/>
      <c r="IS18" s="12"/>
      <c r="IT18" s="11">
        <v>631</v>
      </c>
      <c r="IU18" s="13">
        <v>21376.44</v>
      </c>
      <c r="IV18" s="11">
        <v>96</v>
      </c>
      <c r="IW18" s="11">
        <v>1</v>
      </c>
      <c r="IX18" s="13">
        <v>31.4</v>
      </c>
      <c r="IY18" s="11">
        <v>111</v>
      </c>
      <c r="IZ18" s="12">
        <v>630</v>
      </c>
      <c r="JA18" s="12">
        <v>679.7783</v>
      </c>
      <c r="JB18" s="11">
        <v>83</v>
      </c>
      <c r="JC18" s="13">
        <v>10549.14</v>
      </c>
      <c r="JD18" s="11">
        <v>22</v>
      </c>
      <c r="JE18" s="11">
        <v>96</v>
      </c>
      <c r="JF18" s="13">
        <v>12570.49</v>
      </c>
      <c r="JG18" s="11">
        <v>25</v>
      </c>
      <c r="JH18" s="12">
        <v>-0.1354</v>
      </c>
      <c r="JI18" s="12">
        <v>-0.1608</v>
      </c>
      <c r="JJ18" s="11"/>
      <c r="JK18" s="13"/>
      <c r="JL18" s="11"/>
      <c r="JM18" s="11"/>
      <c r="JN18" s="13"/>
      <c r="JO18" s="11"/>
      <c r="JP18" s="12"/>
      <c r="JQ18" s="12"/>
      <c r="JR18" s="11">
        <v>9</v>
      </c>
      <c r="JS18" s="13">
        <v>426.19</v>
      </c>
      <c r="JT18" s="11">
        <v>62</v>
      </c>
      <c r="JU18" s="11"/>
      <c r="JV18" s="13"/>
      <c r="JW18" s="11"/>
      <c r="JX18" s="12"/>
      <c r="JY18" s="12"/>
      <c r="JZ18" s="11">
        <v>219</v>
      </c>
      <c r="KA18" s="13">
        <v>1773.34</v>
      </c>
      <c r="KB18" s="11">
        <v>349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>
        <v>2352</v>
      </c>
      <c r="KT18" s="13">
        <v>63452.04</v>
      </c>
      <c r="KU18" s="11">
        <v>915</v>
      </c>
      <c r="KV18" s="12"/>
      <c r="KW18" s="12"/>
      <c r="KX18" s="11"/>
      <c r="KY18" s="13"/>
      <c r="KZ18" s="11"/>
      <c r="LA18" s="11">
        <v>480</v>
      </c>
      <c r="LB18" s="13">
        <v>15507.09</v>
      </c>
      <c r="LC18" s="11">
        <v>272</v>
      </c>
      <c r="LD18" s="12"/>
      <c r="LE18" s="12"/>
      <c r="LF18" s="11">
        <v>1</v>
      </c>
      <c r="LG18" s="13"/>
      <c r="LH18" s="11">
        <v>441</v>
      </c>
      <c r="LI18" s="11"/>
      <c r="LJ18" s="13"/>
      <c r="LK18" s="11"/>
      <c r="LL18" s="12"/>
      <c r="LM18" s="12"/>
      <c r="LN18" s="11"/>
      <c r="LO18" s="13"/>
      <c r="LP18" s="11">
        <v>1</v>
      </c>
      <c r="LQ18" s="11"/>
      <c r="LR18" s="13"/>
      <c r="LS18" s="11">
        <v>2</v>
      </c>
      <c r="LT18" s="12"/>
      <c r="LU18" s="12"/>
      <c r="LV18" s="11"/>
      <c r="LW18" s="13"/>
      <c r="LX18" s="11">
        <v>241</v>
      </c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160644</v>
      </c>
      <c r="C19" s="11">
        <f>=ROUNDDOWN(33.5892610713838,0)</f>
      </c>
      <c r="D19" s="11">
        <v>65160</v>
      </c>
      <c r="E19" s="12">
        <v>0.9525</v>
      </c>
      <c r="F19" s="11"/>
      <c r="G19" s="11">
        <f>=ROUNDDOWN({0},0)</f>
      </c>
      <c r="H19" s="11"/>
      <c r="I19" s="12"/>
      <c r="J19" s="11">
        <v>196222</v>
      </c>
      <c r="K19" s="13">
        <v>6270869.2</v>
      </c>
      <c r="L19" s="11">
        <v>165</v>
      </c>
      <c r="M19" s="14">
        <v>38005.27</v>
      </c>
      <c r="N19" s="11">
        <v>149892</v>
      </c>
      <c r="O19" s="13">
        <v>4957986.69</v>
      </c>
      <c r="P19" s="11">
        <v>125</v>
      </c>
      <c r="Q19" s="14">
        <v>39663.89</v>
      </c>
      <c r="R19" s="12">
        <v>0.3091</v>
      </c>
      <c r="S19" s="12">
        <v>0.2648</v>
      </c>
      <c r="T19" s="12">
        <v>0.32</v>
      </c>
      <c r="U19" s="12">
        <v>-0.0418</v>
      </c>
      <c r="V19" s="11">
        <v>40686</v>
      </c>
      <c r="W19" s="13">
        <v>1376271.19</v>
      </c>
      <c r="X19" s="11">
        <v>147</v>
      </c>
      <c r="Y19" s="11">
        <v>19512</v>
      </c>
      <c r="Z19" s="13">
        <v>665626.44</v>
      </c>
      <c r="AA19" s="11">
        <v>101</v>
      </c>
      <c r="AB19" s="12">
        <v>1.0852</v>
      </c>
      <c r="AC19" s="12">
        <v>1.0676</v>
      </c>
      <c r="AD19" s="11">
        <v>11722</v>
      </c>
      <c r="AE19" s="13">
        <v>286013.2</v>
      </c>
      <c r="AF19" s="11">
        <v>160</v>
      </c>
      <c r="AG19" s="11">
        <v>7215</v>
      </c>
      <c r="AH19" s="13">
        <v>184658.84</v>
      </c>
      <c r="AI19" s="11">
        <v>121</v>
      </c>
      <c r="AJ19" s="12">
        <v>0.6247</v>
      </c>
      <c r="AK19" s="12">
        <v>0.5489</v>
      </c>
      <c r="AL19" s="11">
        <v>31644</v>
      </c>
      <c r="AM19" s="13">
        <v>914302.61</v>
      </c>
      <c r="AN19" s="11">
        <v>161</v>
      </c>
      <c r="AO19" s="11">
        <v>21275</v>
      </c>
      <c r="AP19" s="13">
        <v>666636.69</v>
      </c>
      <c r="AQ19" s="11">
        <v>110</v>
      </c>
      <c r="AR19" s="12">
        <v>0.4874</v>
      </c>
      <c r="AS19" s="12">
        <v>0.3715</v>
      </c>
      <c r="AT19" s="11">
        <v>35038</v>
      </c>
      <c r="AU19" s="13">
        <v>1239447.48</v>
      </c>
      <c r="AV19" s="11">
        <v>161</v>
      </c>
      <c r="AW19" s="11">
        <v>25430</v>
      </c>
      <c r="AX19" s="13">
        <v>909850.09</v>
      </c>
      <c r="AY19" s="11">
        <v>122</v>
      </c>
      <c r="AZ19" s="12">
        <v>0.3778</v>
      </c>
      <c r="BA19" s="12">
        <v>0.3623</v>
      </c>
      <c r="BB19" s="11">
        <v>11204</v>
      </c>
      <c r="BC19" s="13">
        <v>400916.98</v>
      </c>
      <c r="BD19" s="11">
        <v>161</v>
      </c>
      <c r="BE19" s="11">
        <v>9319</v>
      </c>
      <c r="BF19" s="13">
        <v>342065.35</v>
      </c>
      <c r="BG19" s="11">
        <v>121</v>
      </c>
      <c r="BH19" s="12">
        <v>0.2023</v>
      </c>
      <c r="BI19" s="12">
        <v>0.172</v>
      </c>
      <c r="BJ19" s="11">
        <v>21803</v>
      </c>
      <c r="BK19" s="13">
        <v>708595.85</v>
      </c>
      <c r="BL19" s="11">
        <v>107</v>
      </c>
      <c r="BM19" s="11">
        <v>22903</v>
      </c>
      <c r="BN19" s="13">
        <v>800634.61</v>
      </c>
      <c r="BO19" s="11">
        <v>110</v>
      </c>
      <c r="BP19" s="12">
        <v>-0.048</v>
      </c>
      <c r="BQ19" s="12">
        <v>-0.115</v>
      </c>
      <c r="BR19" s="11">
        <v>5915</v>
      </c>
      <c r="BS19" s="13">
        <v>204872.01</v>
      </c>
      <c r="BT19" s="11">
        <v>127</v>
      </c>
      <c r="BU19" s="11">
        <v>5594</v>
      </c>
      <c r="BV19" s="13">
        <v>188971.66</v>
      </c>
      <c r="BW19" s="11">
        <v>122</v>
      </c>
      <c r="BX19" s="12">
        <v>0.0574</v>
      </c>
      <c r="BY19" s="12">
        <v>0.0841</v>
      </c>
      <c r="BZ19" s="11">
        <v>17115</v>
      </c>
      <c r="CA19" s="13">
        <v>496679.03</v>
      </c>
      <c r="CB19" s="11">
        <v>122</v>
      </c>
      <c r="CC19" s="11">
        <v>19346</v>
      </c>
      <c r="CD19" s="13">
        <v>594880.73</v>
      </c>
      <c r="CE19" s="11">
        <v>118</v>
      </c>
      <c r="CF19" s="12">
        <v>-0.1153</v>
      </c>
      <c r="CG19" s="12">
        <v>-0.1651</v>
      </c>
      <c r="CH19" s="11"/>
      <c r="CI19" s="13"/>
      <c r="CJ19" s="11"/>
      <c r="CK19" s="11"/>
      <c r="CL19" s="13"/>
      <c r="CM19" s="11"/>
      <c r="CN19" s="12"/>
      <c r="CO19" s="12"/>
      <c r="CP19" s="11">
        <v>80</v>
      </c>
      <c r="CQ19" s="13">
        <v>3703.53</v>
      </c>
      <c r="CR19" s="11">
        <v>146</v>
      </c>
      <c r="CS19" s="11">
        <v>1</v>
      </c>
      <c r="CT19" s="13">
        <v>74.69</v>
      </c>
      <c r="CU19" s="11">
        <v>102</v>
      </c>
      <c r="CV19" s="12">
        <v>79</v>
      </c>
      <c r="CW19" s="12">
        <v>48.5854</v>
      </c>
      <c r="CX19" s="11">
        <v>9268</v>
      </c>
      <c r="CY19" s="13">
        <v>270280.13</v>
      </c>
      <c r="CZ19" s="11">
        <v>147</v>
      </c>
      <c r="DA19" s="11">
        <v>9369</v>
      </c>
      <c r="DB19" s="13">
        <v>285763.71</v>
      </c>
      <c r="DC19" s="11">
        <v>110</v>
      </c>
      <c r="DD19" s="12">
        <v>-0.0108</v>
      </c>
      <c r="DE19" s="12">
        <v>-0.0542</v>
      </c>
      <c r="DF19" s="11"/>
      <c r="DG19" s="13"/>
      <c r="DH19" s="11"/>
      <c r="DI19" s="11">
        <v>127</v>
      </c>
      <c r="DJ19" s="13">
        <v>3840.57</v>
      </c>
      <c r="DK19" s="11">
        <v>90</v>
      </c>
      <c r="DL19" s="12"/>
      <c r="DM19" s="12"/>
      <c r="DN19" s="11">
        <v>115</v>
      </c>
      <c r="DO19" s="13">
        <v>5194.94</v>
      </c>
      <c r="DP19" s="11">
        <v>162</v>
      </c>
      <c r="DQ19" s="11">
        <v>92</v>
      </c>
      <c r="DR19" s="13">
        <v>4611.08</v>
      </c>
      <c r="DS19" s="11">
        <v>122</v>
      </c>
      <c r="DT19" s="12">
        <v>0.25</v>
      </c>
      <c r="DU19" s="12">
        <v>0.1266</v>
      </c>
      <c r="DV19" s="11">
        <v>191</v>
      </c>
      <c r="DW19" s="13">
        <v>5750.75</v>
      </c>
      <c r="DX19" s="11">
        <v>49</v>
      </c>
      <c r="DY19" s="11">
        <v>140</v>
      </c>
      <c r="DZ19" s="13">
        <v>5067.8</v>
      </c>
      <c r="EA19" s="11">
        <v>13</v>
      </c>
      <c r="EB19" s="12">
        <v>0.3643</v>
      </c>
      <c r="EC19" s="12">
        <v>0.1348</v>
      </c>
      <c r="ED19" s="11">
        <v>1665</v>
      </c>
      <c r="EE19" s="13">
        <v>54834.51</v>
      </c>
      <c r="EF19" s="11">
        <v>134</v>
      </c>
      <c r="EG19" s="11">
        <v>812</v>
      </c>
      <c r="EH19" s="13">
        <v>28208.93</v>
      </c>
      <c r="EI19" s="11">
        <v>87</v>
      </c>
      <c r="EJ19" s="12">
        <v>1.0505</v>
      </c>
      <c r="EK19" s="12">
        <v>0.9439</v>
      </c>
      <c r="EL19" s="11"/>
      <c r="EM19" s="13"/>
      <c r="EN19" s="11"/>
      <c r="EO19" s="11">
        <v>150</v>
      </c>
      <c r="EP19" s="13">
        <v>5797.5</v>
      </c>
      <c r="EQ19" s="11"/>
      <c r="ER19" s="12"/>
      <c r="ES19" s="12"/>
      <c r="ET19" s="11">
        <v>3150</v>
      </c>
      <c r="EU19" s="13">
        <v>89355.86</v>
      </c>
      <c r="EV19" s="11"/>
      <c r="EW19" s="11">
        <v>3193</v>
      </c>
      <c r="EX19" s="13">
        <v>94716.42</v>
      </c>
      <c r="EY19" s="11">
        <v>49</v>
      </c>
      <c r="EZ19" s="12">
        <v>-0.0135</v>
      </c>
      <c r="FA19" s="12">
        <v>-0.0566</v>
      </c>
      <c r="FB19" s="11">
        <v>310</v>
      </c>
      <c r="FC19" s="13">
        <v>8514.17</v>
      </c>
      <c r="FD19" s="11">
        <v>12</v>
      </c>
      <c r="FE19" s="11">
        <v>261</v>
      </c>
      <c r="FF19" s="13">
        <v>7626.26</v>
      </c>
      <c r="FG19" s="11">
        <v>62</v>
      </c>
      <c r="FH19" s="12">
        <v>0.1877</v>
      </c>
      <c r="FI19" s="12">
        <v>0.1164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5139</v>
      </c>
      <c r="GA19" s="13">
        <v>169917.13</v>
      </c>
      <c r="GB19" s="11">
        <v>101</v>
      </c>
      <c r="GC19" s="11">
        <v>3987</v>
      </c>
      <c r="GD19" s="13">
        <v>137687.36</v>
      </c>
      <c r="GE19" s="11">
        <v>83</v>
      </c>
      <c r="GF19" s="12">
        <v>0.2889</v>
      </c>
      <c r="GG19" s="12">
        <v>0.2341</v>
      </c>
      <c r="GH19" s="11"/>
      <c r="GI19" s="13"/>
      <c r="GJ19" s="11"/>
      <c r="GK19" s="11"/>
      <c r="GL19" s="13"/>
      <c r="GM19" s="11"/>
      <c r="GN19" s="12"/>
      <c r="GO19" s="12"/>
      <c r="GP19" s="11">
        <v>77</v>
      </c>
      <c r="GQ19" s="13">
        <v>2915.5</v>
      </c>
      <c r="GR19" s="11">
        <v>105</v>
      </c>
      <c r="GS19" s="11">
        <v>25</v>
      </c>
      <c r="GT19" s="13">
        <v>983.74</v>
      </c>
      <c r="GU19" s="11">
        <v>111</v>
      </c>
      <c r="GV19" s="12">
        <v>2.08</v>
      </c>
      <c r="GW19" s="12">
        <v>1.9637</v>
      </c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133</v>
      </c>
      <c r="HO19" s="13">
        <v>3363.45</v>
      </c>
      <c r="HP19" s="11"/>
      <c r="HQ19" s="11">
        <v>237</v>
      </c>
      <c r="HR19" s="13">
        <v>5743.97</v>
      </c>
      <c r="HS19" s="11">
        <v>18</v>
      </c>
      <c r="HT19" s="12">
        <v>-0.4388</v>
      </c>
      <c r="HU19" s="12">
        <v>-0.4144</v>
      </c>
      <c r="HV19" s="11">
        <v>19</v>
      </c>
      <c r="HW19" s="13">
        <v>758.1</v>
      </c>
      <c r="HX19" s="11">
        <v>5</v>
      </c>
      <c r="HY19" s="11">
        <v>30</v>
      </c>
      <c r="HZ19" s="13">
        <v>1197</v>
      </c>
      <c r="IA19" s="11">
        <v>5</v>
      </c>
      <c r="IB19" s="12">
        <v>-0.3667</v>
      </c>
      <c r="IC19" s="12">
        <v>-0.3667</v>
      </c>
      <c r="ID19" s="11">
        <v>177</v>
      </c>
      <c r="IE19" s="13">
        <v>4877.46</v>
      </c>
      <c r="IF19" s="11">
        <v>25</v>
      </c>
      <c r="IG19" s="11">
        <v>205</v>
      </c>
      <c r="IH19" s="13">
        <v>5588.1</v>
      </c>
      <c r="II19" s="11">
        <v>28</v>
      </c>
      <c r="IJ19" s="12">
        <v>-0.1366</v>
      </c>
      <c r="IK19" s="12">
        <v>-0.1272</v>
      </c>
      <c r="IL19" s="11"/>
      <c r="IM19" s="13"/>
      <c r="IN19" s="11"/>
      <c r="IO19" s="11"/>
      <c r="IP19" s="13"/>
      <c r="IQ19" s="11"/>
      <c r="IR19" s="12"/>
      <c r="IS19" s="12"/>
      <c r="IT19" s="11">
        <v>560</v>
      </c>
      <c r="IU19" s="13">
        <v>18308.14</v>
      </c>
      <c r="IV19" s="11">
        <v>37</v>
      </c>
      <c r="IW19" s="11">
        <v>4</v>
      </c>
      <c r="IX19" s="13">
        <v>124.54</v>
      </c>
      <c r="IY19" s="11">
        <v>37</v>
      </c>
      <c r="IZ19" s="12">
        <v>139</v>
      </c>
      <c r="JA19" s="12">
        <v>146.0061</v>
      </c>
      <c r="JB19" s="11">
        <v>102</v>
      </c>
      <c r="JC19" s="13">
        <v>2180.41</v>
      </c>
      <c r="JD19" s="11">
        <v>9</v>
      </c>
      <c r="JE19" s="11">
        <v>264</v>
      </c>
      <c r="JF19" s="13">
        <v>4556.7</v>
      </c>
      <c r="JG19" s="11">
        <v>12</v>
      </c>
      <c r="JH19" s="12">
        <v>-0.6136</v>
      </c>
      <c r="JI19" s="12">
        <v>-0.5215</v>
      </c>
      <c r="JJ19" s="11"/>
      <c r="JK19" s="13"/>
      <c r="JL19" s="11"/>
      <c r="JM19" s="11"/>
      <c r="JN19" s="13"/>
      <c r="JO19" s="11"/>
      <c r="JP19" s="12"/>
      <c r="JQ19" s="12"/>
      <c r="JR19" s="11">
        <v>108</v>
      </c>
      <c r="JS19" s="13">
        <v>3816.77</v>
      </c>
      <c r="JT19" s="11">
        <v>55</v>
      </c>
      <c r="JU19" s="11"/>
      <c r="JV19" s="13"/>
      <c r="JW19" s="11"/>
      <c r="JX19" s="12"/>
      <c r="JY19" s="12"/>
      <c r="JZ19" s="11"/>
      <c r="KA19" s="13"/>
      <c r="KB19" s="11">
        <v>116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>
        <v>157</v>
      </c>
      <c r="KT19" s="13">
        <v>4523.14</v>
      </c>
      <c r="KU19" s="11">
        <v>106</v>
      </c>
      <c r="KV19" s="12"/>
      <c r="KW19" s="12"/>
      <c r="KX19" s="11"/>
      <c r="KY19" s="13"/>
      <c r="KZ19" s="11"/>
      <c r="LA19" s="11">
        <v>244</v>
      </c>
      <c r="LB19" s="13">
        <v>8550.77</v>
      </c>
      <c r="LC19" s="11">
        <v>101</v>
      </c>
      <c r="LD19" s="12"/>
      <c r="LE19" s="12"/>
      <c r="LF19" s="11">
        <v>1</v>
      </c>
      <c r="LG19" s="13"/>
      <c r="LH19" s="11">
        <v>135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>
        <v>69</v>
      </c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313103</v>
      </c>
      <c r="C20" s="11">
        <f>=ROUNDDOWN(26.5663473531483,0)</f>
      </c>
      <c r="D20" s="11">
        <v>191191</v>
      </c>
      <c r="E20" s="12">
        <v>0.8997</v>
      </c>
      <c r="F20" s="11"/>
      <c r="G20" s="11">
        <f>=ROUNDDOWN({0},0)</f>
      </c>
      <c r="H20" s="11"/>
      <c r="I20" s="12">
        <v>0.0041</v>
      </c>
      <c r="J20" s="11">
        <v>518260</v>
      </c>
      <c r="K20" s="13">
        <v>11081363.25</v>
      </c>
      <c r="L20" s="11">
        <v>545</v>
      </c>
      <c r="M20" s="14">
        <v>20332.78</v>
      </c>
      <c r="N20" s="11">
        <v>568716</v>
      </c>
      <c r="O20" s="13">
        <v>11409030.19</v>
      </c>
      <c r="P20" s="11">
        <v>698</v>
      </c>
      <c r="Q20" s="14">
        <v>16345.32</v>
      </c>
      <c r="R20" s="12">
        <v>-0.0887</v>
      </c>
      <c r="S20" s="12">
        <v>-0.0287</v>
      </c>
      <c r="T20" s="12">
        <v>-0.2192</v>
      </c>
      <c r="U20" s="12">
        <v>0.244</v>
      </c>
      <c r="V20" s="11">
        <v>200327</v>
      </c>
      <c r="W20" s="13">
        <v>4617760.37</v>
      </c>
      <c r="X20" s="11">
        <v>511</v>
      </c>
      <c r="Y20" s="11">
        <v>198700</v>
      </c>
      <c r="Z20" s="13">
        <v>4496878.4</v>
      </c>
      <c r="AA20" s="11">
        <v>628</v>
      </c>
      <c r="AB20" s="12">
        <v>0.0082</v>
      </c>
      <c r="AC20" s="12">
        <v>0.0269</v>
      </c>
      <c r="AD20" s="11">
        <v>95548</v>
      </c>
      <c r="AE20" s="13">
        <v>1715930.3</v>
      </c>
      <c r="AF20" s="11">
        <v>545</v>
      </c>
      <c r="AG20" s="11">
        <v>91493</v>
      </c>
      <c r="AH20" s="13">
        <v>1505523.26</v>
      </c>
      <c r="AI20" s="11">
        <v>691</v>
      </c>
      <c r="AJ20" s="12">
        <v>0.0443</v>
      </c>
      <c r="AK20" s="12">
        <v>0.1398</v>
      </c>
      <c r="AL20" s="11">
        <v>52454</v>
      </c>
      <c r="AM20" s="13">
        <v>957934.43</v>
      </c>
      <c r="AN20" s="11">
        <v>539</v>
      </c>
      <c r="AO20" s="11">
        <v>70578</v>
      </c>
      <c r="AP20" s="13">
        <v>1173305.96</v>
      </c>
      <c r="AQ20" s="11">
        <v>640</v>
      </c>
      <c r="AR20" s="12">
        <v>-0.2568</v>
      </c>
      <c r="AS20" s="12">
        <v>-0.1836</v>
      </c>
      <c r="AT20" s="11">
        <v>4799</v>
      </c>
      <c r="AU20" s="13">
        <v>122238.08</v>
      </c>
      <c r="AV20" s="11">
        <v>21</v>
      </c>
      <c r="AW20" s="11">
        <v>33677</v>
      </c>
      <c r="AX20" s="13">
        <v>660240.54</v>
      </c>
      <c r="AY20" s="11">
        <v>155</v>
      </c>
      <c r="AZ20" s="12">
        <v>-0.8575</v>
      </c>
      <c r="BA20" s="12">
        <v>-0.8149</v>
      </c>
      <c r="BB20" s="11">
        <v>20029</v>
      </c>
      <c r="BC20" s="13">
        <v>477704.4</v>
      </c>
      <c r="BD20" s="11">
        <v>545</v>
      </c>
      <c r="BE20" s="11">
        <v>30225</v>
      </c>
      <c r="BF20" s="13">
        <v>681718.92</v>
      </c>
      <c r="BG20" s="11">
        <v>600</v>
      </c>
      <c r="BH20" s="12">
        <v>-0.3373</v>
      </c>
      <c r="BI20" s="12">
        <v>-0.2993</v>
      </c>
      <c r="BJ20" s="11">
        <v>42457</v>
      </c>
      <c r="BK20" s="13">
        <v>865651.64</v>
      </c>
      <c r="BL20" s="11">
        <v>239</v>
      </c>
      <c r="BM20" s="11">
        <v>27628</v>
      </c>
      <c r="BN20" s="13">
        <v>558222.89</v>
      </c>
      <c r="BO20" s="11">
        <v>498</v>
      </c>
      <c r="BP20" s="12">
        <v>0.5367</v>
      </c>
      <c r="BQ20" s="12">
        <v>0.5507</v>
      </c>
      <c r="BR20" s="11">
        <v>5287</v>
      </c>
      <c r="BS20" s="13">
        <v>134388.31</v>
      </c>
      <c r="BT20" s="11">
        <v>537</v>
      </c>
      <c r="BU20" s="11">
        <v>9214</v>
      </c>
      <c r="BV20" s="13">
        <v>207917.52</v>
      </c>
      <c r="BW20" s="11">
        <v>691</v>
      </c>
      <c r="BX20" s="12">
        <v>-0.4262</v>
      </c>
      <c r="BY20" s="12">
        <v>-0.3536</v>
      </c>
      <c r="BZ20" s="11">
        <v>57068</v>
      </c>
      <c r="CA20" s="13">
        <v>1066268.81</v>
      </c>
      <c r="CB20" s="11">
        <v>524</v>
      </c>
      <c r="CC20" s="11">
        <v>70910</v>
      </c>
      <c r="CD20" s="13">
        <v>1317224.6</v>
      </c>
      <c r="CE20" s="11">
        <v>668</v>
      </c>
      <c r="CF20" s="12">
        <v>-0.1952</v>
      </c>
      <c r="CG20" s="12">
        <v>-0.1905</v>
      </c>
      <c r="CH20" s="11"/>
      <c r="CI20" s="13"/>
      <c r="CJ20" s="11"/>
      <c r="CK20" s="11"/>
      <c r="CL20" s="13"/>
      <c r="CM20" s="11"/>
      <c r="CN20" s="12"/>
      <c r="CO20" s="12"/>
      <c r="CP20" s="11">
        <v>1668</v>
      </c>
      <c r="CQ20" s="13">
        <v>78842.41</v>
      </c>
      <c r="CR20" s="11">
        <v>485</v>
      </c>
      <c r="CS20" s="11">
        <v>8</v>
      </c>
      <c r="CT20" s="13">
        <v>338.67</v>
      </c>
      <c r="CU20" s="11">
        <v>552</v>
      </c>
      <c r="CV20" s="12">
        <v>207.5</v>
      </c>
      <c r="CW20" s="12">
        <v>231.8001</v>
      </c>
      <c r="CX20" s="11">
        <v>3901</v>
      </c>
      <c r="CY20" s="13">
        <v>68385.68</v>
      </c>
      <c r="CZ20" s="11">
        <v>460</v>
      </c>
      <c r="DA20" s="11">
        <v>7011</v>
      </c>
      <c r="DB20" s="13">
        <v>119043.95</v>
      </c>
      <c r="DC20" s="11">
        <v>534</v>
      </c>
      <c r="DD20" s="12">
        <v>-0.4436</v>
      </c>
      <c r="DE20" s="12">
        <v>-0.4255</v>
      </c>
      <c r="DF20" s="11">
        <v>6000</v>
      </c>
      <c r="DG20" s="13">
        <v>131882.73</v>
      </c>
      <c r="DH20" s="11">
        <v>228</v>
      </c>
      <c r="DI20" s="11">
        <v>4753</v>
      </c>
      <c r="DJ20" s="13">
        <v>108980.38</v>
      </c>
      <c r="DK20" s="11">
        <v>249</v>
      </c>
      <c r="DL20" s="12">
        <v>0.2624</v>
      </c>
      <c r="DM20" s="12">
        <v>0.2102</v>
      </c>
      <c r="DN20" s="11">
        <v>8474</v>
      </c>
      <c r="DO20" s="13">
        <v>338399.78</v>
      </c>
      <c r="DP20" s="11">
        <v>545</v>
      </c>
      <c r="DQ20" s="11">
        <v>581</v>
      </c>
      <c r="DR20" s="13">
        <v>21289.91</v>
      </c>
      <c r="DS20" s="11">
        <v>698</v>
      </c>
      <c r="DT20" s="12">
        <v>13.5852</v>
      </c>
      <c r="DU20" s="12">
        <v>14.8948</v>
      </c>
      <c r="DV20" s="11">
        <v>2102</v>
      </c>
      <c r="DW20" s="13">
        <v>45520.56</v>
      </c>
      <c r="DX20" s="11">
        <v>89</v>
      </c>
      <c r="DY20" s="11">
        <v>2382</v>
      </c>
      <c r="DZ20" s="13">
        <v>44291.69</v>
      </c>
      <c r="EA20" s="11">
        <v>34</v>
      </c>
      <c r="EB20" s="12">
        <v>-0.1175</v>
      </c>
      <c r="EC20" s="12">
        <v>0.0277</v>
      </c>
      <c r="ED20" s="11">
        <v>9713</v>
      </c>
      <c r="EE20" s="13">
        <v>261772.91</v>
      </c>
      <c r="EF20" s="11">
        <v>391</v>
      </c>
      <c r="EG20" s="11">
        <v>8133</v>
      </c>
      <c r="EH20" s="13">
        <v>211635.79</v>
      </c>
      <c r="EI20" s="11">
        <v>350</v>
      </c>
      <c r="EJ20" s="12">
        <v>0.1943</v>
      </c>
      <c r="EK20" s="12">
        <v>0.2369</v>
      </c>
      <c r="EL20" s="11">
        <v>2968</v>
      </c>
      <c r="EM20" s="13">
        <v>93762.75</v>
      </c>
      <c r="EN20" s="11"/>
      <c r="EO20" s="11">
        <v>4191</v>
      </c>
      <c r="EP20" s="13">
        <v>130567.2</v>
      </c>
      <c r="EQ20" s="11"/>
      <c r="ER20" s="12">
        <v>-0.2918</v>
      </c>
      <c r="ES20" s="12">
        <v>-0.2819</v>
      </c>
      <c r="ET20" s="11">
        <v>706</v>
      </c>
      <c r="EU20" s="13">
        <v>11308.48</v>
      </c>
      <c r="EV20" s="11"/>
      <c r="EW20" s="11">
        <v>1667</v>
      </c>
      <c r="EX20" s="13">
        <v>25612.89</v>
      </c>
      <c r="EY20" s="11">
        <v>76</v>
      </c>
      <c r="EZ20" s="12">
        <v>-0.5765</v>
      </c>
      <c r="FA20" s="12">
        <v>-0.5585</v>
      </c>
      <c r="FB20" s="11">
        <v>1713</v>
      </c>
      <c r="FC20" s="13">
        <v>27838.95</v>
      </c>
      <c r="FD20" s="11">
        <v>37</v>
      </c>
      <c r="FE20" s="11">
        <v>2792</v>
      </c>
      <c r="FF20" s="13">
        <v>43448.71</v>
      </c>
      <c r="FG20" s="11">
        <v>188</v>
      </c>
      <c r="FH20" s="12">
        <v>-0.3865</v>
      </c>
      <c r="FI20" s="12">
        <v>-0.3593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>
        <v>1</v>
      </c>
      <c r="GD20" s="13">
        <v>36.51</v>
      </c>
      <c r="GE20" s="11"/>
      <c r="GF20" s="12"/>
      <c r="GG20" s="12"/>
      <c r="GH20" s="11">
        <v>473</v>
      </c>
      <c r="GI20" s="13">
        <v>10251.91</v>
      </c>
      <c r="GJ20" s="11">
        <v>108</v>
      </c>
      <c r="GK20" s="11">
        <v>617</v>
      </c>
      <c r="GL20" s="13">
        <v>13105.49</v>
      </c>
      <c r="GM20" s="11">
        <v>111</v>
      </c>
      <c r="GN20" s="12">
        <v>-0.2334</v>
      </c>
      <c r="GO20" s="12">
        <v>-0.2177</v>
      </c>
      <c r="GP20" s="11">
        <v>178</v>
      </c>
      <c r="GQ20" s="13">
        <v>4556.24</v>
      </c>
      <c r="GR20" s="11">
        <v>299</v>
      </c>
      <c r="GS20" s="11">
        <v>59</v>
      </c>
      <c r="GT20" s="13">
        <v>1609.05</v>
      </c>
      <c r="GU20" s="11">
        <v>396</v>
      </c>
      <c r="GV20" s="12">
        <v>2.0169</v>
      </c>
      <c r="GW20" s="12">
        <v>1.8316</v>
      </c>
      <c r="GX20" s="11"/>
      <c r="GY20" s="13"/>
      <c r="GZ20" s="11"/>
      <c r="HA20" s="11"/>
      <c r="HB20" s="13"/>
      <c r="HC20" s="11"/>
      <c r="HD20" s="12"/>
      <c r="HE20" s="12"/>
      <c r="HF20" s="11">
        <v>488</v>
      </c>
      <c r="HG20" s="13">
        <v>9562.32</v>
      </c>
      <c r="HH20" s="11">
        <v>45</v>
      </c>
      <c r="HI20" s="11">
        <v>685</v>
      </c>
      <c r="HJ20" s="13">
        <v>13580.18</v>
      </c>
      <c r="HK20" s="11">
        <v>49</v>
      </c>
      <c r="HL20" s="12">
        <v>-0.2876</v>
      </c>
      <c r="HM20" s="12">
        <v>-0.2959</v>
      </c>
      <c r="HN20" s="11">
        <v>844</v>
      </c>
      <c r="HO20" s="13">
        <v>17718.21</v>
      </c>
      <c r="HP20" s="11"/>
      <c r="HQ20" s="11">
        <v>868</v>
      </c>
      <c r="HR20" s="13">
        <v>15149.23</v>
      </c>
      <c r="HS20" s="11">
        <v>200</v>
      </c>
      <c r="HT20" s="12">
        <v>-0.0276</v>
      </c>
      <c r="HU20" s="12">
        <v>0.1696</v>
      </c>
      <c r="HV20" s="11"/>
      <c r="HW20" s="13"/>
      <c r="HX20" s="11"/>
      <c r="HY20" s="11">
        <v>73</v>
      </c>
      <c r="HZ20" s="13">
        <v>2212.47</v>
      </c>
      <c r="IA20" s="11"/>
      <c r="IB20" s="12"/>
      <c r="IC20" s="12"/>
      <c r="ID20" s="11">
        <v>815</v>
      </c>
      <c r="IE20" s="13">
        <v>14025.27</v>
      </c>
      <c r="IF20" s="11">
        <v>167</v>
      </c>
      <c r="IG20" s="11">
        <v>1258</v>
      </c>
      <c r="IH20" s="13">
        <v>21817.56</v>
      </c>
      <c r="II20" s="11">
        <v>183</v>
      </c>
      <c r="IJ20" s="12">
        <v>-0.3521</v>
      </c>
      <c r="IK20" s="12">
        <v>-0.3572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127</v>
      </c>
      <c r="JC20" s="13">
        <v>7045.26</v>
      </c>
      <c r="JD20" s="11">
        <v>18</v>
      </c>
      <c r="JE20" s="11">
        <v>288</v>
      </c>
      <c r="JF20" s="13">
        <v>14986.13</v>
      </c>
      <c r="JG20" s="11">
        <v>26</v>
      </c>
      <c r="JH20" s="12">
        <v>-0.559</v>
      </c>
      <c r="JI20" s="12">
        <v>-0.5299</v>
      </c>
      <c r="JJ20" s="11"/>
      <c r="JK20" s="13"/>
      <c r="JL20" s="11"/>
      <c r="JM20" s="11"/>
      <c r="JN20" s="13"/>
      <c r="JO20" s="11"/>
      <c r="JP20" s="12"/>
      <c r="JQ20" s="12"/>
      <c r="JR20" s="11">
        <v>121</v>
      </c>
      <c r="JS20" s="13">
        <v>2613.45</v>
      </c>
      <c r="JT20" s="11">
        <v>86</v>
      </c>
      <c r="JU20" s="11"/>
      <c r="JV20" s="13"/>
      <c r="JW20" s="11"/>
      <c r="JX20" s="12"/>
      <c r="JY20" s="12"/>
      <c r="JZ20" s="11"/>
      <c r="KA20" s="13"/>
      <c r="KB20" s="11">
        <v>14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>
        <v>327</v>
      </c>
      <c r="KT20" s="13">
        <v>6749.92</v>
      </c>
      <c r="KU20" s="11">
        <v>562</v>
      </c>
      <c r="KV20" s="12"/>
      <c r="KW20" s="12"/>
      <c r="KX20" s="11"/>
      <c r="KY20" s="13"/>
      <c r="KZ20" s="11"/>
      <c r="LA20" s="11">
        <v>597</v>
      </c>
      <c r="LB20" s="13">
        <v>13542.37</v>
      </c>
      <c r="LC20" s="11">
        <v>466</v>
      </c>
      <c r="LD20" s="12"/>
      <c r="LE20" s="12"/>
      <c r="LF20" s="11"/>
      <c r="LG20" s="13"/>
      <c r="LH20" s="11">
        <v>241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>
        <v>336</v>
      </c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</row>
    <row r="21">
      <c r="A21" s="10" t="s">
        <v>88</v>
      </c>
      <c r="B21" s="11">
        <v>250917</v>
      </c>
      <c r="C21" s="11">
        <f>=ROUNDDOWN(44.3206627335995,0)</f>
      </c>
      <c r="D21" s="11">
        <v>42188</v>
      </c>
      <c r="E21" s="12">
        <v>0.9619</v>
      </c>
      <c r="F21" s="11"/>
      <c r="G21" s="11">
        <f>=ROUNDDOWN({0},0)</f>
      </c>
      <c r="H21" s="11"/>
      <c r="I21" s="12"/>
      <c r="J21" s="11">
        <v>319619</v>
      </c>
      <c r="K21" s="13">
        <v>13017364.12</v>
      </c>
      <c r="L21" s="11">
        <v>599</v>
      </c>
      <c r="M21" s="14">
        <v>21731.83</v>
      </c>
      <c r="N21" s="11">
        <v>381722</v>
      </c>
      <c r="O21" s="13">
        <v>15571601.26</v>
      </c>
      <c r="P21" s="11">
        <v>649</v>
      </c>
      <c r="Q21" s="14">
        <v>23993.22</v>
      </c>
      <c r="R21" s="12">
        <v>-0.1627</v>
      </c>
      <c r="S21" s="12">
        <v>-0.164</v>
      </c>
      <c r="T21" s="12">
        <v>-0.077</v>
      </c>
      <c r="U21" s="12">
        <v>-0.0943</v>
      </c>
      <c r="V21" s="11">
        <v>121042</v>
      </c>
      <c r="W21" s="13">
        <v>4794784.87</v>
      </c>
      <c r="X21" s="11">
        <v>534</v>
      </c>
      <c r="Y21" s="11">
        <v>115956</v>
      </c>
      <c r="Z21" s="13">
        <v>4676306.25</v>
      </c>
      <c r="AA21" s="11">
        <v>511</v>
      </c>
      <c r="AB21" s="12">
        <v>0.0439</v>
      </c>
      <c r="AC21" s="12">
        <v>0.0253</v>
      </c>
      <c r="AD21" s="11">
        <v>21468</v>
      </c>
      <c r="AE21" s="13">
        <v>781903.31</v>
      </c>
      <c r="AF21" s="11">
        <v>505</v>
      </c>
      <c r="AG21" s="11">
        <v>24549</v>
      </c>
      <c r="AH21" s="13">
        <v>904994.9</v>
      </c>
      <c r="AI21" s="11">
        <v>545</v>
      </c>
      <c r="AJ21" s="12">
        <v>-0.1255</v>
      </c>
      <c r="AK21" s="12">
        <v>-0.136</v>
      </c>
      <c r="AL21" s="11">
        <v>35160</v>
      </c>
      <c r="AM21" s="13">
        <v>1351094.27</v>
      </c>
      <c r="AN21" s="11">
        <v>505</v>
      </c>
      <c r="AO21" s="11">
        <v>39013</v>
      </c>
      <c r="AP21" s="13">
        <v>1628065.11</v>
      </c>
      <c r="AQ21" s="11">
        <v>535</v>
      </c>
      <c r="AR21" s="12">
        <v>-0.0988</v>
      </c>
      <c r="AS21" s="12">
        <v>-0.1701</v>
      </c>
      <c r="AT21" s="11">
        <v>30428</v>
      </c>
      <c r="AU21" s="13">
        <v>1249146.74</v>
      </c>
      <c r="AV21" s="11">
        <v>472</v>
      </c>
      <c r="AW21" s="11">
        <v>43857</v>
      </c>
      <c r="AX21" s="13">
        <v>1668922.75</v>
      </c>
      <c r="AY21" s="11">
        <v>470</v>
      </c>
      <c r="AZ21" s="12">
        <v>-0.3062</v>
      </c>
      <c r="BA21" s="12">
        <v>-0.2515</v>
      </c>
      <c r="BB21" s="11">
        <v>17163</v>
      </c>
      <c r="BC21" s="13">
        <v>751803.77</v>
      </c>
      <c r="BD21" s="11">
        <v>515</v>
      </c>
      <c r="BE21" s="11">
        <v>22308</v>
      </c>
      <c r="BF21" s="13">
        <v>1000492.6</v>
      </c>
      <c r="BG21" s="11">
        <v>536</v>
      </c>
      <c r="BH21" s="12">
        <v>-0.2306</v>
      </c>
      <c r="BI21" s="12">
        <v>-0.2486</v>
      </c>
      <c r="BJ21" s="11">
        <v>40524</v>
      </c>
      <c r="BK21" s="13">
        <v>1772437.82</v>
      </c>
      <c r="BL21" s="11">
        <v>430</v>
      </c>
      <c r="BM21" s="11">
        <v>39603</v>
      </c>
      <c r="BN21" s="13">
        <v>1883280.3</v>
      </c>
      <c r="BO21" s="11">
        <v>505</v>
      </c>
      <c r="BP21" s="12">
        <v>0.0233</v>
      </c>
      <c r="BQ21" s="12">
        <v>-0.0589</v>
      </c>
      <c r="BR21" s="11">
        <v>7547</v>
      </c>
      <c r="BS21" s="13">
        <v>336141.13</v>
      </c>
      <c r="BT21" s="11">
        <v>505</v>
      </c>
      <c r="BU21" s="11">
        <v>11807</v>
      </c>
      <c r="BV21" s="13">
        <v>543031.55</v>
      </c>
      <c r="BW21" s="11">
        <v>545</v>
      </c>
      <c r="BX21" s="12">
        <v>-0.3608</v>
      </c>
      <c r="BY21" s="12">
        <v>-0.381</v>
      </c>
      <c r="BZ21" s="11">
        <v>16532</v>
      </c>
      <c r="CA21" s="13">
        <v>643767.48</v>
      </c>
      <c r="CB21" s="11">
        <v>467</v>
      </c>
      <c r="CC21" s="11">
        <v>26613</v>
      </c>
      <c r="CD21" s="13">
        <v>1083418.89</v>
      </c>
      <c r="CE21" s="11">
        <v>529</v>
      </c>
      <c r="CF21" s="12">
        <v>-0.3788</v>
      </c>
      <c r="CG21" s="12">
        <v>-0.4058</v>
      </c>
      <c r="CH21" s="11"/>
      <c r="CI21" s="13"/>
      <c r="CJ21" s="11"/>
      <c r="CK21" s="11">
        <v>5339</v>
      </c>
      <c r="CL21" s="13">
        <v>68569.6</v>
      </c>
      <c r="CM21" s="11"/>
      <c r="CN21" s="12"/>
      <c r="CO21" s="12"/>
      <c r="CP21" s="11">
        <v>5077</v>
      </c>
      <c r="CQ21" s="13">
        <v>249392.1</v>
      </c>
      <c r="CR21" s="11">
        <v>532</v>
      </c>
      <c r="CS21" s="11">
        <v>152</v>
      </c>
      <c r="CT21" s="13">
        <v>10450.61</v>
      </c>
      <c r="CU21" s="11">
        <v>499</v>
      </c>
      <c r="CV21" s="12">
        <v>32.4013</v>
      </c>
      <c r="CW21" s="12">
        <v>22.8639</v>
      </c>
      <c r="CX21" s="11">
        <v>3040</v>
      </c>
      <c r="CY21" s="13">
        <v>129755.25</v>
      </c>
      <c r="CZ21" s="11">
        <v>492</v>
      </c>
      <c r="DA21" s="11">
        <v>5624</v>
      </c>
      <c r="DB21" s="13">
        <v>242819.04</v>
      </c>
      <c r="DC21" s="11">
        <v>494</v>
      </c>
      <c r="DD21" s="12">
        <v>-0.4595</v>
      </c>
      <c r="DE21" s="12">
        <v>-0.4656</v>
      </c>
      <c r="DF21" s="11">
        <v>143</v>
      </c>
      <c r="DG21" s="13">
        <v>8136.18</v>
      </c>
      <c r="DH21" s="11">
        <v>153</v>
      </c>
      <c r="DI21" s="11">
        <v>289</v>
      </c>
      <c r="DJ21" s="13">
        <v>13944.88</v>
      </c>
      <c r="DK21" s="11">
        <v>316</v>
      </c>
      <c r="DL21" s="12">
        <v>-0.5052</v>
      </c>
      <c r="DM21" s="12">
        <v>-0.4165</v>
      </c>
      <c r="DN21" s="11">
        <v>12411</v>
      </c>
      <c r="DO21" s="13">
        <v>579683.67</v>
      </c>
      <c r="DP21" s="11">
        <v>572</v>
      </c>
      <c r="DQ21" s="11">
        <v>27648</v>
      </c>
      <c r="DR21" s="13">
        <v>1083156.29</v>
      </c>
      <c r="DS21" s="11">
        <v>614</v>
      </c>
      <c r="DT21" s="12">
        <v>-0.5511</v>
      </c>
      <c r="DU21" s="12">
        <v>-0.4648</v>
      </c>
      <c r="DV21" s="11">
        <v>127</v>
      </c>
      <c r="DW21" s="13">
        <v>5201.92</v>
      </c>
      <c r="DX21" s="11">
        <v>80</v>
      </c>
      <c r="DY21" s="11">
        <v>64</v>
      </c>
      <c r="DZ21" s="13">
        <v>2665.61</v>
      </c>
      <c r="EA21" s="11">
        <v>10</v>
      </c>
      <c r="EB21" s="12">
        <v>0.9844</v>
      </c>
      <c r="EC21" s="12">
        <v>0.9515</v>
      </c>
      <c r="ED21" s="11">
        <v>3875</v>
      </c>
      <c r="EE21" s="13">
        <v>149705.33</v>
      </c>
      <c r="EF21" s="11">
        <v>405</v>
      </c>
      <c r="EG21" s="11">
        <v>4132</v>
      </c>
      <c r="EH21" s="13">
        <v>166015.92</v>
      </c>
      <c r="EI21" s="11">
        <v>336</v>
      </c>
      <c r="EJ21" s="12">
        <v>-0.0622</v>
      </c>
      <c r="EK21" s="12">
        <v>-0.0982</v>
      </c>
      <c r="EL21" s="11"/>
      <c r="EM21" s="13"/>
      <c r="EN21" s="11"/>
      <c r="EO21" s="11"/>
      <c r="EP21" s="13"/>
      <c r="EQ21" s="11"/>
      <c r="ER21" s="12"/>
      <c r="ES21" s="12"/>
      <c r="ET21" s="11">
        <v>2439</v>
      </c>
      <c r="EU21" s="13">
        <v>102713.61</v>
      </c>
      <c r="EV21" s="11"/>
      <c r="EW21" s="11">
        <v>6317</v>
      </c>
      <c r="EX21" s="13">
        <v>273165.18</v>
      </c>
      <c r="EY21" s="11">
        <v>71</v>
      </c>
      <c r="EZ21" s="12">
        <v>-0.6139</v>
      </c>
      <c r="FA21" s="12">
        <v>-0.624</v>
      </c>
      <c r="FB21" s="11">
        <v>971</v>
      </c>
      <c r="FC21" s="13">
        <v>36410.48</v>
      </c>
      <c r="FD21" s="11">
        <v>29</v>
      </c>
      <c r="FE21" s="11">
        <v>3617</v>
      </c>
      <c r="FF21" s="13">
        <v>131631.57</v>
      </c>
      <c r="FG21" s="11">
        <v>79</v>
      </c>
      <c r="FH21" s="12">
        <v>-0.7315</v>
      </c>
      <c r="FI21" s="12">
        <v>-0.7234</v>
      </c>
      <c r="FJ21" s="11"/>
      <c r="FK21" s="13"/>
      <c r="FL21" s="11"/>
      <c r="FM21" s="11"/>
      <c r="FN21" s="13"/>
      <c r="FO21" s="11"/>
      <c r="FP21" s="12"/>
      <c r="FQ21" s="12"/>
      <c r="FR21" s="11">
        <v>386</v>
      </c>
      <c r="FS21" s="13">
        <v>17748.18</v>
      </c>
      <c r="FT21" s="11">
        <v>207</v>
      </c>
      <c r="FU21" s="11">
        <v>507</v>
      </c>
      <c r="FV21" s="13">
        <v>25338.84</v>
      </c>
      <c r="FW21" s="11">
        <v>99</v>
      </c>
      <c r="FX21" s="12">
        <v>-0.2387</v>
      </c>
      <c r="FY21" s="12">
        <v>-0.2996</v>
      </c>
      <c r="FZ21" s="11">
        <v>44</v>
      </c>
      <c r="GA21" s="13">
        <v>2954.17</v>
      </c>
      <c r="GB21" s="11">
        <v>8</v>
      </c>
      <c r="GC21" s="11">
        <v>136</v>
      </c>
      <c r="GD21" s="13">
        <v>8910.3</v>
      </c>
      <c r="GE21" s="11">
        <v>27</v>
      </c>
      <c r="GF21" s="12">
        <v>-0.6765</v>
      </c>
      <c r="GG21" s="12">
        <v>-0.6685</v>
      </c>
      <c r="GH21" s="11">
        <v>302</v>
      </c>
      <c r="GI21" s="13">
        <v>13935.4</v>
      </c>
      <c r="GJ21" s="11">
        <v>135</v>
      </c>
      <c r="GK21" s="11">
        <v>261</v>
      </c>
      <c r="GL21" s="13">
        <v>13431.23</v>
      </c>
      <c r="GM21" s="11">
        <v>109</v>
      </c>
      <c r="GN21" s="12">
        <v>0.1571</v>
      </c>
      <c r="GO21" s="12">
        <v>0.0375</v>
      </c>
      <c r="GP21" s="11">
        <v>23</v>
      </c>
      <c r="GQ21" s="13">
        <v>1110.08</v>
      </c>
      <c r="GR21" s="11">
        <v>132</v>
      </c>
      <c r="GS21" s="11">
        <v>50</v>
      </c>
      <c r="GT21" s="13">
        <v>2621.77</v>
      </c>
      <c r="GU21" s="11">
        <v>367</v>
      </c>
      <c r="GV21" s="12">
        <v>-0.54</v>
      </c>
      <c r="GW21" s="12">
        <v>-0.5766</v>
      </c>
      <c r="GX21" s="11"/>
      <c r="GY21" s="13"/>
      <c r="GZ21" s="11"/>
      <c r="HA21" s="11">
        <v>1000</v>
      </c>
      <c r="HB21" s="13">
        <v>22992.75</v>
      </c>
      <c r="HC21" s="11"/>
      <c r="HD21" s="12"/>
      <c r="HE21" s="12"/>
      <c r="HF21" s="11">
        <v>246</v>
      </c>
      <c r="HG21" s="13">
        <v>10977.06</v>
      </c>
      <c r="HH21" s="11">
        <v>78</v>
      </c>
      <c r="HI21" s="11">
        <v>297</v>
      </c>
      <c r="HJ21" s="13">
        <v>13744.27</v>
      </c>
      <c r="HK21" s="11">
        <v>73</v>
      </c>
      <c r="HL21" s="12">
        <v>-0.1717</v>
      </c>
      <c r="HM21" s="12">
        <v>-0.2013</v>
      </c>
      <c r="HN21" s="11">
        <v>282</v>
      </c>
      <c r="HO21" s="13">
        <v>12434.26</v>
      </c>
      <c r="HP21" s="11"/>
      <c r="HQ21" s="11">
        <v>312</v>
      </c>
      <c r="HR21" s="13">
        <v>12836.47</v>
      </c>
      <c r="HS21" s="11">
        <v>30</v>
      </c>
      <c r="HT21" s="12">
        <v>-0.0962</v>
      </c>
      <c r="HU21" s="12">
        <v>-0.0313</v>
      </c>
      <c r="HV21" s="11"/>
      <c r="HW21" s="13"/>
      <c r="HX21" s="11"/>
      <c r="HY21" s="11"/>
      <c r="HZ21" s="13"/>
      <c r="IA21" s="11"/>
      <c r="IB21" s="12"/>
      <c r="IC21" s="12"/>
      <c r="ID21" s="11">
        <v>110</v>
      </c>
      <c r="IE21" s="13">
        <v>4629.63</v>
      </c>
      <c r="IF21" s="11">
        <v>177</v>
      </c>
      <c r="IG21" s="11">
        <v>255</v>
      </c>
      <c r="IH21" s="13">
        <v>10994.66</v>
      </c>
      <c r="II21" s="11">
        <v>240</v>
      </c>
      <c r="IJ21" s="12">
        <v>-0.5686</v>
      </c>
      <c r="IK21" s="12">
        <v>-0.5789</v>
      </c>
      <c r="IL21" s="11"/>
      <c r="IM21" s="13"/>
      <c r="IN21" s="11"/>
      <c r="IO21" s="11"/>
      <c r="IP21" s="13"/>
      <c r="IQ21" s="11"/>
      <c r="IR21" s="12"/>
      <c r="IS21" s="12"/>
      <c r="IT21" s="11">
        <v>191</v>
      </c>
      <c r="IU21" s="13">
        <v>7304.22</v>
      </c>
      <c r="IV21" s="11">
        <v>118</v>
      </c>
      <c r="IW21" s="11">
        <v>8</v>
      </c>
      <c r="IX21" s="13">
        <v>307.78</v>
      </c>
      <c r="IY21" s="11">
        <v>127</v>
      </c>
      <c r="IZ21" s="12">
        <v>22.875</v>
      </c>
      <c r="JA21" s="12">
        <v>22.732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76</v>
      </c>
      <c r="JS21" s="13">
        <v>3508.27</v>
      </c>
      <c r="JT21" s="11">
        <v>55</v>
      </c>
      <c r="JU21" s="11"/>
      <c r="JV21" s="13"/>
      <c r="JW21" s="11"/>
      <c r="JX21" s="12"/>
      <c r="JY21" s="12"/>
      <c r="JZ21" s="11">
        <v>12</v>
      </c>
      <c r="KA21" s="13">
        <v>684.92</v>
      </c>
      <c r="KB21" s="11">
        <v>88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>
        <v>1802</v>
      </c>
      <c r="KT21" s="13">
        <v>69263.57</v>
      </c>
      <c r="KU21" s="11">
        <v>454</v>
      </c>
      <c r="KV21" s="12"/>
      <c r="KW21" s="12"/>
      <c r="KX21" s="11"/>
      <c r="KY21" s="13"/>
      <c r="KZ21" s="11"/>
      <c r="LA21" s="11">
        <v>206</v>
      </c>
      <c r="LB21" s="13">
        <v>10228.57</v>
      </c>
      <c r="LC21" s="11">
        <v>315</v>
      </c>
      <c r="LD21" s="12"/>
      <c r="LE21" s="12"/>
      <c r="LF21" s="11"/>
      <c r="LG21" s="13"/>
      <c r="LH21" s="11">
        <v>125</v>
      </c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>
        <v>205</v>
      </c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9" t="s">
        <v>89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6671281</v>
      </c>
      <c r="K22" s="17">
        <v>265135865.55</v>
      </c>
      <c r="L22" s="15">
        <v>7650</v>
      </c>
      <c r="M22" s="18">
        <v>34658.28</v>
      </c>
      <c r="N22" s="15">
        <v>5803904</v>
      </c>
      <c r="O22" s="17">
        <v>249945513.56</v>
      </c>
      <c r="P22" s="15">
        <v>8730</v>
      </c>
      <c r="Q22" s="18">
        <v>28630.64</v>
      </c>
      <c r="R22" s="16">
        <v>0.1494</v>
      </c>
      <c r="S22" s="16">
        <v>0.0608</v>
      </c>
      <c r="T22" s="16">
        <v>-0.1237</v>
      </c>
      <c r="U22" s="16">
        <v>0.2105</v>
      </c>
      <c r="V22" s="15">
        <v>1947818</v>
      </c>
      <c r="W22" s="17">
        <v>69812572.32</v>
      </c>
      <c r="X22" s="15">
        <v>6141</v>
      </c>
      <c r="Y22" s="15">
        <v>1608059</v>
      </c>
      <c r="Z22" s="17">
        <v>60482974.28</v>
      </c>
      <c r="AA22" s="15">
        <v>6199</v>
      </c>
      <c r="AB22" s="16">
        <v>0.2113</v>
      </c>
      <c r="AC22" s="16">
        <v>0.1543</v>
      </c>
      <c r="AD22" s="15">
        <v>543602</v>
      </c>
      <c r="AE22" s="17">
        <v>34443434.37</v>
      </c>
      <c r="AF22" s="15">
        <v>6720</v>
      </c>
      <c r="AG22" s="15">
        <v>479497</v>
      </c>
      <c r="AH22" s="17">
        <v>33311880.84</v>
      </c>
      <c r="AI22" s="15">
        <v>7064</v>
      </c>
      <c r="AJ22" s="16">
        <v>0.1337</v>
      </c>
      <c r="AK22" s="16">
        <v>0.034</v>
      </c>
      <c r="AL22" s="15">
        <v>1007203</v>
      </c>
      <c r="AM22" s="17">
        <v>33642844.58</v>
      </c>
      <c r="AN22" s="15">
        <v>6495</v>
      </c>
      <c r="AO22" s="15">
        <v>965092</v>
      </c>
      <c r="AP22" s="17">
        <v>35443652.08</v>
      </c>
      <c r="AQ22" s="15">
        <v>6765</v>
      </c>
      <c r="AR22" s="16">
        <v>0.0436</v>
      </c>
      <c r="AS22" s="16">
        <v>-0.0508</v>
      </c>
      <c r="AT22" s="15">
        <v>780698</v>
      </c>
      <c r="AU22" s="17">
        <v>28947440.12</v>
      </c>
      <c r="AV22" s="15">
        <v>5644</v>
      </c>
      <c r="AW22" s="15">
        <v>685078</v>
      </c>
      <c r="AX22" s="17">
        <v>26021738.12</v>
      </c>
      <c r="AY22" s="15">
        <v>6602</v>
      </c>
      <c r="AZ22" s="16">
        <v>0.1396</v>
      </c>
      <c r="BA22" s="16">
        <v>0.1124</v>
      </c>
      <c r="BB22" s="15">
        <v>333452</v>
      </c>
      <c r="BC22" s="17">
        <v>22342875.37</v>
      </c>
      <c r="BD22" s="15">
        <v>6625</v>
      </c>
      <c r="BE22" s="15">
        <v>328619</v>
      </c>
      <c r="BF22" s="17">
        <v>21731970.85</v>
      </c>
      <c r="BG22" s="15">
        <v>6879</v>
      </c>
      <c r="BH22" s="16">
        <v>0.0147</v>
      </c>
      <c r="BI22" s="16">
        <v>0.0281</v>
      </c>
      <c r="BJ22" s="15">
        <v>406806</v>
      </c>
      <c r="BK22" s="17">
        <v>19580449.81</v>
      </c>
      <c r="BL22" s="15">
        <v>4738</v>
      </c>
      <c r="BM22" s="15">
        <v>370573</v>
      </c>
      <c r="BN22" s="17">
        <v>14119376.45</v>
      </c>
      <c r="BO22" s="15">
        <v>5699</v>
      </c>
      <c r="BP22" s="16">
        <v>0.0978</v>
      </c>
      <c r="BQ22" s="16">
        <v>0.3868</v>
      </c>
      <c r="BR22" s="15">
        <v>155350</v>
      </c>
      <c r="BS22" s="17">
        <v>12398119.12</v>
      </c>
      <c r="BT22" s="15">
        <v>6186</v>
      </c>
      <c r="BU22" s="15">
        <v>209268</v>
      </c>
      <c r="BV22" s="17">
        <v>16186455.18</v>
      </c>
      <c r="BW22" s="15">
        <v>6965</v>
      </c>
      <c r="BX22" s="16">
        <v>-0.2577</v>
      </c>
      <c r="BY22" s="16">
        <v>-0.234</v>
      </c>
      <c r="BZ22" s="15">
        <v>341528</v>
      </c>
      <c r="CA22" s="17">
        <v>12050224.62</v>
      </c>
      <c r="CB22" s="15">
        <v>5552</v>
      </c>
      <c r="CC22" s="15">
        <v>369421</v>
      </c>
      <c r="CD22" s="17">
        <v>14063860.64</v>
      </c>
      <c r="CE22" s="15">
        <v>5953</v>
      </c>
      <c r="CF22" s="16">
        <v>-0.0755</v>
      </c>
      <c r="CG22" s="16">
        <v>-0.1432</v>
      </c>
      <c r="CH22" s="15">
        <v>627287</v>
      </c>
      <c r="CI22" s="17">
        <v>6393634.47</v>
      </c>
      <c r="CJ22" s="15"/>
      <c r="CK22" s="15">
        <v>261836</v>
      </c>
      <c r="CL22" s="17">
        <v>2729037.33</v>
      </c>
      <c r="CM22" s="15"/>
      <c r="CN22" s="16">
        <v>1.3957</v>
      </c>
      <c r="CO22" s="16">
        <v>1.3428</v>
      </c>
      <c r="CP22" s="15">
        <v>104904</v>
      </c>
      <c r="CQ22" s="17">
        <v>4348096.69</v>
      </c>
      <c r="CR22" s="15">
        <v>6029</v>
      </c>
      <c r="CS22" s="15">
        <v>1046</v>
      </c>
      <c r="CT22" s="17">
        <v>59997.95</v>
      </c>
      <c r="CU22" s="15">
        <v>5652</v>
      </c>
      <c r="CV22" s="16">
        <v>99.2906</v>
      </c>
      <c r="CW22" s="16">
        <v>71.4708</v>
      </c>
      <c r="CX22" s="15">
        <v>72414</v>
      </c>
      <c r="CY22" s="17">
        <v>3069501.27</v>
      </c>
      <c r="CZ22" s="15">
        <v>5496</v>
      </c>
      <c r="DA22" s="15">
        <v>112541</v>
      </c>
      <c r="DB22" s="17">
        <v>5027661.97</v>
      </c>
      <c r="DC22" s="15">
        <v>5324</v>
      </c>
      <c r="DD22" s="16">
        <v>-0.3566</v>
      </c>
      <c r="DE22" s="16">
        <v>-0.3895</v>
      </c>
      <c r="DF22" s="15">
        <v>25196</v>
      </c>
      <c r="DG22" s="17">
        <v>2492602.62</v>
      </c>
      <c r="DH22" s="15">
        <v>1664</v>
      </c>
      <c r="DI22" s="15">
        <v>18475</v>
      </c>
      <c r="DJ22" s="17">
        <v>1645178.71</v>
      </c>
      <c r="DK22" s="15">
        <v>2376</v>
      </c>
      <c r="DL22" s="16">
        <v>0.3638</v>
      </c>
      <c r="DM22" s="16">
        <v>0.5151</v>
      </c>
      <c r="DN22" s="15">
        <v>48109</v>
      </c>
      <c r="DO22" s="17">
        <v>2471597.49</v>
      </c>
      <c r="DP22" s="15">
        <v>6897</v>
      </c>
      <c r="DQ22" s="15">
        <v>63622</v>
      </c>
      <c r="DR22" s="17">
        <v>2761509.36</v>
      </c>
      <c r="DS22" s="15">
        <v>7476</v>
      </c>
      <c r="DT22" s="16">
        <v>-0.2438</v>
      </c>
      <c r="DU22" s="16">
        <v>-0.105</v>
      </c>
      <c r="DV22" s="15">
        <v>28093</v>
      </c>
      <c r="DW22" s="17">
        <v>2312635.92</v>
      </c>
      <c r="DX22" s="15">
        <v>1310</v>
      </c>
      <c r="DY22" s="15">
        <v>26683</v>
      </c>
      <c r="DZ22" s="17">
        <v>2330499.62</v>
      </c>
      <c r="EA22" s="15">
        <v>859</v>
      </c>
      <c r="EB22" s="16">
        <v>0.0528</v>
      </c>
      <c r="EC22" s="16">
        <v>-0.0077</v>
      </c>
      <c r="ED22" s="15">
        <v>43124</v>
      </c>
      <c r="EE22" s="17">
        <v>2002287.04</v>
      </c>
      <c r="EF22" s="15">
        <v>4317</v>
      </c>
      <c r="EG22" s="15">
        <v>28205</v>
      </c>
      <c r="EH22" s="17">
        <v>1136289.88</v>
      </c>
      <c r="EI22" s="15">
        <v>2099</v>
      </c>
      <c r="EJ22" s="16">
        <v>0.5289</v>
      </c>
      <c r="EK22" s="16">
        <v>0.7621</v>
      </c>
      <c r="EL22" s="15">
        <v>49719</v>
      </c>
      <c r="EM22" s="17">
        <v>1831525.09</v>
      </c>
      <c r="EN22" s="15"/>
      <c r="EO22" s="15">
        <v>56834</v>
      </c>
      <c r="EP22" s="17">
        <v>2786025.32</v>
      </c>
      <c r="EQ22" s="15"/>
      <c r="ER22" s="16">
        <v>-0.1252</v>
      </c>
      <c r="ES22" s="16">
        <v>-0.3426</v>
      </c>
      <c r="ET22" s="15">
        <v>31898</v>
      </c>
      <c r="EU22" s="17">
        <v>1288513.17</v>
      </c>
      <c r="EV22" s="15"/>
      <c r="EW22" s="15">
        <v>49004</v>
      </c>
      <c r="EX22" s="17">
        <v>2052821.66</v>
      </c>
      <c r="EY22" s="15">
        <v>1519</v>
      </c>
      <c r="EZ22" s="16">
        <v>-0.3491</v>
      </c>
      <c r="FA22" s="16">
        <v>-0.3723</v>
      </c>
      <c r="FB22" s="15">
        <v>38796</v>
      </c>
      <c r="FC22" s="17">
        <v>1190163.66</v>
      </c>
      <c r="FD22" s="15">
        <v>755</v>
      </c>
      <c r="FE22" s="15">
        <v>53725</v>
      </c>
      <c r="FF22" s="17">
        <v>1845393.98</v>
      </c>
      <c r="FG22" s="15">
        <v>2113</v>
      </c>
      <c r="FH22" s="16">
        <v>-0.2779</v>
      </c>
      <c r="FI22" s="16">
        <v>-0.3551</v>
      </c>
      <c r="FJ22" s="15">
        <v>4453</v>
      </c>
      <c r="FK22" s="17">
        <v>646928.72</v>
      </c>
      <c r="FL22" s="15">
        <v>766</v>
      </c>
      <c r="FM22" s="15">
        <v>3271</v>
      </c>
      <c r="FN22" s="17">
        <v>468868.69</v>
      </c>
      <c r="FO22" s="15">
        <v>807</v>
      </c>
      <c r="FP22" s="16">
        <v>0.3614</v>
      </c>
      <c r="FQ22" s="16">
        <v>0.3798</v>
      </c>
      <c r="FR22" s="15">
        <v>6497</v>
      </c>
      <c r="FS22" s="17">
        <v>635967.26</v>
      </c>
      <c r="FT22" s="15">
        <v>1394</v>
      </c>
      <c r="FU22" s="15">
        <v>8489</v>
      </c>
      <c r="FV22" s="17">
        <v>882021.74</v>
      </c>
      <c r="FW22" s="15">
        <v>1062</v>
      </c>
      <c r="FX22" s="16">
        <v>-0.2347</v>
      </c>
      <c r="FY22" s="16">
        <v>-0.279</v>
      </c>
      <c r="FZ22" s="15">
        <v>14285</v>
      </c>
      <c r="GA22" s="17">
        <v>618508.39</v>
      </c>
      <c r="GB22" s="15">
        <v>965</v>
      </c>
      <c r="GC22" s="15">
        <v>12931</v>
      </c>
      <c r="GD22" s="17">
        <v>584383.46</v>
      </c>
      <c r="GE22" s="15">
        <v>1053</v>
      </c>
      <c r="GF22" s="16">
        <v>0.1047</v>
      </c>
      <c r="GG22" s="16">
        <v>0.0584</v>
      </c>
      <c r="GH22" s="15">
        <v>6125</v>
      </c>
      <c r="GI22" s="17">
        <v>567921.04</v>
      </c>
      <c r="GJ22" s="15">
        <v>1037</v>
      </c>
      <c r="GK22" s="15">
        <v>5428</v>
      </c>
      <c r="GL22" s="17">
        <v>515587.48</v>
      </c>
      <c r="GM22" s="15">
        <v>1026</v>
      </c>
      <c r="GN22" s="16">
        <v>0.1284</v>
      </c>
      <c r="GO22" s="16">
        <v>0.1015</v>
      </c>
      <c r="GP22" s="15">
        <v>3794</v>
      </c>
      <c r="GQ22" s="17">
        <v>428860.46</v>
      </c>
      <c r="GR22" s="15">
        <v>3965</v>
      </c>
      <c r="GS22" s="15">
        <v>4854</v>
      </c>
      <c r="GT22" s="17">
        <v>595276.45</v>
      </c>
      <c r="GU22" s="15">
        <v>5626</v>
      </c>
      <c r="GV22" s="16">
        <v>-0.2184</v>
      </c>
      <c r="GW22" s="16">
        <v>-0.2796</v>
      </c>
      <c r="GX22" s="15">
        <v>18231</v>
      </c>
      <c r="GY22" s="17">
        <v>369048.95</v>
      </c>
      <c r="GZ22" s="15"/>
      <c r="HA22" s="15">
        <v>33154</v>
      </c>
      <c r="HB22" s="17">
        <v>980984.66</v>
      </c>
      <c r="HC22" s="15"/>
      <c r="HD22" s="16">
        <v>-0.4501</v>
      </c>
      <c r="HE22" s="16">
        <v>-0.6238</v>
      </c>
      <c r="HF22" s="15">
        <v>7615</v>
      </c>
      <c r="HG22" s="17">
        <v>309625.88</v>
      </c>
      <c r="HH22" s="15">
        <v>1212</v>
      </c>
      <c r="HI22" s="15">
        <v>9603</v>
      </c>
      <c r="HJ22" s="17">
        <v>400218.77</v>
      </c>
      <c r="HK22" s="15">
        <v>1225</v>
      </c>
      <c r="HL22" s="16">
        <v>-0.207</v>
      </c>
      <c r="HM22" s="16">
        <v>-0.2264</v>
      </c>
      <c r="HN22" s="15">
        <v>4662</v>
      </c>
      <c r="HO22" s="17">
        <v>191462.51</v>
      </c>
      <c r="HP22" s="15"/>
      <c r="HQ22" s="15">
        <v>5580</v>
      </c>
      <c r="HR22" s="17">
        <v>230540.17</v>
      </c>
      <c r="HS22" s="15">
        <v>815</v>
      </c>
      <c r="HT22" s="16">
        <v>-0.1645</v>
      </c>
      <c r="HU22" s="16">
        <v>-0.1695</v>
      </c>
      <c r="HV22" s="15">
        <v>4161</v>
      </c>
      <c r="HW22" s="17">
        <v>154391.95</v>
      </c>
      <c r="HX22" s="15">
        <v>218</v>
      </c>
      <c r="HY22" s="15">
        <v>3335</v>
      </c>
      <c r="HZ22" s="17">
        <v>128095.64</v>
      </c>
      <c r="IA22" s="15">
        <v>260</v>
      </c>
      <c r="IB22" s="16">
        <v>0.2477</v>
      </c>
      <c r="IC22" s="16">
        <v>0.2053</v>
      </c>
      <c r="ID22" s="15">
        <v>3983</v>
      </c>
      <c r="IE22" s="17">
        <v>145284.7</v>
      </c>
      <c r="IF22" s="15">
        <v>1845</v>
      </c>
      <c r="IG22" s="15">
        <v>6020</v>
      </c>
      <c r="IH22" s="17">
        <v>231044.71</v>
      </c>
      <c r="II22" s="15">
        <v>2162</v>
      </c>
      <c r="IJ22" s="16">
        <v>-0.3384</v>
      </c>
      <c r="IK22" s="16">
        <v>-0.3712</v>
      </c>
      <c r="IL22" s="15">
        <v>5419</v>
      </c>
      <c r="IM22" s="17">
        <v>131546.42</v>
      </c>
      <c r="IN22" s="15">
        <v>21</v>
      </c>
      <c r="IO22" s="15">
        <v>1516</v>
      </c>
      <c r="IP22" s="17">
        <v>34106.75</v>
      </c>
      <c r="IQ22" s="15">
        <v>21</v>
      </c>
      <c r="IR22" s="16">
        <v>2.5745</v>
      </c>
      <c r="IS22" s="16">
        <v>2.8569</v>
      </c>
      <c r="IT22" s="15">
        <v>2676</v>
      </c>
      <c r="IU22" s="17">
        <v>119423.72</v>
      </c>
      <c r="IV22" s="15">
        <v>840</v>
      </c>
      <c r="IW22" s="15">
        <v>89</v>
      </c>
      <c r="IX22" s="17">
        <v>6896.92</v>
      </c>
      <c r="IY22" s="15">
        <v>885</v>
      </c>
      <c r="IZ22" s="16">
        <v>29.0674</v>
      </c>
      <c r="JA22" s="16">
        <v>16.3155</v>
      </c>
      <c r="JB22" s="15">
        <v>722</v>
      </c>
      <c r="JC22" s="17">
        <v>91431.55</v>
      </c>
      <c r="JD22" s="15">
        <v>137</v>
      </c>
      <c r="JE22" s="15">
        <v>1362</v>
      </c>
      <c r="JF22" s="17">
        <v>163830.13</v>
      </c>
      <c r="JG22" s="15">
        <v>184</v>
      </c>
      <c r="JH22" s="16">
        <v>-0.4699</v>
      </c>
      <c r="JI22" s="16">
        <v>-0.4419</v>
      </c>
      <c r="JJ22" s="15">
        <v>1599</v>
      </c>
      <c r="JK22" s="17">
        <v>78039.11</v>
      </c>
      <c r="JL22" s="15">
        <v>206</v>
      </c>
      <c r="JM22" s="15">
        <v>343</v>
      </c>
      <c r="JN22" s="17">
        <v>26297.52</v>
      </c>
      <c r="JO22" s="15">
        <v>101</v>
      </c>
      <c r="JP22" s="16">
        <v>3.6618</v>
      </c>
      <c r="JQ22" s="16">
        <v>1.9675</v>
      </c>
      <c r="JR22" s="15">
        <v>475</v>
      </c>
      <c r="JS22" s="17">
        <v>21018.71</v>
      </c>
      <c r="JT22" s="15">
        <v>598</v>
      </c>
      <c r="JU22" s="15"/>
      <c r="JV22" s="17"/>
      <c r="JW22" s="15"/>
      <c r="JX22" s="16"/>
      <c r="JY22" s="16"/>
      <c r="JZ22" s="15">
        <v>574</v>
      </c>
      <c r="KA22" s="17">
        <v>7724.43</v>
      </c>
      <c r="KB22" s="15">
        <v>1558</v>
      </c>
      <c r="KC22" s="15"/>
      <c r="KD22" s="17"/>
      <c r="KE22" s="15"/>
      <c r="KF22" s="16"/>
      <c r="KG22" s="16"/>
      <c r="KH22" s="15">
        <v>9</v>
      </c>
      <c r="KI22" s="17">
        <v>164.02</v>
      </c>
      <c r="KJ22" s="15"/>
      <c r="KK22" s="15"/>
      <c r="KL22" s="17"/>
      <c r="KM22" s="15"/>
      <c r="KN22" s="16"/>
      <c r="KO22" s="16"/>
      <c r="KP22" s="15"/>
      <c r="KQ22" s="17"/>
      <c r="KR22" s="15"/>
      <c r="KS22" s="15">
        <v>16835</v>
      </c>
      <c r="KT22" s="17">
        <v>757592</v>
      </c>
      <c r="KU22" s="15">
        <v>6016</v>
      </c>
      <c r="KV22" s="16">
        <v>-1</v>
      </c>
      <c r="KW22" s="16">
        <v>-1</v>
      </c>
      <c r="KX22" s="15"/>
      <c r="KY22" s="17"/>
      <c r="KZ22" s="15"/>
      <c r="LA22" s="15">
        <v>3516</v>
      </c>
      <c r="LB22" s="17">
        <v>203444.25</v>
      </c>
      <c r="LC22" s="15">
        <v>2927</v>
      </c>
      <c r="LD22" s="16">
        <v>-1</v>
      </c>
      <c r="LE22" s="16">
        <v>-1</v>
      </c>
      <c r="LF22" s="15">
        <v>4</v>
      </c>
      <c r="LG22" s="17"/>
      <c r="LH22" s="15">
        <v>2903</v>
      </c>
      <c r="LI22" s="15"/>
      <c r="LJ22" s="17"/>
      <c r="LK22" s="15"/>
      <c r="LL22" s="16"/>
      <c r="LM22" s="16"/>
      <c r="LN22" s="15"/>
      <c r="LO22" s="17"/>
      <c r="LP22" s="15">
        <v>4</v>
      </c>
      <c r="LQ22" s="15"/>
      <c r="LR22" s="17"/>
      <c r="LS22" s="15">
        <v>5</v>
      </c>
      <c r="LT22" s="16"/>
      <c r="LU22" s="16"/>
      <c r="LV22" s="15"/>
      <c r="LW22" s="17"/>
      <c r="LX22" s="15">
        <v>2271</v>
      </c>
      <c r="LY22" s="15"/>
      <c r="LZ22" s="17"/>
      <c r="MA22" s="15">
        <v>10</v>
      </c>
      <c r="MB22" s="16"/>
      <c r="MC22" s="16"/>
      <c r="MD22" s="15"/>
      <c r="ME22" s="17"/>
      <c r="MF22" s="15"/>
      <c r="MG22" s="15"/>
      <c r="MH22" s="17"/>
      <c r="MI22" s="15"/>
      <c r="MJ22" s="16"/>
      <c r="MK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