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<sst xmlns="http://schemas.openxmlformats.org/spreadsheetml/2006/main" count="44" uniqueCount="44">
  <si>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</si>
  <si>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</si>
  <si>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</si>
  <si>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12/25/2024</t>
  </si>
  <si>
    <t>End Date:</t>
  </si>
  <si>
    <t>Report Run Date:</t>
  </si>
  <si>
    <t>12/26/2024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</si>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</sst>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120496</v>
      </c>
      <c r="C5" s="11">
        <f>=ROUNDDOWN(33.0053686863153,0)</f>
      </c>
      <c r="D5" s="11">
        <v>40224</v>
      </c>
      <c r="E5" s="12">
        <v>0.9942</v>
      </c>
      <c r="F5" s="11"/>
      <c r="G5" s="11">
        <f>=ROUNDDOWN({0},0)</f>
      </c>
      <c r="H5" s="11">
        <v>350</v>
      </c>
      <c r="I5" s="12">
        <v>0.25</v>
      </c>
      <c r="J5" s="11"/>
      <c r="K5" s="13"/>
      <c r="L5" s="11">
        <v>1476</v>
      </c>
      <c r="M5" s="14"/>
      <c r="N5" s="11">
        <v>323</v>
      </c>
      <c r="O5" s="13">
        <v>19202.7</v>
      </c>
      <c r="P5" s="11">
        <v>1659</v>
      </c>
      <c r="Q5" s="14">
        <v>11.57</v>
      </c>
      <c r="R5" s="12"/>
      <c r="S5" s="12"/>
      <c r="T5" s="12">
        <v>-0.1103</v>
      </c>
      <c r="U5" s="12"/>
      <c r="V5" s="11"/>
      <c r="W5" s="13"/>
      <c r="X5" s="11">
        <v>1426</v>
      </c>
      <c r="Y5" s="11">
        <v>323</v>
      </c>
      <c r="Z5" s="13">
        <v>19202.7</v>
      </c>
      <c r="AA5" s="11">
        <v>1631</v>
      </c>
      <c r="AB5" s="12"/>
      <c r="AC5" s="12"/>
    </row>
    <row r="6">
      <c r="A6" s="10" t="s">
        <v>32</v>
      </c>
      <c r="B6" s="11">
        <v>7805</v>
      </c>
      <c r="C6" s="11">
        <f>=ROUNDDOWN(12.6828079298018,0)</f>
      </c>
      <c r="D6" s="11">
        <v>11410</v>
      </c>
      <c r="E6" s="12">
        <v>0.9722</v>
      </c>
      <c r="F6" s="11"/>
      <c r="G6" s="11">
        <f>=ROUNDDOWN({0},0)</f>
      </c>
      <c r="H6" s="11"/>
      <c r="I6" s="12"/>
      <c r="J6" s="11"/>
      <c r="K6" s="13"/>
      <c r="L6" s="11">
        <v>158</v>
      </c>
      <c r="M6" s="14"/>
      <c r="N6" s="11">
        <v>94</v>
      </c>
      <c r="O6" s="13">
        <v>5005.76</v>
      </c>
      <c r="P6" s="11">
        <v>168</v>
      </c>
      <c r="Q6" s="14">
        <v>29.8</v>
      </c>
      <c r="R6" s="12"/>
      <c r="S6" s="12"/>
      <c r="T6" s="12">
        <v>-0.0595</v>
      </c>
      <c r="U6" s="12"/>
      <c r="V6" s="11"/>
      <c r="W6" s="13"/>
      <c r="X6" s="11">
        <v>157</v>
      </c>
      <c r="Y6" s="11">
        <v>94</v>
      </c>
      <c r="Z6" s="13">
        <v>5005.76</v>
      </c>
      <c r="AA6" s="11">
        <v>160</v>
      </c>
      <c r="AB6" s="12"/>
      <c r="AC6" s="12"/>
    </row>
    <row r="7">
      <c r="A7" s="10" t="s">
        <v>33</v>
      </c>
      <c r="B7" s="11">
        <v>14425</v>
      </c>
      <c r="C7" s="11">
        <f>=ROUNDDOWN(19.5991847826087,0)</f>
      </c>
      <c r="D7" s="11">
        <v>15260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150</v>
      </c>
      <c r="M7" s="14"/>
      <c r="N7" s="11">
        <v>26</v>
      </c>
      <c r="O7" s="13">
        <v>798.68</v>
      </c>
      <c r="P7" s="11">
        <v>176</v>
      </c>
      <c r="Q7" s="14">
        <v>4.54</v>
      </c>
      <c r="R7" s="12"/>
      <c r="S7" s="12"/>
      <c r="T7" s="12">
        <v>-0.1477</v>
      </c>
      <c r="U7" s="12"/>
      <c r="V7" s="11"/>
      <c r="W7" s="13"/>
      <c r="X7" s="11">
        <v>149</v>
      </c>
      <c r="Y7" s="11">
        <v>26</v>
      </c>
      <c r="Z7" s="13">
        <v>798.68</v>
      </c>
      <c r="AA7" s="11">
        <v>167</v>
      </c>
      <c r="AB7" s="12"/>
      <c r="AC7" s="12"/>
    </row>
    <row r="8">
      <c r="A8" s="10" t="s">
        <v>34</v>
      </c>
      <c r="B8" s="11">
        <v>30383</v>
      </c>
      <c r="C8" s="11">
        <f>=ROUNDDOWN(19.5414201183432,0)</f>
      </c>
      <c r="D8" s="11">
        <v>21834</v>
      </c>
      <c r="E8" s="12">
        <v>0.9643</v>
      </c>
      <c r="F8" s="11"/>
      <c r="G8" s="11">
        <f>=ROUNDDOWN({0},0)</f>
      </c>
      <c r="H8" s="11"/>
      <c r="I8" s="12"/>
      <c r="J8" s="11"/>
      <c r="K8" s="13"/>
      <c r="L8" s="11">
        <v>289</v>
      </c>
      <c r="M8" s="14"/>
      <c r="N8" s="11">
        <v>44</v>
      </c>
      <c r="O8" s="13">
        <v>751.98</v>
      </c>
      <c r="P8" s="11">
        <v>242</v>
      </c>
      <c r="Q8" s="14">
        <v>3.11</v>
      </c>
      <c r="R8" s="12"/>
      <c r="S8" s="12"/>
      <c r="T8" s="12">
        <v>0.1942</v>
      </c>
      <c r="U8" s="12"/>
      <c r="V8" s="11"/>
      <c r="W8" s="13"/>
      <c r="X8" s="11">
        <v>286</v>
      </c>
      <c r="Y8" s="11">
        <v>44</v>
      </c>
      <c r="Z8" s="13">
        <v>751.98</v>
      </c>
      <c r="AA8" s="11">
        <v>238</v>
      </c>
      <c r="AB8" s="12"/>
      <c r="AC8" s="12"/>
    </row>
    <row r="9">
      <c r="A9" s="10" t="s">
        <v>35</v>
      </c>
      <c r="B9" s="11">
        <v>47631</v>
      </c>
      <c r="C9" s="11">
        <f>=ROUNDDOWN(27.5770032422418,0)</f>
      </c>
      <c r="D9" s="11">
        <v>16426</v>
      </c>
      <c r="E9" s="12">
        <v>0.9672</v>
      </c>
      <c r="F9" s="11"/>
      <c r="G9" s="11">
        <f>=ROUNDDOWN({0},0)</f>
      </c>
      <c r="H9" s="11"/>
      <c r="I9" s="12"/>
      <c r="J9" s="11"/>
      <c r="K9" s="13"/>
      <c r="L9" s="11">
        <v>969</v>
      </c>
      <c r="M9" s="14"/>
      <c r="N9" s="11">
        <v>95</v>
      </c>
      <c r="O9" s="13">
        <v>3533.85</v>
      </c>
      <c r="P9" s="11">
        <v>1081</v>
      </c>
      <c r="Q9" s="14">
        <v>3.27</v>
      </c>
      <c r="R9" s="12"/>
      <c r="S9" s="12"/>
      <c r="T9" s="12">
        <v>-0.1036</v>
      </c>
      <c r="U9" s="12"/>
      <c r="V9" s="11"/>
      <c r="W9" s="13"/>
      <c r="X9" s="11">
        <v>828</v>
      </c>
      <c r="Y9" s="11">
        <v>95</v>
      </c>
      <c r="Z9" s="13">
        <v>3533.85</v>
      </c>
      <c r="AA9" s="11">
        <v>914</v>
      </c>
      <c r="AB9" s="12"/>
      <c r="AC9" s="12"/>
    </row>
    <row r="10">
      <c r="A10" s="10" t="s">
        <v>36</v>
      </c>
      <c r="B10" s="11">
        <v>40125</v>
      </c>
      <c r="C10" s="11">
        <f>=ROUNDDOWN(17.4821366329732,0)</f>
      </c>
      <c r="D10" s="11">
        <v>33612</v>
      </c>
      <c r="E10" s="12">
        <v>0.9745</v>
      </c>
      <c r="F10" s="11"/>
      <c r="G10" s="11">
        <f>=ROUNDDOWN({0},0)</f>
      </c>
      <c r="H10" s="11">
        <v>12650</v>
      </c>
      <c r="I10" s="12">
        <v>0.8214</v>
      </c>
      <c r="J10" s="11"/>
      <c r="K10" s="13"/>
      <c r="L10" s="11">
        <v>538</v>
      </c>
      <c r="M10" s="14"/>
      <c r="N10" s="11">
        <v>623</v>
      </c>
      <c r="O10" s="13">
        <v>103662.91</v>
      </c>
      <c r="P10" s="11">
        <v>652</v>
      </c>
      <c r="Q10" s="14">
        <v>158.99</v>
      </c>
      <c r="R10" s="12"/>
      <c r="S10" s="12"/>
      <c r="T10" s="12">
        <v>-0.1748</v>
      </c>
      <c r="U10" s="12"/>
      <c r="V10" s="11"/>
      <c r="W10" s="13"/>
      <c r="X10" s="11">
        <v>534</v>
      </c>
      <c r="Y10" s="11">
        <v>623</v>
      </c>
      <c r="Z10" s="13">
        <v>103662.91</v>
      </c>
      <c r="AA10" s="11">
        <v>646</v>
      </c>
      <c r="AB10" s="12"/>
      <c r="AC10" s="12"/>
    </row>
    <row r="11">
      <c r="A11" s="10" t="s">
        <v>37</v>
      </c>
      <c r="B11" s="11">
        <v>3912</v>
      </c>
      <c r="C11" s="11">
        <f>=ROUNDDOWN(20.7203389830508,0)</f>
      </c>
      <c r="D11" s="11">
        <v>2390</v>
      </c>
      <c r="E11" s="12">
        <v>1</v>
      </c>
      <c r="F11" s="11"/>
      <c r="G11" s="11">
        <f>=ROUNDDOWN({0},0)</f>
      </c>
      <c r="H11" s="11"/>
      <c r="I11" s="12">
        <v>1</v>
      </c>
      <c r="J11" s="11"/>
      <c r="K11" s="13"/>
      <c r="L11" s="11">
        <v>128</v>
      </c>
      <c r="M11" s="14"/>
      <c r="N11" s="11">
        <v>57</v>
      </c>
      <c r="O11" s="13">
        <v>3926.43</v>
      </c>
      <c r="P11" s="11">
        <v>82</v>
      </c>
      <c r="Q11" s="14">
        <v>47.88</v>
      </c>
      <c r="R11" s="12"/>
      <c r="S11" s="12"/>
      <c r="T11" s="12">
        <v>0.561</v>
      </c>
      <c r="U11" s="12"/>
      <c r="V11" s="11"/>
      <c r="W11" s="13"/>
      <c r="X11" s="11">
        <v>128</v>
      </c>
      <c r="Y11" s="11">
        <v>57</v>
      </c>
      <c r="Z11" s="13">
        <v>3926.43</v>
      </c>
      <c r="AA11" s="11">
        <v>82</v>
      </c>
      <c r="AB11" s="12"/>
      <c r="AC11" s="12"/>
    </row>
    <row r="12">
      <c r="A12" s="10" t="s">
        <v>38</v>
      </c>
      <c r="B12" s="11">
        <v>6611</v>
      </c>
      <c r="C12" s="11">
        <f>=ROUNDDOWN(85.0836550836551,0)</f>
      </c>
      <c r="D12" s="11">
        <v>1020</v>
      </c>
      <c r="E12" s="12">
        <v>0.8333</v>
      </c>
      <c r="F12" s="11"/>
      <c r="G12" s="11">
        <f>=ROUNDDOWN({0},0)</f>
      </c>
      <c r="H12" s="11"/>
      <c r="I12" s="12"/>
      <c r="J12" s="11"/>
      <c r="K12" s="13"/>
      <c r="L12" s="11">
        <v>70</v>
      </c>
      <c r="M12" s="14"/>
      <c r="N12" s="11">
        <v>7</v>
      </c>
      <c r="O12" s="13">
        <v>147.28</v>
      </c>
      <c r="P12" s="11">
        <v>82</v>
      </c>
      <c r="Q12" s="14">
        <v>1.8</v>
      </c>
      <c r="R12" s="12"/>
      <c r="S12" s="12"/>
      <c r="T12" s="12">
        <v>-0.1463</v>
      </c>
      <c r="U12" s="12"/>
      <c r="V12" s="11"/>
      <c r="W12" s="13"/>
      <c r="X12" s="11">
        <v>70</v>
      </c>
      <c r="Y12" s="11">
        <v>7</v>
      </c>
      <c r="Z12" s="13">
        <v>147.28</v>
      </c>
      <c r="AA12" s="11">
        <v>82</v>
      </c>
      <c r="AB12" s="12"/>
      <c r="AC12" s="12"/>
    </row>
    <row r="13">
      <c r="A13" s="10" t="s">
        <v>39</v>
      </c>
      <c r="B13" s="11">
        <v>277</v>
      </c>
      <c r="C13" s="11">
        <f>=ROUNDDOWN(17.7564102564103,0)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</v>
      </c>
      <c r="M13" s="14"/>
      <c r="N13" s="11">
        <v>4</v>
      </c>
      <c r="O13" s="13">
        <v>285.91</v>
      </c>
      <c r="P13" s="11">
        <v>103</v>
      </c>
      <c r="Q13" s="14">
        <v>2.78</v>
      </c>
      <c r="R13" s="12"/>
      <c r="S13" s="12"/>
      <c r="T13" s="12">
        <v>-0.932</v>
      </c>
      <c r="U13" s="12"/>
      <c r="V13" s="11"/>
      <c r="W13" s="13"/>
      <c r="X13" s="11">
        <v>7</v>
      </c>
      <c r="Y13" s="11">
        <v>4</v>
      </c>
      <c r="Z13" s="13">
        <v>285.91</v>
      </c>
      <c r="AA13" s="11">
        <v>103</v>
      </c>
      <c r="AB13" s="12"/>
      <c r="AC13" s="12"/>
    </row>
    <row r="14">
      <c r="A14" s="10" t="s">
        <v>40</v>
      </c>
      <c r="B14" s="11">
        <v>63867</v>
      </c>
      <c r="C14" s="11">
        <f>=ROUNDDOWN(36.6167870657035,0)</f>
      </c>
      <c r="D14" s="11">
        <v>32086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977</v>
      </c>
      <c r="M14" s="14"/>
      <c r="N14" s="11">
        <v>61</v>
      </c>
      <c r="O14" s="13">
        <v>1439.26</v>
      </c>
      <c r="P14" s="11">
        <v>983</v>
      </c>
      <c r="Q14" s="14">
        <v>1.46</v>
      </c>
      <c r="R14" s="12"/>
      <c r="S14" s="12"/>
      <c r="T14" s="12">
        <v>-0.0061</v>
      </c>
      <c r="U14" s="12"/>
      <c r="V14" s="11"/>
      <c r="W14" s="13"/>
      <c r="X14" s="11">
        <v>975</v>
      </c>
      <c r="Y14" s="11">
        <v>61</v>
      </c>
      <c r="Z14" s="13">
        <v>1439.26</v>
      </c>
      <c r="AA14" s="11">
        <v>951</v>
      </c>
      <c r="AB14" s="12"/>
      <c r="AC14" s="12"/>
    </row>
    <row r="15">
      <c r="A15" s="10" t="s">
        <v>41</v>
      </c>
      <c r="B15" s="11">
        <v>58610</v>
      </c>
      <c r="C15" s="11">
        <f>=ROUNDDOWN(23.3552500498107,0)</f>
      </c>
      <c r="D15" s="11">
        <v>33888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507</v>
      </c>
      <c r="M15" s="14"/>
      <c r="N15" s="11">
        <v>186</v>
      </c>
      <c r="O15" s="13">
        <v>2897.14</v>
      </c>
      <c r="P15" s="11">
        <v>647</v>
      </c>
      <c r="Q15" s="14">
        <v>4.48</v>
      </c>
      <c r="R15" s="12"/>
      <c r="S15" s="12"/>
      <c r="T15" s="12">
        <v>-0.2164</v>
      </c>
      <c r="U15" s="12"/>
      <c r="V15" s="11"/>
      <c r="W15" s="13"/>
      <c r="X15" s="11">
        <v>507</v>
      </c>
      <c r="Y15" s="11">
        <v>186</v>
      </c>
      <c r="Z15" s="13">
        <v>2897.14</v>
      </c>
      <c r="AA15" s="11">
        <v>647</v>
      </c>
      <c r="AB15" s="12"/>
      <c r="AC15" s="12"/>
    </row>
    <row r="16">
      <c r="A16" s="10" t="s">
        <v>42</v>
      </c>
      <c r="B16" s="11">
        <v>25771</v>
      </c>
      <c r="C16" s="11">
        <f>=ROUNDDOWN(45.3714788732394,0)</f>
      </c>
      <c r="D16" s="11">
        <v>4540</v>
      </c>
      <c r="E16" s="12">
        <v>0.9722</v>
      </c>
      <c r="F16" s="11"/>
      <c r="G16" s="11">
        <f>=ROUNDDOWN({0},0)</f>
      </c>
      <c r="H16" s="11"/>
      <c r="I16" s="12"/>
      <c r="J16" s="11"/>
      <c r="K16" s="13"/>
      <c r="L16" s="11">
        <v>485</v>
      </c>
      <c r="M16" s="14"/>
      <c r="N16" s="11">
        <v>68</v>
      </c>
      <c r="O16" s="13">
        <v>2425.38</v>
      </c>
      <c r="P16" s="11">
        <v>498</v>
      </c>
      <c r="Q16" s="14">
        <v>4.87</v>
      </c>
      <c r="R16" s="12"/>
      <c r="S16" s="12"/>
      <c r="T16" s="12">
        <v>-0.0261</v>
      </c>
      <c r="U16" s="12"/>
      <c r="V16" s="11"/>
      <c r="W16" s="13"/>
      <c r="X16" s="11">
        <v>461</v>
      </c>
      <c r="Y16" s="11">
        <v>68</v>
      </c>
      <c r="Z16" s="13">
        <v>2425.38</v>
      </c>
      <c r="AA16" s="11">
        <v>482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>
        <v>5754</v>
      </c>
      <c r="M17" s="18"/>
      <c r="N17" s="15">
        <v>1588</v>
      </c>
      <c r="O17" s="17">
        <v>144077.28</v>
      </c>
      <c r="P17" s="15">
        <v>6373</v>
      </c>
      <c r="Q17" s="18">
        <v>22.61</v>
      </c>
      <c r="R17" s="16">
        <v>-1</v>
      </c>
      <c r="S17" s="16">
        <v>-1</v>
      </c>
      <c r="T17" s="16">
        <v>-0.0971</v>
      </c>
      <c r="U17" s="16"/>
      <c r="V17" s="15"/>
      <c r="W17" s="17"/>
      <c r="X17" s="15">
        <v>5528</v>
      </c>
      <c r="Y17" s="15">
        <v>1588</v>
      </c>
      <c r="Z17" s="17">
        <v>144077.28</v>
      </c>
      <c r="AA17" s="15">
        <v>6103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