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<sst xmlns="http://schemas.openxmlformats.org/spreadsheetml/2006/main" count="44" uniqueCount="44">
  <si>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</si>
  <si>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</si>
  <si>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</si>
  <si>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12/24/2024</t>
  </si>
  <si>
    <t>End Date:</t>
  </si>
  <si>
    <t>Report Run Date:</t>
  </si>
  <si>
    <t>12/25/2024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</si>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</sst>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191061</v>
      </c>
      <c r="C5" s="11">
        <f>=ROUNDDOWN(34.2814849371109,0)</f>
      </c>
      <c r="D5" s="11">
        <v>52866</v>
      </c>
      <c r="E5" s="12">
        <v>0.9934</v>
      </c>
      <c r="F5" s="11"/>
      <c r="G5" s="11">
        <f>=ROUNDDOWN({0},0)</f>
      </c>
      <c r="H5" s="11">
        <v>350</v>
      </c>
      <c r="I5" s="12">
        <v>0.3333</v>
      </c>
      <c r="J5" s="11">
        <v>24</v>
      </c>
      <c r="K5" s="13">
        <v>1567.48</v>
      </c>
      <c r="L5" s="11">
        <v>1522</v>
      </c>
      <c r="M5" s="14">
        <v>1.03</v>
      </c>
      <c r="N5" s="11">
        <v>625</v>
      </c>
      <c r="O5" s="13">
        <v>35542.53</v>
      </c>
      <c r="P5" s="11">
        <v>1692</v>
      </c>
      <c r="Q5" s="14">
        <v>21.01</v>
      </c>
      <c r="R5" s="12">
        <v>-0.9616</v>
      </c>
      <c r="S5" s="12">
        <v>-0.9559</v>
      </c>
      <c r="T5" s="12">
        <v>-0.1005</v>
      </c>
      <c r="U5" s="12">
        <v>-0.951</v>
      </c>
      <c r="V5" s="11">
        <v>24</v>
      </c>
      <c r="W5" s="13">
        <v>1567.48</v>
      </c>
      <c r="X5" s="11">
        <v>1472</v>
      </c>
      <c r="Y5" s="11">
        <v>625</v>
      </c>
      <c r="Z5" s="13">
        <v>35542.53</v>
      </c>
      <c r="AA5" s="11">
        <v>1664</v>
      </c>
      <c r="AB5" s="12">
        <v>-0.9616</v>
      </c>
      <c r="AC5" s="12">
        <v>-0.9559</v>
      </c>
    </row>
    <row r="6">
      <c r="A6" s="10" t="s">
        <v>32</v>
      </c>
      <c r="B6" s="11">
        <v>706</v>
      </c>
      <c r="C6" s="11">
        <f>=ROUNDDOWN(282.4,0)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62</v>
      </c>
      <c r="M6" s="14">
        <v>0.38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1</v>
      </c>
      <c r="W6" s="13">
        <v>23.8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2521</v>
      </c>
      <c r="C7" s="11">
        <f>=ROUNDDOWN(14.1629213483146,0)</f>
      </c>
      <c r="D7" s="11">
        <v>2880</v>
      </c>
      <c r="E7" s="12">
        <v>1</v>
      </c>
      <c r="F7" s="11"/>
      <c r="G7" s="11">
        <f>=ROUNDDOWN({0},0)</f>
      </c>
      <c r="H7" s="11"/>
      <c r="I7" s="12"/>
      <c r="J7" s="11">
        <v>1</v>
      </c>
      <c r="K7" s="13">
        <v>56.28</v>
      </c>
      <c r="L7" s="11">
        <v>58</v>
      </c>
      <c r="M7" s="14">
        <v>0.97</v>
      </c>
      <c r="N7" s="11">
        <v>15</v>
      </c>
      <c r="O7" s="13">
        <v>729.75</v>
      </c>
      <c r="P7" s="11">
        <v>59</v>
      </c>
      <c r="Q7" s="14">
        <v>12.37</v>
      </c>
      <c r="R7" s="12">
        <v>-0.9333</v>
      </c>
      <c r="S7" s="12">
        <v>-0.9229</v>
      </c>
      <c r="T7" s="12">
        <v>-0.0169</v>
      </c>
      <c r="U7" s="12">
        <v>-0.9216</v>
      </c>
      <c r="V7" s="11">
        <v>1</v>
      </c>
      <c r="W7" s="13">
        <v>56.28</v>
      </c>
      <c r="X7" s="11">
        <v>58</v>
      </c>
      <c r="Y7" s="11">
        <v>15</v>
      </c>
      <c r="Z7" s="13">
        <v>729.75</v>
      </c>
      <c r="AA7" s="11">
        <v>59</v>
      </c>
      <c r="AB7" s="12">
        <v>-0.9333</v>
      </c>
      <c r="AC7" s="12">
        <v>-0.9229</v>
      </c>
    </row>
    <row r="8">
      <c r="A8" s="10" t="s">
        <v>34</v>
      </c>
      <c r="B8" s="11">
        <v>34934</v>
      </c>
      <c r="C8" s="11">
        <f>=ROUNDDOWN(18.6116142781034,0)</f>
      </c>
      <c r="D8" s="11">
        <v>36692</v>
      </c>
      <c r="E8" s="12">
        <v>0.9118</v>
      </c>
      <c r="F8" s="11"/>
      <c r="G8" s="11">
        <f>=ROUNDDOWN({0},0)</f>
      </c>
      <c r="H8" s="11"/>
      <c r="I8" s="12"/>
      <c r="J8" s="11">
        <v>14</v>
      </c>
      <c r="K8" s="13">
        <v>254.04</v>
      </c>
      <c r="L8" s="11">
        <v>172</v>
      </c>
      <c r="M8" s="14">
        <v>1.48</v>
      </c>
      <c r="N8" s="11">
        <v>92</v>
      </c>
      <c r="O8" s="13">
        <v>2392.39</v>
      </c>
      <c r="P8" s="11">
        <v>211</v>
      </c>
      <c r="Q8" s="14">
        <v>11.34</v>
      </c>
      <c r="R8" s="12">
        <v>-0.8478</v>
      </c>
      <c r="S8" s="12">
        <v>-0.8938</v>
      </c>
      <c r="T8" s="12">
        <v>-0.1848</v>
      </c>
      <c r="U8" s="12">
        <v>-0.8695</v>
      </c>
      <c r="V8" s="11">
        <v>14</v>
      </c>
      <c r="W8" s="13">
        <v>254.04</v>
      </c>
      <c r="X8" s="11">
        <v>168</v>
      </c>
      <c r="Y8" s="11">
        <v>92</v>
      </c>
      <c r="Z8" s="13">
        <v>2392.39</v>
      </c>
      <c r="AA8" s="11">
        <v>202</v>
      </c>
      <c r="AB8" s="12">
        <v>-0.8478</v>
      </c>
      <c r="AC8" s="12">
        <v>-0.8938</v>
      </c>
    </row>
    <row r="9">
      <c r="A9" s="10" t="s">
        <v>35</v>
      </c>
      <c r="B9" s="11">
        <v>48268</v>
      </c>
      <c r="C9" s="11">
        <f>=ROUNDDOWN(19.0601800663402,0)</f>
      </c>
      <c r="D9" s="11">
        <v>35108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283</v>
      </c>
      <c r="M9" s="14"/>
      <c r="N9" s="11">
        <v>112</v>
      </c>
      <c r="O9" s="13">
        <v>2013.78</v>
      </c>
      <c r="P9" s="11">
        <v>239</v>
      </c>
      <c r="Q9" s="14">
        <v>8.43</v>
      </c>
      <c r="R9" s="12"/>
      <c r="S9" s="12"/>
      <c r="T9" s="12">
        <v>0.1841</v>
      </c>
      <c r="U9" s="12"/>
      <c r="V9" s="11"/>
      <c r="W9" s="13"/>
      <c r="X9" s="11">
        <v>280</v>
      </c>
      <c r="Y9" s="11">
        <v>112</v>
      </c>
      <c r="Z9" s="13">
        <v>2013.78</v>
      </c>
      <c r="AA9" s="11">
        <v>235</v>
      </c>
      <c r="AB9" s="12"/>
      <c r="AC9" s="12"/>
    </row>
    <row r="10">
      <c r="A10" s="10" t="s">
        <v>36</v>
      </c>
      <c r="B10" s="11">
        <v>97064</v>
      </c>
      <c r="C10" s="11">
        <f>=ROUNDDOWN(26.5434259461825,0)</f>
      </c>
      <c r="D10" s="11">
        <v>37350</v>
      </c>
      <c r="E10" s="12">
        <v>0.9339</v>
      </c>
      <c r="F10" s="11"/>
      <c r="G10" s="11">
        <f>=ROUNDDOWN({0},0)</f>
      </c>
      <c r="H10" s="11"/>
      <c r="I10" s="12"/>
      <c r="J10" s="11">
        <v>8</v>
      </c>
      <c r="K10" s="13">
        <v>312.34</v>
      </c>
      <c r="L10" s="11">
        <v>971</v>
      </c>
      <c r="M10" s="14">
        <v>0.32</v>
      </c>
      <c r="N10" s="11">
        <v>264</v>
      </c>
      <c r="O10" s="13">
        <v>9359.42</v>
      </c>
      <c r="P10" s="11">
        <v>1106</v>
      </c>
      <c r="Q10" s="14">
        <v>8.46</v>
      </c>
      <c r="R10" s="12">
        <v>-0.9697</v>
      </c>
      <c r="S10" s="12">
        <v>-0.9666</v>
      </c>
      <c r="T10" s="12">
        <v>-0.1221</v>
      </c>
      <c r="U10" s="12">
        <v>-0.9622</v>
      </c>
      <c r="V10" s="11">
        <v>8</v>
      </c>
      <c r="W10" s="13">
        <v>312.34</v>
      </c>
      <c r="X10" s="11">
        <v>832</v>
      </c>
      <c r="Y10" s="11">
        <v>264</v>
      </c>
      <c r="Z10" s="13">
        <v>9359.42</v>
      </c>
      <c r="AA10" s="11">
        <v>936</v>
      </c>
      <c r="AB10" s="12">
        <v>-0.9697</v>
      </c>
      <c r="AC10" s="12">
        <v>-0.9666</v>
      </c>
    </row>
    <row r="11">
      <c r="A11" s="10" t="s">
        <v>37</v>
      </c>
      <c r="B11" s="11">
        <v>21432</v>
      </c>
      <c r="C11" s="11">
        <f>=ROUNDDOWN(17.5744157441574,0)</f>
      </c>
      <c r="D11" s="11">
        <v>18127</v>
      </c>
      <c r="E11" s="12">
        <v>0.9848</v>
      </c>
      <c r="F11" s="11"/>
      <c r="G11" s="11">
        <f>=ROUNDDOWN({0},0)</f>
      </c>
      <c r="H11" s="11">
        <v>11068</v>
      </c>
      <c r="I11" s="12">
        <v>0.7857</v>
      </c>
      <c r="J11" s="11">
        <v>32</v>
      </c>
      <c r="K11" s="13">
        <v>3955.3</v>
      </c>
      <c r="L11" s="11">
        <v>450</v>
      </c>
      <c r="M11" s="14">
        <v>8.79</v>
      </c>
      <c r="N11" s="11">
        <v>169</v>
      </c>
      <c r="O11" s="13">
        <v>25614.19</v>
      </c>
      <c r="P11" s="11">
        <v>548</v>
      </c>
      <c r="Q11" s="14">
        <v>46.74</v>
      </c>
      <c r="R11" s="12">
        <v>-0.8107</v>
      </c>
      <c r="S11" s="12">
        <v>-0.8456</v>
      </c>
      <c r="T11" s="12">
        <v>-0.1788</v>
      </c>
      <c r="U11" s="12">
        <v>-0.8119</v>
      </c>
      <c r="V11" s="11">
        <v>32</v>
      </c>
      <c r="W11" s="13">
        <v>3955.3</v>
      </c>
      <c r="X11" s="11">
        <v>450</v>
      </c>
      <c r="Y11" s="11">
        <v>169</v>
      </c>
      <c r="Z11" s="13">
        <v>25614.19</v>
      </c>
      <c r="AA11" s="11">
        <v>547</v>
      </c>
      <c r="AB11" s="12">
        <v>-0.8107</v>
      </c>
      <c r="AC11" s="12">
        <v>-0.8456</v>
      </c>
    </row>
    <row r="12">
      <c r="A12" s="10" t="s">
        <v>38</v>
      </c>
      <c r="B12" s="11">
        <v>248</v>
      </c>
      <c r="C12" s="11">
        <f>=ROUNDDOWN(8.4641638225256,0)</f>
      </c>
      <c r="D12" s="11">
        <v>660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100</v>
      </c>
      <c r="M12" s="14"/>
      <c r="N12" s="11">
        <v>10</v>
      </c>
      <c r="O12" s="13">
        <v>617.61</v>
      </c>
      <c r="P12" s="11">
        <v>64</v>
      </c>
      <c r="Q12" s="14">
        <v>9.65</v>
      </c>
      <c r="R12" s="12"/>
      <c r="S12" s="12"/>
      <c r="T12" s="12">
        <v>0.5625</v>
      </c>
      <c r="U12" s="12"/>
      <c r="V12" s="11"/>
      <c r="W12" s="13"/>
      <c r="X12" s="11">
        <v>100</v>
      </c>
      <c r="Y12" s="11">
        <v>10</v>
      </c>
      <c r="Z12" s="13">
        <v>617.61</v>
      </c>
      <c r="AA12" s="11">
        <v>64</v>
      </c>
      <c r="AB12" s="12"/>
      <c r="AC12" s="12"/>
    </row>
    <row r="13">
      <c r="A13" s="10" t="s">
        <v>39</v>
      </c>
      <c r="B13" s="11">
        <v>6628</v>
      </c>
      <c r="C13" s="11">
        <f>=ROUNDDOWN(77.2494172494172,0)</f>
      </c>
      <c r="D13" s="11">
        <v>530</v>
      </c>
      <c r="E13" s="12">
        <v>0.8333</v>
      </c>
      <c r="F13" s="11"/>
      <c r="G13" s="11">
        <f>=ROUNDDOWN({0},0)</f>
      </c>
      <c r="H13" s="11"/>
      <c r="I13" s="12"/>
      <c r="J13" s="11"/>
      <c r="K13" s="13"/>
      <c r="L13" s="11">
        <v>70</v>
      </c>
      <c r="M13" s="14"/>
      <c r="N13" s="11">
        <v>14</v>
      </c>
      <c r="O13" s="13">
        <v>340.34</v>
      </c>
      <c r="P13" s="11">
        <v>92</v>
      </c>
      <c r="Q13" s="14">
        <v>3.7</v>
      </c>
      <c r="R13" s="12"/>
      <c r="S13" s="12"/>
      <c r="T13" s="12">
        <v>-0.2391</v>
      </c>
      <c r="U13" s="12"/>
      <c r="V13" s="11"/>
      <c r="W13" s="13"/>
      <c r="X13" s="11">
        <v>70</v>
      </c>
      <c r="Y13" s="11">
        <v>14</v>
      </c>
      <c r="Z13" s="13">
        <v>340.34</v>
      </c>
      <c r="AA13" s="11">
        <v>92</v>
      </c>
      <c r="AB13" s="12"/>
      <c r="AC13" s="12"/>
    </row>
    <row r="14">
      <c r="A14" s="10" t="s">
        <v>40</v>
      </c>
      <c r="B14" s="11">
        <v>107372</v>
      </c>
      <c r="C14" s="11">
        <f>=ROUNDDOWN(34.7493446389851,0)</f>
      </c>
      <c r="D14" s="11">
        <v>50762</v>
      </c>
      <c r="E14" s="12">
        <v>0.9884</v>
      </c>
      <c r="F14" s="11"/>
      <c r="G14" s="11">
        <f>=ROUNDDOWN({0},0)</f>
      </c>
      <c r="H14" s="11"/>
      <c r="I14" s="12"/>
      <c r="J14" s="11">
        <v>2</v>
      </c>
      <c r="K14" s="13">
        <v>26.2</v>
      </c>
      <c r="L14" s="11">
        <v>993</v>
      </c>
      <c r="M14" s="14">
        <v>0.03</v>
      </c>
      <c r="N14" s="11">
        <v>161</v>
      </c>
      <c r="O14" s="13">
        <v>3719.25</v>
      </c>
      <c r="P14" s="11">
        <v>1004</v>
      </c>
      <c r="Q14" s="14">
        <v>3.7</v>
      </c>
      <c r="R14" s="12">
        <v>-0.9876</v>
      </c>
      <c r="S14" s="12">
        <v>-0.993</v>
      </c>
      <c r="T14" s="12">
        <v>-0.011</v>
      </c>
      <c r="U14" s="12">
        <v>-0.9919</v>
      </c>
      <c r="V14" s="11">
        <v>2</v>
      </c>
      <c r="W14" s="13">
        <v>26.2</v>
      </c>
      <c r="X14" s="11">
        <v>991</v>
      </c>
      <c r="Y14" s="11">
        <v>161</v>
      </c>
      <c r="Z14" s="13">
        <v>3719.25</v>
      </c>
      <c r="AA14" s="11">
        <v>972</v>
      </c>
      <c r="AB14" s="12">
        <v>-0.9876</v>
      </c>
      <c r="AC14" s="12">
        <v>-0.993</v>
      </c>
    </row>
    <row r="15">
      <c r="A15" s="10" t="s">
        <v>41</v>
      </c>
      <c r="B15" s="11">
        <v>91212</v>
      </c>
      <c r="C15" s="11">
        <f>=ROUNDDOWN(25.7051065268854,0)</f>
      </c>
      <c r="D15" s="11">
        <v>46064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520</v>
      </c>
      <c r="M15" s="14"/>
      <c r="N15" s="11">
        <v>486</v>
      </c>
      <c r="O15" s="13">
        <v>7968.77</v>
      </c>
      <c r="P15" s="11">
        <v>664</v>
      </c>
      <c r="Q15" s="14">
        <v>12</v>
      </c>
      <c r="R15" s="12"/>
      <c r="S15" s="12"/>
      <c r="T15" s="12">
        <v>-0.2169</v>
      </c>
      <c r="U15" s="12"/>
      <c r="V15" s="11"/>
      <c r="W15" s="13"/>
      <c r="X15" s="11">
        <v>520</v>
      </c>
      <c r="Y15" s="11">
        <v>486</v>
      </c>
      <c r="Z15" s="13">
        <v>7968.77</v>
      </c>
      <c r="AA15" s="11">
        <v>664</v>
      </c>
      <c r="AB15" s="12"/>
      <c r="AC15" s="12"/>
    </row>
    <row r="16">
      <c r="A16" s="10" t="s">
        <v>42</v>
      </c>
      <c r="B16" s="11">
        <v>32398</v>
      </c>
      <c r="C16" s="11">
        <f>=ROUNDDOWN(41.1194313999238,0)</f>
      </c>
      <c r="D16" s="11">
        <v>9400</v>
      </c>
      <c r="E16" s="12">
        <v>0.9649</v>
      </c>
      <c r="F16" s="11"/>
      <c r="G16" s="11">
        <f>=ROUNDDOWN({0},0)</f>
      </c>
      <c r="H16" s="11"/>
      <c r="I16" s="12"/>
      <c r="J16" s="11">
        <v>1</v>
      </c>
      <c r="K16" s="13">
        <v>49.1</v>
      </c>
      <c r="L16" s="11">
        <v>501</v>
      </c>
      <c r="M16" s="14">
        <v>0.1</v>
      </c>
      <c r="N16" s="11">
        <v>130</v>
      </c>
      <c r="O16" s="13">
        <v>4778.12</v>
      </c>
      <c r="P16" s="11">
        <v>525</v>
      </c>
      <c r="Q16" s="14">
        <v>9.1</v>
      </c>
      <c r="R16" s="12">
        <v>-0.9923</v>
      </c>
      <c r="S16" s="12">
        <v>-0.9897</v>
      </c>
      <c r="T16" s="12">
        <v>-0.0457</v>
      </c>
      <c r="U16" s="12">
        <v>-0.989</v>
      </c>
      <c r="V16" s="11">
        <v>1</v>
      </c>
      <c r="W16" s="13">
        <v>49.1</v>
      </c>
      <c r="X16" s="11">
        <v>477</v>
      </c>
      <c r="Y16" s="11">
        <v>130</v>
      </c>
      <c r="Z16" s="13">
        <v>4778.12</v>
      </c>
      <c r="AA16" s="11">
        <v>509</v>
      </c>
      <c r="AB16" s="12">
        <v>-0.9923</v>
      </c>
      <c r="AC16" s="12">
        <v>-0.9897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83</v>
      </c>
      <c r="K17" s="17">
        <v>6244.54</v>
      </c>
      <c r="L17" s="15">
        <v>5702</v>
      </c>
      <c r="M17" s="18">
        <v>1.1</v>
      </c>
      <c r="N17" s="15">
        <v>2078</v>
      </c>
      <c r="O17" s="17">
        <v>93076.15</v>
      </c>
      <c r="P17" s="15">
        <v>6275</v>
      </c>
      <c r="Q17" s="18">
        <v>14.83</v>
      </c>
      <c r="R17" s="16">
        <v>-0.9601</v>
      </c>
      <c r="S17" s="16">
        <v>-0.9329</v>
      </c>
      <c r="T17" s="16">
        <v>-0.0913</v>
      </c>
      <c r="U17" s="16">
        <v>-0.9258</v>
      </c>
      <c r="V17" s="15">
        <v>83</v>
      </c>
      <c r="W17" s="17">
        <v>6244.54</v>
      </c>
      <c r="X17" s="15">
        <v>5480</v>
      </c>
      <c r="Y17" s="15">
        <v>2078</v>
      </c>
      <c r="Z17" s="17">
        <v>93076.15</v>
      </c>
      <c r="AA17" s="15">
        <v>5944</v>
      </c>
      <c r="AB17" s="16">
        <v>-0.9601</v>
      </c>
      <c r="AC17" s="16">
        <v>-0.9329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