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<sst xmlns="http://schemas.openxmlformats.org/spreadsheetml/2006/main" count="44" uniqueCount="44">
  <si>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</si>
  <si>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</si>
  <si>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</si>
  <si>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12/20/2024</t>
  </si>
  <si>
    <t>End Date:</t>
  </si>
  <si>
    <t>Report Run Date:</t>
  </si>
  <si>
    <t>12/21/2024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</si>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</sst>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166376</v>
      </c>
      <c r="C5" s="11">
        <f>=ROUNDDOWN(36.432434799746,0)</f>
      </c>
      <c r="D5" s="11">
        <v>61826</v>
      </c>
      <c r="E5" s="12">
        <v>0.9904</v>
      </c>
      <c r="F5" s="11"/>
      <c r="G5" s="11">
        <f>=ROUNDDOWN({0},0)</f>
      </c>
      <c r="H5" s="11">
        <v>350</v>
      </c>
      <c r="I5" s="12">
        <v>0.7143</v>
      </c>
      <c r="J5" s="11">
        <v>212</v>
      </c>
      <c r="K5" s="13">
        <v>13702.08</v>
      </c>
      <c r="L5" s="11">
        <v>1502</v>
      </c>
      <c r="M5" s="14">
        <v>9.12</v>
      </c>
      <c r="N5" s="11">
        <v>132</v>
      </c>
      <c r="O5" s="13">
        <v>7315.68</v>
      </c>
      <c r="P5" s="11">
        <v>1650</v>
      </c>
      <c r="Q5" s="14">
        <v>4.43</v>
      </c>
      <c r="R5" s="12">
        <v>0.6061</v>
      </c>
      <c r="S5" s="12">
        <v>0.873</v>
      </c>
      <c r="T5" s="12">
        <v>-0.0897</v>
      </c>
      <c r="U5" s="12">
        <v>1.0587</v>
      </c>
      <c r="V5" s="11">
        <v>212</v>
      </c>
      <c r="W5" s="13">
        <v>13702.08</v>
      </c>
      <c r="X5" s="11">
        <v>1452</v>
      </c>
      <c r="Y5" s="11">
        <v>132</v>
      </c>
      <c r="Z5" s="13">
        <v>7315.68</v>
      </c>
      <c r="AA5" s="11">
        <v>1622</v>
      </c>
      <c r="AB5" s="12">
        <v>0.6061</v>
      </c>
      <c r="AC5" s="12">
        <v>0.873</v>
      </c>
    </row>
    <row r="6">
      <c r="A6" s="10" t="s">
        <v>32</v>
      </c>
      <c r="B6" s="11">
        <v>934</v>
      </c>
      <c r="C6" s="11">
        <f>=ROUNDDOWN(48.3937823834197,0)</f>
      </c>
      <c r="D6" s="11"/>
      <c r="E6" s="12">
        <v>1</v>
      </c>
      <c r="F6" s="11"/>
      <c r="G6" s="11">
        <f>=ROUNDDOWN({0},0)</f>
      </c>
      <c r="H6" s="11"/>
      <c r="I6" s="12"/>
      <c r="J6" s="11">
        <v>3</v>
      </c>
      <c r="K6" s="13">
        <v>60.58</v>
      </c>
      <c r="L6" s="11">
        <v>62</v>
      </c>
      <c r="M6" s="14">
        <v>0.98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3</v>
      </c>
      <c r="W6" s="13">
        <v>60.58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6315</v>
      </c>
      <c r="C7" s="11">
        <f>=ROUNDDOWN(13.3707389371162,0)</f>
      </c>
      <c r="D7" s="11">
        <v>10550</v>
      </c>
      <c r="E7" s="12">
        <v>0.9565</v>
      </c>
      <c r="F7" s="11"/>
      <c r="G7" s="11">
        <f>=ROUNDDOWN({0},0)</f>
      </c>
      <c r="H7" s="11"/>
      <c r="I7" s="12"/>
      <c r="J7" s="11">
        <v>32</v>
      </c>
      <c r="K7" s="13">
        <v>1668.59</v>
      </c>
      <c r="L7" s="11">
        <v>147</v>
      </c>
      <c r="M7" s="14">
        <v>11.35</v>
      </c>
      <c r="N7" s="11">
        <v>11</v>
      </c>
      <c r="O7" s="13">
        <v>521.87</v>
      </c>
      <c r="P7" s="11">
        <v>154</v>
      </c>
      <c r="Q7" s="14">
        <v>3.39</v>
      </c>
      <c r="R7" s="12">
        <v>1.9091</v>
      </c>
      <c r="S7" s="12">
        <v>2.1973</v>
      </c>
      <c r="T7" s="12">
        <v>-0.0455</v>
      </c>
      <c r="U7" s="12">
        <v>2.3481</v>
      </c>
      <c r="V7" s="11">
        <v>32</v>
      </c>
      <c r="W7" s="13">
        <v>1668.59</v>
      </c>
      <c r="X7" s="11">
        <v>147</v>
      </c>
      <c r="Y7" s="11">
        <v>11</v>
      </c>
      <c r="Z7" s="13">
        <v>521.87</v>
      </c>
      <c r="AA7" s="11">
        <v>149</v>
      </c>
      <c r="AB7" s="12">
        <v>1.9091</v>
      </c>
      <c r="AC7" s="12">
        <v>2.1973</v>
      </c>
    </row>
    <row r="8">
      <c r="A8" s="10" t="s">
        <v>34</v>
      </c>
      <c r="B8" s="11">
        <v>34395</v>
      </c>
      <c r="C8" s="11">
        <f>=ROUNDDOWN(21.3806178902219,0)</f>
      </c>
      <c r="D8" s="11">
        <v>40681</v>
      </c>
      <c r="E8" s="12">
        <v>0.9688</v>
      </c>
      <c r="F8" s="11"/>
      <c r="G8" s="11">
        <f>=ROUNDDOWN({0},0)</f>
      </c>
      <c r="H8" s="11"/>
      <c r="I8" s="12"/>
      <c r="J8" s="11">
        <v>56</v>
      </c>
      <c r="K8" s="13">
        <v>1394.38</v>
      </c>
      <c r="L8" s="11">
        <v>174</v>
      </c>
      <c r="M8" s="14">
        <v>8.01</v>
      </c>
      <c r="N8" s="11">
        <v>22</v>
      </c>
      <c r="O8" s="13">
        <v>620.49</v>
      </c>
      <c r="P8" s="11">
        <v>211</v>
      </c>
      <c r="Q8" s="14">
        <v>2.94</v>
      </c>
      <c r="R8" s="12">
        <v>1.5455</v>
      </c>
      <c r="S8" s="12">
        <v>1.2472</v>
      </c>
      <c r="T8" s="12">
        <v>-0.1754</v>
      </c>
      <c r="U8" s="12">
        <v>1.7245</v>
      </c>
      <c r="V8" s="11">
        <v>56</v>
      </c>
      <c r="W8" s="13">
        <v>1394.38</v>
      </c>
      <c r="X8" s="11">
        <v>170</v>
      </c>
      <c r="Y8" s="11">
        <v>22</v>
      </c>
      <c r="Z8" s="13">
        <v>620.49</v>
      </c>
      <c r="AA8" s="11">
        <v>202</v>
      </c>
      <c r="AB8" s="12">
        <v>1.5455</v>
      </c>
      <c r="AC8" s="12">
        <v>1.2472</v>
      </c>
    </row>
    <row r="9">
      <c r="A9" s="10" t="s">
        <v>35</v>
      </c>
      <c r="B9" s="11">
        <v>43416</v>
      </c>
      <c r="C9" s="11">
        <f>=ROUNDDOWN(21.4665018541409,0)</f>
      </c>
      <c r="D9" s="11">
        <v>42904</v>
      </c>
      <c r="E9" s="12">
        <v>1</v>
      </c>
      <c r="F9" s="11"/>
      <c r="G9" s="11">
        <f>=ROUNDDOWN({0},0)</f>
      </c>
      <c r="H9" s="11"/>
      <c r="I9" s="12"/>
      <c r="J9" s="11">
        <v>28</v>
      </c>
      <c r="K9" s="13">
        <v>509.61</v>
      </c>
      <c r="L9" s="11">
        <v>267</v>
      </c>
      <c r="M9" s="14">
        <v>1.91</v>
      </c>
      <c r="N9" s="11">
        <v>27</v>
      </c>
      <c r="O9" s="13">
        <v>448.11</v>
      </c>
      <c r="P9" s="11">
        <v>214</v>
      </c>
      <c r="Q9" s="14">
        <v>2.09</v>
      </c>
      <c r="R9" s="12">
        <v>0.037</v>
      </c>
      <c r="S9" s="12">
        <v>0.1372</v>
      </c>
      <c r="T9" s="12">
        <v>0.2477</v>
      </c>
      <c r="U9" s="12">
        <v>-0.0861</v>
      </c>
      <c r="V9" s="11">
        <v>28</v>
      </c>
      <c r="W9" s="13">
        <v>509.61</v>
      </c>
      <c r="X9" s="11">
        <v>264</v>
      </c>
      <c r="Y9" s="11">
        <v>27</v>
      </c>
      <c r="Z9" s="13">
        <v>448.11</v>
      </c>
      <c r="AA9" s="11">
        <v>214</v>
      </c>
      <c r="AB9" s="12">
        <v>0.037</v>
      </c>
      <c r="AC9" s="12">
        <v>0.1372</v>
      </c>
    </row>
    <row r="10">
      <c r="A10" s="10" t="s">
        <v>36</v>
      </c>
      <c r="B10" s="11">
        <v>91588</v>
      </c>
      <c r="C10" s="11">
        <f>=ROUNDDOWN(27.9974322134931,0)</f>
      </c>
      <c r="D10" s="11">
        <v>36913</v>
      </c>
      <c r="E10" s="12">
        <v>0.9909</v>
      </c>
      <c r="F10" s="11"/>
      <c r="G10" s="11">
        <f>=ROUNDDOWN({0},0)</f>
      </c>
      <c r="H10" s="11"/>
      <c r="I10" s="12"/>
      <c r="J10" s="11">
        <v>119</v>
      </c>
      <c r="K10" s="13">
        <v>5074.99</v>
      </c>
      <c r="L10" s="11">
        <v>972</v>
      </c>
      <c r="M10" s="14">
        <v>5.22</v>
      </c>
      <c r="N10" s="11">
        <v>62</v>
      </c>
      <c r="O10" s="13">
        <v>2824.44</v>
      </c>
      <c r="P10" s="11">
        <v>1098</v>
      </c>
      <c r="Q10" s="14">
        <v>2.57</v>
      </c>
      <c r="R10" s="12">
        <v>0.9194</v>
      </c>
      <c r="S10" s="12">
        <v>0.7968</v>
      </c>
      <c r="T10" s="12">
        <v>-0.1148</v>
      </c>
      <c r="U10" s="12">
        <v>1.0311</v>
      </c>
      <c r="V10" s="11">
        <v>119</v>
      </c>
      <c r="W10" s="13">
        <v>5074.99</v>
      </c>
      <c r="X10" s="11">
        <v>832</v>
      </c>
      <c r="Y10" s="11">
        <v>62</v>
      </c>
      <c r="Z10" s="13">
        <v>2824.44</v>
      </c>
      <c r="AA10" s="11">
        <v>937</v>
      </c>
      <c r="AB10" s="12">
        <v>0.9194</v>
      </c>
      <c r="AC10" s="12">
        <v>0.7968</v>
      </c>
    </row>
    <row r="11">
      <c r="A11" s="10" t="s">
        <v>37</v>
      </c>
      <c r="B11" s="11">
        <v>33736</v>
      </c>
      <c r="C11" s="11">
        <f>=ROUNDDOWN(18.8901954196764,0)</f>
      </c>
      <c r="D11" s="11">
        <v>27089</v>
      </c>
      <c r="E11" s="12">
        <v>0.9909</v>
      </c>
      <c r="F11" s="11"/>
      <c r="G11" s="11">
        <f>=ROUNDDOWN({0},0)</f>
      </c>
      <c r="H11" s="11">
        <v>11095</v>
      </c>
      <c r="I11" s="12">
        <v>0.8</v>
      </c>
      <c r="J11" s="11">
        <v>253</v>
      </c>
      <c r="K11" s="13">
        <v>36653.39</v>
      </c>
      <c r="L11" s="11">
        <v>507</v>
      </c>
      <c r="M11" s="14">
        <v>72.29</v>
      </c>
      <c r="N11" s="11">
        <v>118</v>
      </c>
      <c r="O11" s="13">
        <v>18796.3</v>
      </c>
      <c r="P11" s="11">
        <v>609</v>
      </c>
      <c r="Q11" s="14">
        <v>30.86</v>
      </c>
      <c r="R11" s="12">
        <v>1.1441</v>
      </c>
      <c r="S11" s="12">
        <v>0.95</v>
      </c>
      <c r="T11" s="12">
        <v>-0.1675</v>
      </c>
      <c r="U11" s="12">
        <v>1.3425</v>
      </c>
      <c r="V11" s="11">
        <v>253</v>
      </c>
      <c r="W11" s="13">
        <v>36653.39</v>
      </c>
      <c r="X11" s="11">
        <v>507</v>
      </c>
      <c r="Y11" s="11">
        <v>118</v>
      </c>
      <c r="Z11" s="13">
        <v>18796.3</v>
      </c>
      <c r="AA11" s="11">
        <v>606</v>
      </c>
      <c r="AB11" s="12">
        <v>1.1441</v>
      </c>
      <c r="AC11" s="12">
        <v>0.95</v>
      </c>
    </row>
    <row r="12">
      <c r="A12" s="10" t="s">
        <v>38</v>
      </c>
      <c r="B12" s="11">
        <v>2519</v>
      </c>
      <c r="C12" s="11">
        <f>=ROUNDDOWN(19.0400604686319,0)</f>
      </c>
      <c r="D12" s="11">
        <v>1720</v>
      </c>
      <c r="E12" s="12">
        <v>1</v>
      </c>
      <c r="F12" s="11"/>
      <c r="G12" s="11">
        <f>=ROUNDDOWN({0},0)</f>
      </c>
      <c r="H12" s="11"/>
      <c r="I12" s="12"/>
      <c r="J12" s="11">
        <v>9</v>
      </c>
      <c r="K12" s="13">
        <v>703.97</v>
      </c>
      <c r="L12" s="11">
        <v>115</v>
      </c>
      <c r="M12" s="14">
        <v>6.12</v>
      </c>
      <c r="N12" s="11">
        <v>5</v>
      </c>
      <c r="O12" s="13">
        <v>255.24</v>
      </c>
      <c r="P12" s="11">
        <v>75</v>
      </c>
      <c r="Q12" s="14">
        <v>3.4</v>
      </c>
      <c r="R12" s="12">
        <v>0.8</v>
      </c>
      <c r="S12" s="12">
        <v>1.7581</v>
      </c>
      <c r="T12" s="12">
        <v>0.5333</v>
      </c>
      <c r="U12" s="12">
        <v>0.8</v>
      </c>
      <c r="V12" s="11">
        <v>9</v>
      </c>
      <c r="W12" s="13">
        <v>703.97</v>
      </c>
      <c r="X12" s="11">
        <v>115</v>
      </c>
      <c r="Y12" s="11">
        <v>5</v>
      </c>
      <c r="Z12" s="13">
        <v>255.24</v>
      </c>
      <c r="AA12" s="11">
        <v>75</v>
      </c>
      <c r="AB12" s="12">
        <v>0.8</v>
      </c>
      <c r="AC12" s="12">
        <v>1.7581</v>
      </c>
    </row>
    <row r="13">
      <c r="A13" s="10" t="s">
        <v>39</v>
      </c>
      <c r="B13" s="11">
        <v>468</v>
      </c>
      <c r="C13" s="11">
        <f>=ROUNDDOWN(37.741935483871,0)</f>
      </c>
      <c r="D13" s="11">
        <v>50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70</v>
      </c>
      <c r="M13" s="14"/>
      <c r="N13" s="11">
        <v>3</v>
      </c>
      <c r="O13" s="13">
        <v>168.39</v>
      </c>
      <c r="P13" s="11">
        <v>93</v>
      </c>
      <c r="Q13" s="14">
        <v>1.81</v>
      </c>
      <c r="R13" s="12"/>
      <c r="S13" s="12"/>
      <c r="T13" s="12">
        <v>-0.2473</v>
      </c>
      <c r="U13" s="12"/>
      <c r="V13" s="11"/>
      <c r="W13" s="13"/>
      <c r="X13" s="11">
        <v>70</v>
      </c>
      <c r="Y13" s="11">
        <v>3</v>
      </c>
      <c r="Z13" s="13">
        <v>168.39</v>
      </c>
      <c r="AA13" s="11">
        <v>93</v>
      </c>
      <c r="AB13" s="12"/>
      <c r="AC13" s="12"/>
    </row>
    <row r="14">
      <c r="A14" s="10" t="s">
        <v>40</v>
      </c>
      <c r="B14" s="11">
        <v>57958</v>
      </c>
      <c r="C14" s="11">
        <f>=ROUNDDOWN(43.7782309842133,0)</f>
      </c>
      <c r="D14" s="11">
        <v>29680</v>
      </c>
      <c r="E14" s="12">
        <v>1</v>
      </c>
      <c r="F14" s="11"/>
      <c r="G14" s="11">
        <f>=ROUNDDOWN({0},0)</f>
      </c>
      <c r="H14" s="11"/>
      <c r="I14" s="12"/>
      <c r="J14" s="11">
        <v>38</v>
      </c>
      <c r="K14" s="13">
        <v>848.91</v>
      </c>
      <c r="L14" s="11">
        <v>996</v>
      </c>
      <c r="M14" s="14">
        <v>0.85</v>
      </c>
      <c r="N14" s="11">
        <v>42</v>
      </c>
      <c r="O14" s="13">
        <v>1025.13</v>
      </c>
      <c r="P14" s="11">
        <v>1006</v>
      </c>
      <c r="Q14" s="14">
        <v>1.02</v>
      </c>
      <c r="R14" s="12">
        <v>-0.0952</v>
      </c>
      <c r="S14" s="12">
        <v>-0.1719</v>
      </c>
      <c r="T14" s="12">
        <v>-0.0099</v>
      </c>
      <c r="U14" s="12">
        <v>-0.1667</v>
      </c>
      <c r="V14" s="11">
        <v>38</v>
      </c>
      <c r="W14" s="13">
        <v>848.91</v>
      </c>
      <c r="X14" s="11">
        <v>994</v>
      </c>
      <c r="Y14" s="11">
        <v>42</v>
      </c>
      <c r="Z14" s="13">
        <v>1025.13</v>
      </c>
      <c r="AA14" s="11">
        <v>974</v>
      </c>
      <c r="AB14" s="12">
        <v>-0.0952</v>
      </c>
      <c r="AC14" s="12">
        <v>-0.1719</v>
      </c>
    </row>
    <row r="15">
      <c r="A15" s="10" t="s">
        <v>41</v>
      </c>
      <c r="B15" s="11">
        <v>83042</v>
      </c>
      <c r="C15" s="11">
        <f>=ROUNDDOWN(24.3410716379411,0)</f>
      </c>
      <c r="D15" s="11">
        <v>65384</v>
      </c>
      <c r="E15" s="12">
        <v>1</v>
      </c>
      <c r="F15" s="11"/>
      <c r="G15" s="11">
        <f>=ROUNDDOWN({0},0)</f>
      </c>
      <c r="H15" s="11"/>
      <c r="I15" s="12"/>
      <c r="J15" s="11">
        <v>108</v>
      </c>
      <c r="K15" s="13">
        <v>2206.02</v>
      </c>
      <c r="L15" s="11">
        <v>505</v>
      </c>
      <c r="M15" s="14">
        <v>4.37</v>
      </c>
      <c r="N15" s="11">
        <v>141</v>
      </c>
      <c r="O15" s="13">
        <v>2118.25</v>
      </c>
      <c r="P15" s="11">
        <v>646</v>
      </c>
      <c r="Q15" s="14">
        <v>3.28</v>
      </c>
      <c r="R15" s="12">
        <v>-0.234</v>
      </c>
      <c r="S15" s="12">
        <v>0.0414</v>
      </c>
      <c r="T15" s="12">
        <v>-0.2183</v>
      </c>
      <c r="U15" s="12">
        <v>0.3323</v>
      </c>
      <c r="V15" s="11">
        <v>108</v>
      </c>
      <c r="W15" s="13">
        <v>2206.02</v>
      </c>
      <c r="X15" s="11">
        <v>505</v>
      </c>
      <c r="Y15" s="11">
        <v>141</v>
      </c>
      <c r="Z15" s="13">
        <v>2118.25</v>
      </c>
      <c r="AA15" s="11">
        <v>646</v>
      </c>
      <c r="AB15" s="12">
        <v>-0.234</v>
      </c>
      <c r="AC15" s="12">
        <v>0.0414</v>
      </c>
    </row>
    <row r="16">
      <c r="A16" s="10" t="s">
        <v>42</v>
      </c>
      <c r="B16" s="11">
        <v>34150</v>
      </c>
      <c r="C16" s="11">
        <f>=ROUNDDOWN(47.1619941996962,0)</f>
      </c>
      <c r="D16" s="11">
        <v>6852</v>
      </c>
      <c r="E16" s="12">
        <v>1</v>
      </c>
      <c r="F16" s="11"/>
      <c r="G16" s="11">
        <f>=ROUNDDOWN({0},0)</f>
      </c>
      <c r="H16" s="11"/>
      <c r="I16" s="12"/>
      <c r="J16" s="11">
        <v>37</v>
      </c>
      <c r="K16" s="13">
        <v>1335.57</v>
      </c>
      <c r="L16" s="11">
        <v>509</v>
      </c>
      <c r="M16" s="14">
        <v>2.62</v>
      </c>
      <c r="N16" s="11">
        <v>38</v>
      </c>
      <c r="O16" s="13">
        <v>1361.63</v>
      </c>
      <c r="P16" s="11">
        <v>539</v>
      </c>
      <c r="Q16" s="14">
        <v>2.53</v>
      </c>
      <c r="R16" s="12">
        <v>-0.0263</v>
      </c>
      <c r="S16" s="12">
        <v>-0.0191</v>
      </c>
      <c r="T16" s="12">
        <v>-0.0557</v>
      </c>
      <c r="U16" s="12">
        <v>0.0356</v>
      </c>
      <c r="V16" s="11">
        <v>37</v>
      </c>
      <c r="W16" s="13">
        <v>1335.57</v>
      </c>
      <c r="X16" s="11">
        <v>487</v>
      </c>
      <c r="Y16" s="11">
        <v>38</v>
      </c>
      <c r="Z16" s="13">
        <v>1361.63</v>
      </c>
      <c r="AA16" s="11">
        <v>525</v>
      </c>
      <c r="AB16" s="12">
        <v>-0.0263</v>
      </c>
      <c r="AC16" s="12">
        <v>-0.0191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895</v>
      </c>
      <c r="K17" s="17">
        <v>64158.09</v>
      </c>
      <c r="L17" s="15">
        <v>5826</v>
      </c>
      <c r="M17" s="18">
        <v>11.01</v>
      </c>
      <c r="N17" s="15">
        <v>601</v>
      </c>
      <c r="O17" s="17">
        <v>35455.53</v>
      </c>
      <c r="P17" s="15">
        <v>6366</v>
      </c>
      <c r="Q17" s="18">
        <v>5.57</v>
      </c>
      <c r="R17" s="16">
        <v>0.4892</v>
      </c>
      <c r="S17" s="16">
        <v>0.8095</v>
      </c>
      <c r="T17" s="16">
        <v>-0.0848</v>
      </c>
      <c r="U17" s="16">
        <v>0.9767</v>
      </c>
      <c r="V17" s="15">
        <v>895</v>
      </c>
      <c r="W17" s="17">
        <v>64158.09</v>
      </c>
      <c r="X17" s="15">
        <v>5605</v>
      </c>
      <c r="Y17" s="15">
        <v>601</v>
      </c>
      <c r="Z17" s="17">
        <v>35455.53</v>
      </c>
      <c r="AA17" s="15">
        <v>6043</v>
      </c>
      <c r="AB17" s="16">
        <v>0.4892</v>
      </c>
      <c r="AC17" s="16">
        <v>0.8095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