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<sst xmlns="http://schemas.openxmlformats.org/spreadsheetml/2006/main" count="45" uniqueCount="45">
  <si>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</si>
  <si>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</si>
  <si>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</si>
  <si>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12/05/2024</t>
  </si>
  <si>
    <t>End Date:</t>
  </si>
  <si>
    <t>Report Run Date:</t>
  </si>
  <si>
    <t>12/06/2024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</si>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</sst>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234424</v>
      </c>
      <c r="C5" s="11">
        <f>=ROUNDDOWN(35.5948313821953,0)</f>
      </c>
      <c r="D5" s="11">
        <v>64826</v>
      </c>
      <c r="E5" s="12">
        <v>1</v>
      </c>
      <c r="F5" s="11"/>
      <c r="G5" s="11">
        <f>=ROUNDDOWN({0},0)</f>
      </c>
      <c r="H5" s="11">
        <v>350</v>
      </c>
      <c r="I5" s="12">
        <v>0.2143</v>
      </c>
      <c r="J5" s="11">
        <v>266</v>
      </c>
      <c r="K5" s="13">
        <v>16903.01</v>
      </c>
      <c r="L5" s="11">
        <v>1565</v>
      </c>
      <c r="M5" s="14">
        <v>10.8</v>
      </c>
      <c r="N5" s="11">
        <v>291</v>
      </c>
      <c r="O5" s="13">
        <v>16378.28</v>
      </c>
      <c r="P5" s="11">
        <v>1715</v>
      </c>
      <c r="Q5" s="14">
        <v>9.55</v>
      </c>
      <c r="R5" s="12">
        <v>-0.0859</v>
      </c>
      <c r="S5" s="12">
        <v>0.032</v>
      </c>
      <c r="T5" s="12">
        <v>-0.0875</v>
      </c>
      <c r="U5" s="12">
        <v>0.1309</v>
      </c>
      <c r="V5" s="11">
        <v>266</v>
      </c>
      <c r="W5" s="13">
        <v>16903.01</v>
      </c>
      <c r="X5" s="11">
        <v>1527</v>
      </c>
      <c r="Y5" s="11">
        <v>291</v>
      </c>
      <c r="Z5" s="13">
        <v>16378.28</v>
      </c>
      <c r="AA5" s="11">
        <v>1685</v>
      </c>
      <c r="AB5" s="12">
        <v>-0.0859</v>
      </c>
      <c r="AC5" s="12">
        <v>0.032</v>
      </c>
    </row>
    <row r="6">
      <c r="A6" s="10" t="s">
        <v>32</v>
      </c>
      <c r="B6" s="11">
        <v>427</v>
      </c>
      <c r="C6" s="11">
        <f>=ROUNDDOWN(158.148148148148,0)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64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-0.1233</v>
      </c>
      <c r="U6" s="12"/>
      <c r="V6" s="11">
        <v>1</v>
      </c>
      <c r="W6" s="13">
        <v>23.8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7780</v>
      </c>
      <c r="C7" s="11">
        <f>=ROUNDDOWN(12.2616233254531,0)</f>
      </c>
      <c r="D7" s="11">
        <v>12920</v>
      </c>
      <c r="E7" s="12">
        <v>1</v>
      </c>
      <c r="F7" s="11"/>
      <c r="G7" s="11">
        <f>=ROUNDDOWN({0},0)</f>
      </c>
      <c r="H7" s="11"/>
      <c r="I7" s="12"/>
      <c r="J7" s="11">
        <v>84</v>
      </c>
      <c r="K7" s="13">
        <v>3798.08</v>
      </c>
      <c r="L7" s="11">
        <v>154</v>
      </c>
      <c r="M7" s="14">
        <v>24.66</v>
      </c>
      <c r="N7" s="11">
        <v>31</v>
      </c>
      <c r="O7" s="13">
        <v>1655.19</v>
      </c>
      <c r="P7" s="11">
        <v>165</v>
      </c>
      <c r="Q7" s="14">
        <v>10.03</v>
      </c>
      <c r="R7" s="12">
        <v>1.7097</v>
      </c>
      <c r="S7" s="12">
        <v>1.2946</v>
      </c>
      <c r="T7" s="12">
        <v>-0.0667</v>
      </c>
      <c r="U7" s="12">
        <v>1.4586</v>
      </c>
      <c r="V7" s="11">
        <v>84</v>
      </c>
      <c r="W7" s="13">
        <v>3798.08</v>
      </c>
      <c r="X7" s="11">
        <v>154</v>
      </c>
      <c r="Y7" s="11">
        <v>31</v>
      </c>
      <c r="Z7" s="13">
        <v>1655.19</v>
      </c>
      <c r="AA7" s="11">
        <v>158</v>
      </c>
      <c r="AB7" s="12">
        <v>1.7097</v>
      </c>
      <c r="AC7" s="12">
        <v>1.2946</v>
      </c>
    </row>
    <row r="8">
      <c r="A8" s="10" t="s">
        <v>34</v>
      </c>
      <c r="B8" s="11">
        <v>41776</v>
      </c>
      <c r="C8" s="11">
        <f>=ROUNDDOWN(21.2060913705584,0)</f>
      </c>
      <c r="D8" s="11">
        <v>48591</v>
      </c>
      <c r="E8" s="12">
        <v>1</v>
      </c>
      <c r="F8" s="11"/>
      <c r="G8" s="11">
        <f>=ROUNDDOWN({0},0)</f>
      </c>
      <c r="H8" s="11"/>
      <c r="I8" s="12"/>
      <c r="J8" s="11">
        <v>76</v>
      </c>
      <c r="K8" s="13">
        <v>2059.8</v>
      </c>
      <c r="L8" s="11">
        <v>203</v>
      </c>
      <c r="M8" s="14">
        <v>10.15</v>
      </c>
      <c r="N8" s="11">
        <v>66</v>
      </c>
      <c r="O8" s="13">
        <v>1871.07</v>
      </c>
      <c r="P8" s="11">
        <v>228</v>
      </c>
      <c r="Q8" s="14">
        <v>8.21</v>
      </c>
      <c r="R8" s="12">
        <v>0.1515</v>
      </c>
      <c r="S8" s="12">
        <v>0.1009</v>
      </c>
      <c r="T8" s="12">
        <v>-0.1096</v>
      </c>
      <c r="U8" s="12">
        <v>0.2363</v>
      </c>
      <c r="V8" s="11">
        <v>76</v>
      </c>
      <c r="W8" s="13">
        <v>2059.8</v>
      </c>
      <c r="X8" s="11">
        <v>197</v>
      </c>
      <c r="Y8" s="11">
        <v>66</v>
      </c>
      <c r="Z8" s="13">
        <v>1871.07</v>
      </c>
      <c r="AA8" s="11">
        <v>214</v>
      </c>
      <c r="AB8" s="12">
        <v>0.1515</v>
      </c>
      <c r="AC8" s="12">
        <v>0.1009</v>
      </c>
    </row>
    <row r="9">
      <c r="A9" s="10" t="s">
        <v>35</v>
      </c>
      <c r="B9" s="11">
        <v>45655</v>
      </c>
      <c r="C9" s="11">
        <f>=ROUNDDOWN(20.3200106818586,0)</f>
      </c>
      <c r="D9" s="11">
        <v>39626</v>
      </c>
      <c r="E9" s="12">
        <v>1</v>
      </c>
      <c r="F9" s="11"/>
      <c r="G9" s="11">
        <f>=ROUNDDOWN({0},0)</f>
      </c>
      <c r="H9" s="11"/>
      <c r="I9" s="12"/>
      <c r="J9" s="11">
        <v>48</v>
      </c>
      <c r="K9" s="13">
        <v>835.67</v>
      </c>
      <c r="L9" s="11">
        <v>250</v>
      </c>
      <c r="M9" s="14">
        <v>3.34</v>
      </c>
      <c r="N9" s="11">
        <v>30</v>
      </c>
      <c r="O9" s="13">
        <v>458.81</v>
      </c>
      <c r="P9" s="11">
        <v>221</v>
      </c>
      <c r="Q9" s="14">
        <v>2.08</v>
      </c>
      <c r="R9" s="12">
        <v>0.6</v>
      </c>
      <c r="S9" s="12">
        <v>0.8214</v>
      </c>
      <c r="T9" s="12">
        <v>0.1312</v>
      </c>
      <c r="U9" s="12">
        <v>0.6058</v>
      </c>
      <c r="V9" s="11">
        <v>48</v>
      </c>
      <c r="W9" s="13">
        <v>835.67</v>
      </c>
      <c r="X9" s="11">
        <v>247</v>
      </c>
      <c r="Y9" s="11">
        <v>30</v>
      </c>
      <c r="Z9" s="13">
        <v>458.81</v>
      </c>
      <c r="AA9" s="11">
        <v>221</v>
      </c>
      <c r="AB9" s="12">
        <v>0.6</v>
      </c>
      <c r="AC9" s="12">
        <v>0.8214</v>
      </c>
    </row>
    <row r="10">
      <c r="A10" s="10" t="s">
        <v>36</v>
      </c>
      <c r="B10" s="11">
        <v>183577</v>
      </c>
      <c r="C10" s="11">
        <f>=ROUNDDOWN(32.3011278658526,0)</f>
      </c>
      <c r="D10" s="11">
        <v>62409</v>
      </c>
      <c r="E10" s="12">
        <v>0.9906</v>
      </c>
      <c r="F10" s="11"/>
      <c r="G10" s="11">
        <f>=ROUNDDOWN({0},0)</f>
      </c>
      <c r="H10" s="11"/>
      <c r="I10" s="12"/>
      <c r="J10" s="11">
        <v>217</v>
      </c>
      <c r="K10" s="13">
        <v>8825.4</v>
      </c>
      <c r="L10" s="11">
        <v>1004</v>
      </c>
      <c r="M10" s="14">
        <v>8.79</v>
      </c>
      <c r="N10" s="11">
        <v>196</v>
      </c>
      <c r="O10" s="13">
        <v>7986.49</v>
      </c>
      <c r="P10" s="11">
        <v>1137</v>
      </c>
      <c r="Q10" s="14">
        <v>7.02</v>
      </c>
      <c r="R10" s="12">
        <v>0.1071</v>
      </c>
      <c r="S10" s="12">
        <v>0.105</v>
      </c>
      <c r="T10" s="12">
        <v>-0.117</v>
      </c>
      <c r="U10" s="12">
        <v>0.2521</v>
      </c>
      <c r="V10" s="11">
        <v>217</v>
      </c>
      <c r="W10" s="13">
        <v>8825.4</v>
      </c>
      <c r="X10" s="11">
        <v>860</v>
      </c>
      <c r="Y10" s="11">
        <v>196</v>
      </c>
      <c r="Z10" s="13">
        <v>7986.49</v>
      </c>
      <c r="AA10" s="11">
        <v>974</v>
      </c>
      <c r="AB10" s="12">
        <v>0.1071</v>
      </c>
      <c r="AC10" s="12">
        <v>0.105</v>
      </c>
    </row>
    <row r="11">
      <c r="A11" s="10" t="s">
        <v>37</v>
      </c>
      <c r="B11" s="11">
        <v>48162</v>
      </c>
      <c r="C11" s="11">
        <f>=ROUNDDOWN(18.8456722491783,0)</f>
      </c>
      <c r="D11" s="11">
        <v>41921</v>
      </c>
      <c r="E11" s="12">
        <v>0.9885</v>
      </c>
      <c r="F11" s="11"/>
      <c r="G11" s="11">
        <f>=ROUNDDOWN({0},0)</f>
      </c>
      <c r="H11" s="11">
        <v>13049</v>
      </c>
      <c r="I11" s="12">
        <v>0.8571</v>
      </c>
      <c r="J11" s="11">
        <v>475</v>
      </c>
      <c r="K11" s="13">
        <v>63982.66</v>
      </c>
      <c r="L11" s="11">
        <v>564</v>
      </c>
      <c r="M11" s="14">
        <v>113.44</v>
      </c>
      <c r="N11" s="11">
        <v>248</v>
      </c>
      <c r="O11" s="13">
        <v>39490.5</v>
      </c>
      <c r="P11" s="11">
        <v>657</v>
      </c>
      <c r="Q11" s="14">
        <v>60.11</v>
      </c>
      <c r="R11" s="12">
        <v>0.9153</v>
      </c>
      <c r="S11" s="12">
        <v>0.6202</v>
      </c>
      <c r="T11" s="12">
        <v>-0.1416</v>
      </c>
      <c r="U11" s="12">
        <v>0.8872</v>
      </c>
      <c r="V11" s="11">
        <v>475</v>
      </c>
      <c r="W11" s="13">
        <v>63982.66</v>
      </c>
      <c r="X11" s="11">
        <v>563</v>
      </c>
      <c r="Y11" s="11">
        <v>248</v>
      </c>
      <c r="Z11" s="13">
        <v>39490.5</v>
      </c>
      <c r="AA11" s="11">
        <v>649</v>
      </c>
      <c r="AB11" s="12">
        <v>0.9153</v>
      </c>
      <c r="AC11" s="12">
        <v>0.6202</v>
      </c>
    </row>
    <row r="12">
      <c r="A12" s="10" t="s">
        <v>38</v>
      </c>
      <c r="B12" s="11">
        <v>3934</v>
      </c>
      <c r="C12" s="11">
        <f>=ROUNDDOWN(31.3216560509554,0)</f>
      </c>
      <c r="D12" s="11">
        <v>1030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30</v>
      </c>
      <c r="K12" s="13">
        <v>2163.18</v>
      </c>
      <c r="L12" s="11">
        <v>133</v>
      </c>
      <c r="M12" s="14">
        <v>16.26</v>
      </c>
      <c r="N12" s="11">
        <v>15</v>
      </c>
      <c r="O12" s="13">
        <v>1218.86</v>
      </c>
      <c r="P12" s="11">
        <v>92</v>
      </c>
      <c r="Q12" s="14">
        <v>13.25</v>
      </c>
      <c r="R12" s="12">
        <v>1</v>
      </c>
      <c r="S12" s="12">
        <v>0.7748</v>
      </c>
      <c r="T12" s="12">
        <v>0.4457</v>
      </c>
      <c r="U12" s="12">
        <v>0.2272</v>
      </c>
      <c r="V12" s="11">
        <v>30</v>
      </c>
      <c r="W12" s="13">
        <v>2163.18</v>
      </c>
      <c r="X12" s="11">
        <v>133</v>
      </c>
      <c r="Y12" s="11">
        <v>15</v>
      </c>
      <c r="Z12" s="13">
        <v>1218.86</v>
      </c>
      <c r="AA12" s="11">
        <v>92</v>
      </c>
      <c r="AB12" s="12">
        <v>1</v>
      </c>
      <c r="AC12" s="12">
        <v>0.7748</v>
      </c>
    </row>
    <row r="13">
      <c r="A13" s="10" t="s">
        <v>39</v>
      </c>
      <c r="B13" s="11">
        <v>730</v>
      </c>
      <c r="C13" s="11">
        <f>=ROUNDDOWN(23.9344262295082,0)</f>
      </c>
      <c r="D13" s="11">
        <v>580</v>
      </c>
      <c r="E13" s="12">
        <v>0.5</v>
      </c>
      <c r="F13" s="11"/>
      <c r="G13" s="11">
        <f>=ROUNDDOWN({0},0)</f>
      </c>
      <c r="H13" s="11"/>
      <c r="I13" s="12"/>
      <c r="J13" s="11">
        <v>2</v>
      </c>
      <c r="K13" s="13">
        <v>40.93</v>
      </c>
      <c r="L13" s="11">
        <v>72</v>
      </c>
      <c r="M13" s="14">
        <v>0.57</v>
      </c>
      <c r="N13" s="11">
        <v>4</v>
      </c>
      <c r="O13" s="13">
        <v>108.57</v>
      </c>
      <c r="P13" s="11">
        <v>94</v>
      </c>
      <c r="Q13" s="14">
        <v>1.16</v>
      </c>
      <c r="R13" s="12">
        <v>-0.5</v>
      </c>
      <c r="S13" s="12">
        <v>-0.623</v>
      </c>
      <c r="T13" s="12">
        <v>-0.234</v>
      </c>
      <c r="U13" s="12">
        <v>-0.5086</v>
      </c>
      <c r="V13" s="11">
        <v>2</v>
      </c>
      <c r="W13" s="13">
        <v>40.93</v>
      </c>
      <c r="X13" s="11">
        <v>72</v>
      </c>
      <c r="Y13" s="11">
        <v>4</v>
      </c>
      <c r="Z13" s="13">
        <v>108.57</v>
      </c>
      <c r="AA13" s="11">
        <v>93</v>
      </c>
      <c r="AB13" s="12">
        <v>-0.5</v>
      </c>
      <c r="AC13" s="12">
        <v>-0.623</v>
      </c>
    </row>
    <row r="14">
      <c r="A14" s="10" t="s">
        <v>40</v>
      </c>
      <c r="B14" s="11">
        <v>281</v>
      </c>
      <c r="C14" s="11">
        <f>=ROUNDDOWN(187.333333333333,0)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1</v>
      </c>
      <c r="O14" s="13">
        <v>36.08</v>
      </c>
      <c r="P14" s="11">
        <v>108</v>
      </c>
      <c r="Q14" s="14">
        <v>0.33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1</v>
      </c>
      <c r="Z14" s="13">
        <v>36.08</v>
      </c>
      <c r="AA14" s="11">
        <v>108</v>
      </c>
      <c r="AB14" s="12"/>
      <c r="AC14" s="12"/>
    </row>
    <row r="15">
      <c r="A15" s="10" t="s">
        <v>41</v>
      </c>
      <c r="B15" s="11">
        <v>106000</v>
      </c>
      <c r="C15" s="11">
        <f>=ROUNDDOWN(33.7687161516406,0)</f>
      </c>
      <c r="D15" s="11">
        <v>34649</v>
      </c>
      <c r="E15" s="12">
        <v>0.9744</v>
      </c>
      <c r="F15" s="11"/>
      <c r="G15" s="11">
        <f>=ROUNDDOWN({0},0)</f>
      </c>
      <c r="H15" s="11"/>
      <c r="I15" s="12"/>
      <c r="J15" s="11">
        <v>61</v>
      </c>
      <c r="K15" s="13">
        <v>1425.64</v>
      </c>
      <c r="L15" s="11">
        <v>1032</v>
      </c>
      <c r="M15" s="14">
        <v>1.38</v>
      </c>
      <c r="N15" s="11">
        <v>87</v>
      </c>
      <c r="O15" s="13">
        <v>1795</v>
      </c>
      <c r="P15" s="11">
        <v>1024</v>
      </c>
      <c r="Q15" s="14">
        <v>1.75</v>
      </c>
      <c r="R15" s="12">
        <v>-0.2989</v>
      </c>
      <c r="S15" s="12">
        <v>-0.2058</v>
      </c>
      <c r="T15" s="12">
        <v>0.0078</v>
      </c>
      <c r="U15" s="12">
        <v>-0.2114</v>
      </c>
      <c r="V15" s="11">
        <v>61</v>
      </c>
      <c r="W15" s="13">
        <v>1425.64</v>
      </c>
      <c r="X15" s="11">
        <v>1030</v>
      </c>
      <c r="Y15" s="11">
        <v>87</v>
      </c>
      <c r="Z15" s="13">
        <v>1795</v>
      </c>
      <c r="AA15" s="11">
        <v>980</v>
      </c>
      <c r="AB15" s="12">
        <v>-0.2989</v>
      </c>
      <c r="AC15" s="12">
        <v>-0.2058</v>
      </c>
    </row>
    <row r="16">
      <c r="A16" s="10" t="s">
        <v>42</v>
      </c>
      <c r="B16" s="11">
        <v>95945</v>
      </c>
      <c r="C16" s="11">
        <f>=ROUNDDOWN(22.3242123877333,0)</f>
      </c>
      <c r="D16" s="11">
        <v>60380</v>
      </c>
      <c r="E16" s="12">
        <v>1</v>
      </c>
      <c r="F16" s="11"/>
      <c r="G16" s="11">
        <f>=ROUNDDOWN({0},0)</f>
      </c>
      <c r="H16" s="11"/>
      <c r="I16" s="12"/>
      <c r="J16" s="11">
        <v>162</v>
      </c>
      <c r="K16" s="13">
        <v>3292.53</v>
      </c>
      <c r="L16" s="11">
        <v>527</v>
      </c>
      <c r="M16" s="14">
        <v>6.25</v>
      </c>
      <c r="N16" s="11">
        <v>263</v>
      </c>
      <c r="O16" s="13">
        <v>4301.77</v>
      </c>
      <c r="P16" s="11">
        <v>662</v>
      </c>
      <c r="Q16" s="14">
        <v>6.5</v>
      </c>
      <c r="R16" s="12">
        <v>-0.384</v>
      </c>
      <c r="S16" s="12">
        <v>-0.2346</v>
      </c>
      <c r="T16" s="12">
        <v>-0.2039</v>
      </c>
      <c r="U16" s="12">
        <v>-0.0385</v>
      </c>
      <c r="V16" s="11">
        <v>162</v>
      </c>
      <c r="W16" s="13">
        <v>3292.53</v>
      </c>
      <c r="X16" s="11">
        <v>527</v>
      </c>
      <c r="Y16" s="11">
        <v>263</v>
      </c>
      <c r="Z16" s="13">
        <v>4301.77</v>
      </c>
      <c r="AA16" s="11">
        <v>654</v>
      </c>
      <c r="AB16" s="12">
        <v>-0.384</v>
      </c>
      <c r="AC16" s="12">
        <v>-0.2346</v>
      </c>
    </row>
    <row r="17">
      <c r="A17" s="10" t="s">
        <v>43</v>
      </c>
      <c r="B17" s="11">
        <v>61886</v>
      </c>
      <c r="C17" s="11">
        <f>=ROUNDDOWN(47.711047721841,0)</f>
      </c>
      <c r="D17" s="11">
        <v>9780</v>
      </c>
      <c r="E17" s="12">
        <v>1</v>
      </c>
      <c r="F17" s="11"/>
      <c r="G17" s="11">
        <f>=ROUNDDOWN({0},0)</f>
      </c>
      <c r="H17" s="11"/>
      <c r="I17" s="12"/>
      <c r="J17" s="11">
        <v>77</v>
      </c>
      <c r="K17" s="13">
        <v>2968.2</v>
      </c>
      <c r="L17" s="11">
        <v>532</v>
      </c>
      <c r="M17" s="14">
        <v>5.58</v>
      </c>
      <c r="N17" s="11">
        <v>93</v>
      </c>
      <c r="O17" s="13">
        <v>2861.3</v>
      </c>
      <c r="P17" s="11">
        <v>558</v>
      </c>
      <c r="Q17" s="14">
        <v>5.13</v>
      </c>
      <c r="R17" s="12">
        <v>-0.172</v>
      </c>
      <c r="S17" s="12">
        <v>0.0374</v>
      </c>
      <c r="T17" s="12">
        <v>-0.0466</v>
      </c>
      <c r="U17" s="12">
        <v>0.0877</v>
      </c>
      <c r="V17" s="11">
        <v>77</v>
      </c>
      <c r="W17" s="13">
        <v>2968.2</v>
      </c>
      <c r="X17" s="11">
        <v>507</v>
      </c>
      <c r="Y17" s="11">
        <v>93</v>
      </c>
      <c r="Z17" s="13">
        <v>2861.3</v>
      </c>
      <c r="AA17" s="11">
        <v>542</v>
      </c>
      <c r="AB17" s="12">
        <v>-0.172</v>
      </c>
      <c r="AC17" s="12">
        <v>0.0374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1499</v>
      </c>
      <c r="K18" s="17">
        <v>106318.9</v>
      </c>
      <c r="L18" s="15">
        <v>6151</v>
      </c>
      <c r="M18" s="18">
        <v>17.28</v>
      </c>
      <c r="N18" s="15">
        <v>1325</v>
      </c>
      <c r="O18" s="17">
        <v>78161.92</v>
      </c>
      <c r="P18" s="15">
        <v>6734</v>
      </c>
      <c r="Q18" s="18">
        <v>11.61</v>
      </c>
      <c r="R18" s="16">
        <v>0.1313</v>
      </c>
      <c r="S18" s="16">
        <v>0.3602</v>
      </c>
      <c r="T18" s="16">
        <v>-0.0866</v>
      </c>
      <c r="U18" s="16">
        <v>0.4884</v>
      </c>
      <c r="V18" s="15">
        <v>1499</v>
      </c>
      <c r="W18" s="17">
        <v>106318.9</v>
      </c>
      <c r="X18" s="15">
        <v>5932</v>
      </c>
      <c r="Y18" s="15">
        <v>1325</v>
      </c>
      <c r="Z18" s="17">
        <v>78161.92</v>
      </c>
      <c r="AA18" s="15">
        <v>6370</v>
      </c>
      <c r="AB18" s="16">
        <v>0.1313</v>
      </c>
      <c r="AC18" s="16">
        <v>0.3602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