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<sst xmlns="http://schemas.openxmlformats.org/spreadsheetml/2006/main" count="125" uniqueCount="125">
  <si>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</si>
  <si>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</si>
  <si>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</si>
  <si>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</si>
  <si>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</si>
  <si>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</si>
  <si>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</si>
  <si>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</si>
  <si>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</si>
  <si>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</si>
  <si>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</si>
  <si>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</si>
  <si>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</si>
  <si>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</si>
  <si>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</si>
  <si>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</si>
  <si>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TGTDVS</t>
  </si>
  <si>
    <t>CSNSTORES</t>
  </si>
  <si>
    <t>JCPENNEY01</t>
  </si>
  <si>
    <t>OVERSTOCK01</t>
  </si>
  <si>
    <t>DESINC</t>
  </si>
  <si>
    <t>OLLIIX</t>
  </si>
  <si>
    <t>BLK01</t>
  </si>
  <si>
    <t>HDDS</t>
  </si>
  <si>
    <t>FINGERHUTDS</t>
  </si>
  <si>
    <t>ROOMECOM</t>
  </si>
  <si>
    <t>HSNDS</t>
  </si>
  <si>
    <t>AMERSIGNDS</t>
  </si>
  <si>
    <t>KIRKLANDDS</t>
  </si>
  <si>
    <t>WALMARTDS</t>
  </si>
  <si>
    <t>BEALLSDS</t>
  </si>
  <si>
    <t>ASHFURNDS</t>
  </si>
  <si>
    <t>NEBFUR01</t>
  </si>
  <si>
    <t>BIGLOTSDS</t>
  </si>
  <si>
    <t>ZULILY</t>
  </si>
  <si>
    <t>BLOOM02</t>
  </si>
  <si>
    <t>COSTCO01</t>
  </si>
  <si>
    <t>HAYNEEDLEDS</t>
  </si>
  <si>
    <t>HOUZZ</t>
  </si>
  <si>
    <t>LAMPDS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</si>
  <si>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</si>
  <si>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</si>
  <si>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</si>
  <si>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</si>
  <si>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</si>
  <si>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</si>
  <si>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</si>
  <si>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</si>
  <si>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</si>
  <si>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</si>
  <si>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</si>
  <si>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</si>
  <si>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</si>
  <si>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</si>
  <si>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</si>
  <si>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</si>
  <si>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</si>
  <si>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</si>
  <si>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</si>
  <si>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</si>
  <si>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</si>
  <si>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</si>
  <si>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</si>
  <si>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</si>
  <si>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</si>
  <si>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</si>
  <si>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</si>
  <si>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</si>
  <si>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</si>
  <si>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</si>
  <si>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</si>
  <si>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</si>
  <si>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</si>
  <si>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</si>
  <si>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</si>
  <si>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</si>
  <si>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</si>
  <si>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</si>
  <si>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</si>
  <si>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</si>
  <si>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</si>
  <si>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12/01/2024</t>
  </si>
  <si>
    <t>12/09/2024</t>
  </si>
  <si>
    <t>12/12/2024</t>
  </si>
  <si>
    <t>12/17/2024</t>
  </si>
  <si>
    <t>12/18/2024</t>
  </si>
  <si>
    <t>12/19/2024</t>
  </si>
  <si>
    <t>12/22/2024</t>
  </si>
  <si>
    <t>12/24/2024</t>
  </si>
  <si>
    <t>12/25/2024</t>
  </si>
  <si>
    <t>12/31/2024</t>
  </si>
  <si>
    <t>01/02/2025</t>
  </si>
  <si>
    <t>01/06/2025</t>
  </si>
  <si>
    <t>01/09/2025</t>
  </si>
  <si>
    <t>01/13/2025</t>
  </si>
  <si>
    <t>01/14/2025</t>
  </si>
  <si>
    <t>01/22/2025</t>
  </si>
  <si>
    <t>01/24/2025</t>
  </si>
  <si>
    <t>01/28/2025</t>
  </si>
  <si>
    <t>01/29/2025</t>
  </si>
  <si>
    <t>02/05/2025</t>
  </si>
  <si>
    <t>02/12/2025</t>
  </si>
  <si>
    <t>02/19/2025</t>
  </si>
  <si>
    <t>02/26/2025</t>
  </si>
  <si>
    <t>03/07/2025</t>
  </si>
  <si>
    <t>03/12/2025</t>
  </si>
  <si>
    <t>03/19/2025</t>
  </si>
  <si>
    <t>04/16/2025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</si>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</sst>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U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5</v>
      </c>
      <c r="JU4" s="4" t="s">
        <v>81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  <c r="KR4" s="4" t="s">
        <v>104</v>
      </c>
      <c r="KS4" s="4" t="s">
        <v>105</v>
      </c>
      <c r="KT4" s="4" t="s">
        <v>106</v>
      </c>
      <c r="KU4" s="4" t="s">
        <v>107</v>
      </c>
    </row>
    <row r="5">
      <c r="A5" s="10" t="s">
        <v>108</v>
      </c>
      <c r="B5" s="10" t="s">
        <v>109</v>
      </c>
      <c r="C5" s="10" t="s">
        <v>110</v>
      </c>
      <c r="D5" s="11">
        <v>110724</v>
      </c>
      <c r="E5" s="11">
        <f>=ROUNDDOWN(58.6492928650882,0)</f>
      </c>
      <c r="F5" s="11">
        <v>11895</v>
      </c>
      <c r="G5" s="12">
        <v>0.9745</v>
      </c>
      <c r="H5" s="11"/>
      <c r="I5" s="11">
        <f>=ROUNDDOWN({0},0)</f>
      </c>
      <c r="J5" s="11"/>
      <c r="K5" s="12"/>
      <c r="L5" s="11">
        <v>12741</v>
      </c>
      <c r="M5" s="13">
        <v>498956.1</v>
      </c>
      <c r="N5" s="11">
        <v>216</v>
      </c>
      <c r="O5" s="14">
        <v>2309.98</v>
      </c>
      <c r="P5" s="11">
        <v>18570</v>
      </c>
      <c r="Q5" s="13">
        <v>755374.17</v>
      </c>
      <c r="R5" s="11">
        <v>198</v>
      </c>
      <c r="S5" s="14">
        <v>3815.02</v>
      </c>
      <c r="T5" s="12">
        <v>-0.3139</v>
      </c>
      <c r="U5" s="12">
        <v>-0.3395</v>
      </c>
      <c r="V5" s="12">
        <v>0.0909</v>
      </c>
      <c r="W5" s="12">
        <v>-0.3945</v>
      </c>
      <c r="X5" s="11">
        <v>3314</v>
      </c>
      <c r="Y5" s="13">
        <v>127549.67</v>
      </c>
      <c r="Z5" s="11">
        <v>187</v>
      </c>
      <c r="AA5" s="11">
        <v>5486</v>
      </c>
      <c r="AB5" s="13">
        <v>236871.37</v>
      </c>
      <c r="AC5" s="11">
        <v>184</v>
      </c>
      <c r="AD5" s="12">
        <v>-0.3959</v>
      </c>
      <c r="AE5" s="12">
        <v>-0.4615</v>
      </c>
      <c r="AF5" s="11">
        <v>2827</v>
      </c>
      <c r="AG5" s="13">
        <v>104728.7</v>
      </c>
      <c r="AH5" s="11">
        <v>197</v>
      </c>
      <c r="AI5" s="11">
        <v>3769</v>
      </c>
      <c r="AJ5" s="13">
        <v>142624.43</v>
      </c>
      <c r="AK5" s="11">
        <v>188</v>
      </c>
      <c r="AL5" s="12">
        <v>-0.2499</v>
      </c>
      <c r="AM5" s="12">
        <v>-0.2657</v>
      </c>
      <c r="AN5" s="11">
        <v>2380</v>
      </c>
      <c r="AO5" s="13">
        <v>98873.17</v>
      </c>
      <c r="AP5" s="11">
        <v>195</v>
      </c>
      <c r="AQ5" s="11">
        <v>1215</v>
      </c>
      <c r="AR5" s="13">
        <v>47393.34</v>
      </c>
      <c r="AS5" s="11">
        <v>162</v>
      </c>
      <c r="AT5" s="12">
        <v>0.9588</v>
      </c>
      <c r="AU5" s="12">
        <v>1.0862</v>
      </c>
      <c r="AV5" s="11">
        <v>1138</v>
      </c>
      <c r="AW5" s="13">
        <v>46025.97</v>
      </c>
      <c r="AX5" s="11">
        <v>181</v>
      </c>
      <c r="AY5" s="11">
        <v>2390</v>
      </c>
      <c r="AZ5" s="13">
        <v>97654.55</v>
      </c>
      <c r="BA5" s="11">
        <v>174</v>
      </c>
      <c r="BB5" s="12">
        <v>-0.5238</v>
      </c>
      <c r="BC5" s="12">
        <v>-0.5287</v>
      </c>
      <c r="BD5" s="11">
        <v>830</v>
      </c>
      <c r="BE5" s="13">
        <v>28668.12</v>
      </c>
      <c r="BF5" s="11">
        <v>197</v>
      </c>
      <c r="BG5" s="11">
        <v>990</v>
      </c>
      <c r="BH5" s="13">
        <v>33303.78</v>
      </c>
      <c r="BI5" s="11">
        <v>188</v>
      </c>
      <c r="BJ5" s="12">
        <v>-0.1616</v>
      </c>
      <c r="BK5" s="12">
        <v>-0.1392</v>
      </c>
      <c r="BL5" s="11">
        <v>753</v>
      </c>
      <c r="BM5" s="13">
        <v>29059.22</v>
      </c>
      <c r="BN5" s="11">
        <v>176</v>
      </c>
      <c r="BO5" s="11">
        <v>1407</v>
      </c>
      <c r="BP5" s="13">
        <v>56990.18</v>
      </c>
      <c r="BQ5" s="11">
        <v>180</v>
      </c>
      <c r="BR5" s="12">
        <v>-0.4648</v>
      </c>
      <c r="BS5" s="12">
        <v>-0.4901</v>
      </c>
      <c r="BT5" s="11">
        <v>520</v>
      </c>
      <c r="BU5" s="13">
        <v>21032.81</v>
      </c>
      <c r="BV5" s="11">
        <v>197</v>
      </c>
      <c r="BW5" s="11">
        <v>1233</v>
      </c>
      <c r="BX5" s="13">
        <v>50375.06</v>
      </c>
      <c r="BY5" s="11">
        <v>188</v>
      </c>
      <c r="BZ5" s="12">
        <v>-0.5783</v>
      </c>
      <c r="CA5" s="12">
        <v>-0.5825</v>
      </c>
      <c r="CB5" s="11">
        <v>362</v>
      </c>
      <c r="CC5" s="13">
        <v>17046.32</v>
      </c>
      <c r="CD5" s="11">
        <v>215</v>
      </c>
      <c r="CE5" s="11">
        <v>441</v>
      </c>
      <c r="CF5" s="13">
        <v>22105.62</v>
      </c>
      <c r="CG5" s="11">
        <v>188</v>
      </c>
      <c r="CH5" s="12">
        <v>-0.1791</v>
      </c>
      <c r="CI5" s="12">
        <v>-0.2289</v>
      </c>
      <c r="CJ5" s="11">
        <v>239</v>
      </c>
      <c r="CK5" s="13">
        <v>10207.77</v>
      </c>
      <c r="CL5" s="11">
        <v>197</v>
      </c>
      <c r="CM5" s="11">
        <v>277</v>
      </c>
      <c r="CN5" s="13">
        <v>11879.77</v>
      </c>
      <c r="CO5" s="11">
        <v>188</v>
      </c>
      <c r="CP5" s="12">
        <v>-0.1372</v>
      </c>
      <c r="CQ5" s="12">
        <v>-0.1407</v>
      </c>
      <c r="CR5" s="11">
        <v>124</v>
      </c>
      <c r="CS5" s="13">
        <v>5052.33</v>
      </c>
      <c r="CT5" s="11">
        <v>184</v>
      </c>
      <c r="CU5" s="11">
        <v>353</v>
      </c>
      <c r="CV5" s="13">
        <v>14444.31</v>
      </c>
      <c r="CW5" s="11">
        <v>173</v>
      </c>
      <c r="CX5" s="12">
        <v>-0.6487</v>
      </c>
      <c r="CY5" s="12">
        <v>-0.6502</v>
      </c>
      <c r="CZ5" s="11">
        <v>120</v>
      </c>
      <c r="DA5" s="13">
        <v>4943.05</v>
      </c>
      <c r="DB5" s="11">
        <v>183</v>
      </c>
      <c r="DC5" s="11">
        <v>213</v>
      </c>
      <c r="DD5" s="13">
        <v>7195.31</v>
      </c>
      <c r="DE5" s="11">
        <v>137</v>
      </c>
      <c r="DF5" s="12">
        <v>-0.4366</v>
      </c>
      <c r="DG5" s="12">
        <v>-0.313</v>
      </c>
      <c r="DH5" s="11">
        <v>79</v>
      </c>
      <c r="DI5" s="13">
        <v>3489.65</v>
      </c>
      <c r="DJ5" s="11">
        <v>43</v>
      </c>
      <c r="DK5" s="11">
        <v>524</v>
      </c>
      <c r="DL5" s="13">
        <v>23576.46</v>
      </c>
      <c r="DM5" s="11">
        <v>49</v>
      </c>
      <c r="DN5" s="12">
        <v>-0.8492</v>
      </c>
      <c r="DO5" s="12">
        <v>-0.852</v>
      </c>
      <c r="DP5" s="11">
        <v>20</v>
      </c>
      <c r="DQ5" s="13">
        <v>812.17</v>
      </c>
      <c r="DR5" s="11">
        <v>97</v>
      </c>
      <c r="DS5" s="11">
        <v>13</v>
      </c>
      <c r="DT5" s="13">
        <v>513.79</v>
      </c>
      <c r="DU5" s="11">
        <v>35</v>
      </c>
      <c r="DV5" s="12">
        <v>0.5385</v>
      </c>
      <c r="DW5" s="12">
        <v>0.5807</v>
      </c>
      <c r="DX5" s="11">
        <v>6</v>
      </c>
      <c r="DY5" s="13">
        <v>288.41</v>
      </c>
      <c r="DZ5" s="11">
        <v>25</v>
      </c>
      <c r="EA5" s="11">
        <v>13</v>
      </c>
      <c r="EB5" s="13">
        <v>596.36</v>
      </c>
      <c r="EC5" s="11">
        <v>28</v>
      </c>
      <c r="ED5" s="12">
        <v>-0.5385</v>
      </c>
      <c r="EE5" s="12">
        <v>-0.5164</v>
      </c>
      <c r="EF5" s="11">
        <v>10</v>
      </c>
      <c r="EG5" s="13">
        <v>453.32</v>
      </c>
      <c r="EH5" s="11">
        <v>64</v>
      </c>
      <c r="EI5" s="11">
        <v>15</v>
      </c>
      <c r="EJ5" s="13">
        <v>674.49</v>
      </c>
      <c r="EK5" s="11">
        <v>61</v>
      </c>
      <c r="EL5" s="12">
        <v>-0.3333</v>
      </c>
      <c r="EM5" s="12">
        <v>-0.3279</v>
      </c>
      <c r="EN5" s="11">
        <v>6</v>
      </c>
      <c r="EO5" s="13">
        <v>232.33</v>
      </c>
      <c r="EP5" s="11">
        <v>18</v>
      </c>
      <c r="EQ5" s="11">
        <v>7</v>
      </c>
      <c r="ER5" s="13">
        <v>263.55</v>
      </c>
      <c r="ES5" s="11">
        <v>4</v>
      </c>
      <c r="ET5" s="12">
        <v>-0.1429</v>
      </c>
      <c r="EU5" s="12">
        <v>-0.1185</v>
      </c>
      <c r="EV5" s="11">
        <v>7</v>
      </c>
      <c r="EW5" s="13">
        <v>270.01</v>
      </c>
      <c r="EX5" s="11">
        <v>12</v>
      </c>
      <c r="EY5" s="11">
        <v>179</v>
      </c>
      <c r="EZ5" s="13">
        <v>6996.9</v>
      </c>
      <c r="FA5" s="11">
        <v>32</v>
      </c>
      <c r="FB5" s="12">
        <v>-0.9609</v>
      </c>
      <c r="FC5" s="12">
        <v>-0.9614</v>
      </c>
      <c r="FD5" s="11">
        <v>4</v>
      </c>
      <c r="FE5" s="13">
        <v>170.19</v>
      </c>
      <c r="FF5" s="11">
        <v>65</v>
      </c>
      <c r="FG5" s="11">
        <v>14</v>
      </c>
      <c r="FH5" s="13">
        <v>585.31</v>
      </c>
      <c r="FI5" s="11">
        <v>86</v>
      </c>
      <c r="FJ5" s="12">
        <v>-0.7143</v>
      </c>
      <c r="FK5" s="12">
        <v>-0.7092</v>
      </c>
      <c r="FL5" s="11">
        <v>2</v>
      </c>
      <c r="FM5" s="13">
        <v>52.89</v>
      </c>
      <c r="FN5" s="11">
        <v>81</v>
      </c>
      <c r="FO5" s="11">
        <v>4</v>
      </c>
      <c r="FP5" s="13">
        <v>154.56</v>
      </c>
      <c r="FQ5" s="11">
        <v>111</v>
      </c>
      <c r="FR5" s="12">
        <v>-0.5</v>
      </c>
      <c r="FS5" s="12">
        <v>-0.6578</v>
      </c>
      <c r="FT5" s="11"/>
      <c r="FU5" s="13"/>
      <c r="FV5" s="11"/>
      <c r="FW5" s="11">
        <v>14</v>
      </c>
      <c r="FX5" s="13">
        <v>620.53</v>
      </c>
      <c r="FY5" s="11">
        <v>116</v>
      </c>
      <c r="FZ5" s="12"/>
      <c r="GA5" s="12"/>
      <c r="GB5" s="11"/>
      <c r="GC5" s="13"/>
      <c r="GD5" s="11"/>
      <c r="GE5" s="11">
        <v>10</v>
      </c>
      <c r="GF5" s="13">
        <v>426.07</v>
      </c>
      <c r="GG5" s="11">
        <v>26</v>
      </c>
      <c r="GH5" s="12"/>
      <c r="GI5" s="12"/>
      <c r="GJ5" s="11"/>
      <c r="GK5" s="13"/>
      <c r="GL5" s="11"/>
      <c r="GM5" s="11">
        <v>3</v>
      </c>
      <c r="GN5" s="13">
        <v>128.43</v>
      </c>
      <c r="GO5" s="11">
        <v>153</v>
      </c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99</v>
      </c>
      <c r="HS5" s="11"/>
      <c r="HT5" s="13"/>
      <c r="HU5" s="11">
        <v>136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2</v>
      </c>
      <c r="IY5" s="11"/>
      <c r="IZ5" s="13"/>
      <c r="JA5" s="11">
        <v>4</v>
      </c>
      <c r="JB5" s="12"/>
      <c r="JC5" s="12"/>
      <c r="JD5" s="11">
        <v>73682</v>
      </c>
      <c r="JE5" s="11">
        <v>13803</v>
      </c>
      <c r="JF5" s="11"/>
      <c r="JG5" s="11">
        <v>23233</v>
      </c>
      <c r="JH5" s="11"/>
      <c r="JI5" s="11"/>
      <c r="JJ5" s="11">
        <v>6</v>
      </c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>
        <v>250</v>
      </c>
      <c r="JX5" s="11"/>
      <c r="JY5" s="11"/>
      <c r="JZ5" s="11">
        <v>900</v>
      </c>
      <c r="KA5" s="11">
        <v>1000</v>
      </c>
      <c r="KB5" s="11"/>
      <c r="KC5" s="11"/>
      <c r="KD5" s="11"/>
      <c r="KE5" s="11">
        <v>980</v>
      </c>
      <c r="KF5" s="11">
        <v>450</v>
      </c>
      <c r="KG5" s="11">
        <v>270</v>
      </c>
      <c r="KH5" s="11"/>
      <c r="KI5" s="11">
        <v>230</v>
      </c>
      <c r="KJ5" s="11"/>
      <c r="KK5" s="11">
        <v>60</v>
      </c>
      <c r="KL5" s="11"/>
      <c r="KM5" s="11">
        <v>1770</v>
      </c>
      <c r="KN5" s="11"/>
      <c r="KO5" s="11"/>
      <c r="KP5" s="11">
        <v>5040</v>
      </c>
      <c r="KQ5" s="11"/>
      <c r="KR5" s="11">
        <v>440</v>
      </c>
      <c r="KS5" s="11">
        <v>505</v>
      </c>
      <c r="KT5" s="11"/>
      <c r="KU5" s="11"/>
    </row>
    <row r="6">
      <c r="A6" s="10" t="s">
        <v>108</v>
      </c>
      <c r="B6" s="10" t="s">
        <v>109</v>
      </c>
      <c r="C6" s="10" t="s">
        <v>111</v>
      </c>
      <c r="D6" s="11">
        <v>4003</v>
      </c>
      <c r="E6" s="11">
        <f>=ROUNDDOWN(40.1102204408818,0)</f>
      </c>
      <c r="F6" s="11"/>
      <c r="G6" s="12">
        <v>1</v>
      </c>
      <c r="H6" s="11"/>
      <c r="I6" s="11">
        <f>=ROUNDDOWN({0},0)</f>
      </c>
      <c r="J6" s="11"/>
      <c r="K6" s="12"/>
      <c r="L6" s="11">
        <v>547</v>
      </c>
      <c r="M6" s="13">
        <v>17513.27</v>
      </c>
      <c r="N6" s="11">
        <v>11</v>
      </c>
      <c r="O6" s="14">
        <v>1592.12</v>
      </c>
      <c r="P6" s="11">
        <v>692</v>
      </c>
      <c r="Q6" s="13">
        <v>24823.04</v>
      </c>
      <c r="R6" s="11">
        <v>20</v>
      </c>
      <c r="S6" s="14">
        <v>1241.15</v>
      </c>
      <c r="T6" s="12">
        <v>-0.2095</v>
      </c>
      <c r="U6" s="12">
        <v>-0.2945</v>
      </c>
      <c r="V6" s="12">
        <v>-0.45</v>
      </c>
      <c r="W6" s="12">
        <v>0.2828</v>
      </c>
      <c r="X6" s="11">
        <v>87</v>
      </c>
      <c r="Y6" s="13">
        <v>2886.82</v>
      </c>
      <c r="Z6" s="11">
        <v>7</v>
      </c>
      <c r="AA6" s="11">
        <v>43</v>
      </c>
      <c r="AB6" s="13">
        <v>1699.43</v>
      </c>
      <c r="AC6" s="11">
        <v>9</v>
      </c>
      <c r="AD6" s="12">
        <v>1.0233</v>
      </c>
      <c r="AE6" s="12">
        <v>0.6987</v>
      </c>
      <c r="AF6" s="11">
        <v>133</v>
      </c>
      <c r="AG6" s="13">
        <v>4600.46</v>
      </c>
      <c r="AH6" s="11">
        <v>11</v>
      </c>
      <c r="AI6" s="11">
        <v>92</v>
      </c>
      <c r="AJ6" s="13">
        <v>3548.61</v>
      </c>
      <c r="AK6" s="11">
        <v>14</v>
      </c>
      <c r="AL6" s="12">
        <v>0.4457</v>
      </c>
      <c r="AM6" s="12">
        <v>0.2964</v>
      </c>
      <c r="AN6" s="11">
        <v>65</v>
      </c>
      <c r="AO6" s="13">
        <v>2346.11</v>
      </c>
      <c r="AP6" s="11">
        <v>10</v>
      </c>
      <c r="AQ6" s="11">
        <v>171</v>
      </c>
      <c r="AR6" s="13">
        <v>6205.68</v>
      </c>
      <c r="AS6" s="11">
        <v>20</v>
      </c>
      <c r="AT6" s="12">
        <v>-0.6199</v>
      </c>
      <c r="AU6" s="12">
        <v>-0.6219</v>
      </c>
      <c r="AV6" s="11">
        <v>50</v>
      </c>
      <c r="AW6" s="13">
        <v>1640.36</v>
      </c>
      <c r="AX6" s="11">
        <v>9</v>
      </c>
      <c r="AY6" s="11">
        <v>102</v>
      </c>
      <c r="AZ6" s="13">
        <v>3713.15</v>
      </c>
      <c r="BA6" s="11">
        <v>20</v>
      </c>
      <c r="BB6" s="12">
        <v>-0.5098</v>
      </c>
      <c r="BC6" s="12">
        <v>-0.5582</v>
      </c>
      <c r="BD6" s="11">
        <v>67</v>
      </c>
      <c r="BE6" s="13">
        <v>1230.73</v>
      </c>
      <c r="BF6" s="11">
        <v>11</v>
      </c>
      <c r="BG6" s="11">
        <v>58</v>
      </c>
      <c r="BH6" s="13">
        <v>1666.22</v>
      </c>
      <c r="BI6" s="11">
        <v>20</v>
      </c>
      <c r="BJ6" s="12">
        <v>0.1552</v>
      </c>
      <c r="BK6" s="12">
        <v>-0.2614</v>
      </c>
      <c r="BL6" s="11">
        <v>85</v>
      </c>
      <c r="BM6" s="13">
        <v>2651.67</v>
      </c>
      <c r="BN6" s="11">
        <v>9</v>
      </c>
      <c r="BO6" s="11">
        <v>137</v>
      </c>
      <c r="BP6" s="13">
        <v>4519.27</v>
      </c>
      <c r="BQ6" s="11">
        <v>18</v>
      </c>
      <c r="BR6" s="12">
        <v>-0.3796</v>
      </c>
      <c r="BS6" s="12">
        <v>-0.4133</v>
      </c>
      <c r="BT6" s="11">
        <v>39</v>
      </c>
      <c r="BU6" s="13">
        <v>1317.88</v>
      </c>
      <c r="BV6" s="11">
        <v>11</v>
      </c>
      <c r="BW6" s="11">
        <v>51</v>
      </c>
      <c r="BX6" s="13">
        <v>1998.46</v>
      </c>
      <c r="BY6" s="11">
        <v>20</v>
      </c>
      <c r="BZ6" s="12">
        <v>-0.2353</v>
      </c>
      <c r="CA6" s="12">
        <v>-0.3406</v>
      </c>
      <c r="CB6" s="11"/>
      <c r="CC6" s="13"/>
      <c r="CD6" s="11">
        <v>11</v>
      </c>
      <c r="CE6" s="11"/>
      <c r="CF6" s="13"/>
      <c r="CG6" s="11">
        <v>20</v>
      </c>
      <c r="CH6" s="12"/>
      <c r="CI6" s="12"/>
      <c r="CJ6" s="11">
        <v>10</v>
      </c>
      <c r="CK6" s="13">
        <v>417.15</v>
      </c>
      <c r="CL6" s="11">
        <v>11</v>
      </c>
      <c r="CM6" s="11">
        <v>18</v>
      </c>
      <c r="CN6" s="13">
        <v>705.11</v>
      </c>
      <c r="CO6" s="11">
        <v>20</v>
      </c>
      <c r="CP6" s="12">
        <v>-0.4444</v>
      </c>
      <c r="CQ6" s="12">
        <v>-0.4084</v>
      </c>
      <c r="CR6" s="11">
        <v>5</v>
      </c>
      <c r="CS6" s="13">
        <v>218.69</v>
      </c>
      <c r="CT6" s="11">
        <v>11</v>
      </c>
      <c r="CU6" s="11">
        <v>14</v>
      </c>
      <c r="CV6" s="13">
        <v>545.66</v>
      </c>
      <c r="CW6" s="11">
        <v>18</v>
      </c>
      <c r="CX6" s="12">
        <v>-0.6429</v>
      </c>
      <c r="CY6" s="12">
        <v>-0.5992</v>
      </c>
      <c r="CZ6" s="11">
        <v>1</v>
      </c>
      <c r="DA6" s="13">
        <v>42.1</v>
      </c>
      <c r="DB6" s="11">
        <v>8</v>
      </c>
      <c r="DC6" s="11">
        <v>4</v>
      </c>
      <c r="DD6" s="13">
        <v>141</v>
      </c>
      <c r="DE6" s="11">
        <v>11</v>
      </c>
      <c r="DF6" s="12">
        <v>-0.75</v>
      </c>
      <c r="DG6" s="12">
        <v>-0.7014</v>
      </c>
      <c r="DH6" s="11"/>
      <c r="DI6" s="13"/>
      <c r="DJ6" s="11"/>
      <c r="DK6" s="11"/>
      <c r="DL6" s="13"/>
      <c r="DM6" s="11"/>
      <c r="DN6" s="12"/>
      <c r="DO6" s="12"/>
      <c r="DP6" s="11">
        <v>1</v>
      </c>
      <c r="DQ6" s="13">
        <v>42.52</v>
      </c>
      <c r="DR6" s="11">
        <v>9</v>
      </c>
      <c r="DS6" s="11">
        <v>1</v>
      </c>
      <c r="DT6" s="13">
        <v>45.35</v>
      </c>
      <c r="DU6" s="11">
        <v>2</v>
      </c>
      <c r="DV6" s="12"/>
      <c r="DW6" s="12">
        <v>-0.0624</v>
      </c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4</v>
      </c>
      <c r="EI6" s="11"/>
      <c r="EJ6" s="13"/>
      <c r="EK6" s="11">
        <v>6</v>
      </c>
      <c r="EL6" s="12"/>
      <c r="EM6" s="12"/>
      <c r="EN6" s="11">
        <v>4</v>
      </c>
      <c r="EO6" s="13">
        <v>118.78</v>
      </c>
      <c r="EP6" s="11">
        <v>8</v>
      </c>
      <c r="EQ6" s="11"/>
      <c r="ER6" s="13"/>
      <c r="ES6" s="11"/>
      <c r="ET6" s="12"/>
      <c r="EU6" s="12"/>
      <c r="EV6" s="11"/>
      <c r="EW6" s="13"/>
      <c r="EX6" s="11">
        <v>4</v>
      </c>
      <c r="EY6" s="11"/>
      <c r="EZ6" s="13"/>
      <c r="FA6" s="11">
        <v>8</v>
      </c>
      <c r="FB6" s="12"/>
      <c r="FC6" s="12"/>
      <c r="FD6" s="11"/>
      <c r="FE6" s="13"/>
      <c r="FF6" s="11">
        <v>8</v>
      </c>
      <c r="FG6" s="11"/>
      <c r="FH6" s="13"/>
      <c r="FI6" s="11">
        <v>11</v>
      </c>
      <c r="FJ6" s="12"/>
      <c r="FK6" s="12"/>
      <c r="FL6" s="11"/>
      <c r="FM6" s="13"/>
      <c r="FN6" s="11">
        <v>6</v>
      </c>
      <c r="FO6" s="11"/>
      <c r="FP6" s="13"/>
      <c r="FQ6" s="11">
        <v>12</v>
      </c>
      <c r="FR6" s="12"/>
      <c r="FS6" s="12"/>
      <c r="FT6" s="11"/>
      <c r="FU6" s="13"/>
      <c r="FV6" s="11"/>
      <c r="FW6" s="11">
        <v>1</v>
      </c>
      <c r="FX6" s="13">
        <v>35.1</v>
      </c>
      <c r="FY6" s="11">
        <v>18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>
        <v>20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4</v>
      </c>
      <c r="HS6" s="11"/>
      <c r="HT6" s="13"/>
      <c r="HU6" s="11">
        <v>17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>
        <v>3304</v>
      </c>
      <c r="JE6" s="11">
        <v>577</v>
      </c>
      <c r="JF6" s="11"/>
      <c r="JG6" s="11">
        <v>122</v>
      </c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</row>
    <row r="7">
      <c r="A7" s="10" t="s">
        <v>108</v>
      </c>
      <c r="B7" s="10" t="s">
        <v>109</v>
      </c>
      <c r="C7" s="10" t="s">
        <v>112</v>
      </c>
      <c r="D7" s="11">
        <v>16772</v>
      </c>
      <c r="E7" s="11">
        <f>=ROUNDDOWN(56.873516446253,0)</f>
      </c>
      <c r="F7" s="11">
        <v>2035</v>
      </c>
      <c r="G7" s="12">
        <v>0.9518</v>
      </c>
      <c r="H7" s="11"/>
      <c r="I7" s="11">
        <f>=ROUNDDOWN({0},0)</f>
      </c>
      <c r="J7" s="11"/>
      <c r="K7" s="12"/>
      <c r="L7" s="11">
        <v>1466</v>
      </c>
      <c r="M7" s="13">
        <v>46333.56</v>
      </c>
      <c r="N7" s="11">
        <v>84</v>
      </c>
      <c r="O7" s="14">
        <v>551.59</v>
      </c>
      <c r="P7" s="11">
        <v>2594</v>
      </c>
      <c r="Q7" s="13">
        <v>76531.41</v>
      </c>
      <c r="R7" s="11">
        <v>71</v>
      </c>
      <c r="S7" s="14">
        <v>1077.91</v>
      </c>
      <c r="T7" s="12">
        <v>-0.4348</v>
      </c>
      <c r="U7" s="12">
        <v>-0.3946</v>
      </c>
      <c r="V7" s="12">
        <v>0.1831</v>
      </c>
      <c r="W7" s="12">
        <v>-0.4883</v>
      </c>
      <c r="X7" s="11">
        <v>286</v>
      </c>
      <c r="Y7" s="13">
        <v>8988.87</v>
      </c>
      <c r="Z7" s="11">
        <v>78</v>
      </c>
      <c r="AA7" s="11">
        <v>245</v>
      </c>
      <c r="AB7" s="13">
        <v>8563.9</v>
      </c>
      <c r="AC7" s="11">
        <v>46</v>
      </c>
      <c r="AD7" s="12">
        <v>0.1673</v>
      </c>
      <c r="AE7" s="12">
        <v>0.0496</v>
      </c>
      <c r="AF7" s="11">
        <v>202</v>
      </c>
      <c r="AG7" s="13">
        <v>6312.4</v>
      </c>
      <c r="AH7" s="11">
        <v>84</v>
      </c>
      <c r="AI7" s="11">
        <v>344</v>
      </c>
      <c r="AJ7" s="13">
        <v>10862.98</v>
      </c>
      <c r="AK7" s="11">
        <v>71</v>
      </c>
      <c r="AL7" s="12">
        <v>-0.4128</v>
      </c>
      <c r="AM7" s="12">
        <v>-0.4189</v>
      </c>
      <c r="AN7" s="11">
        <v>457</v>
      </c>
      <c r="AO7" s="13">
        <v>14939.89</v>
      </c>
      <c r="AP7" s="11">
        <v>82</v>
      </c>
      <c r="AQ7" s="11">
        <v>829</v>
      </c>
      <c r="AR7" s="13">
        <v>19566.95</v>
      </c>
      <c r="AS7" s="11">
        <v>59</v>
      </c>
      <c r="AT7" s="12">
        <v>-0.4487</v>
      </c>
      <c r="AU7" s="12">
        <v>-0.2365</v>
      </c>
      <c r="AV7" s="11">
        <v>213</v>
      </c>
      <c r="AW7" s="13">
        <v>6754.76</v>
      </c>
      <c r="AX7" s="11">
        <v>82</v>
      </c>
      <c r="AY7" s="11">
        <v>484</v>
      </c>
      <c r="AZ7" s="13">
        <v>15997.28</v>
      </c>
      <c r="BA7" s="11">
        <v>61</v>
      </c>
      <c r="BB7" s="12">
        <v>-0.5599</v>
      </c>
      <c r="BC7" s="12">
        <v>-0.5778</v>
      </c>
      <c r="BD7" s="11">
        <v>63</v>
      </c>
      <c r="BE7" s="13">
        <v>1624.39</v>
      </c>
      <c r="BF7" s="11">
        <v>84</v>
      </c>
      <c r="BG7" s="11">
        <v>104</v>
      </c>
      <c r="BH7" s="13">
        <v>2792.68</v>
      </c>
      <c r="BI7" s="11">
        <v>71</v>
      </c>
      <c r="BJ7" s="12">
        <v>-0.3942</v>
      </c>
      <c r="BK7" s="12">
        <v>-0.4183</v>
      </c>
      <c r="BL7" s="11">
        <v>132</v>
      </c>
      <c r="BM7" s="13">
        <v>3869.57</v>
      </c>
      <c r="BN7" s="11">
        <v>75</v>
      </c>
      <c r="BO7" s="11">
        <v>294</v>
      </c>
      <c r="BP7" s="13">
        <v>9069.26</v>
      </c>
      <c r="BQ7" s="11">
        <v>69</v>
      </c>
      <c r="BR7" s="12">
        <v>-0.551</v>
      </c>
      <c r="BS7" s="12">
        <v>-0.5733</v>
      </c>
      <c r="BT7" s="11">
        <v>39</v>
      </c>
      <c r="BU7" s="13">
        <v>1274.01</v>
      </c>
      <c r="BV7" s="11">
        <v>84</v>
      </c>
      <c r="BW7" s="11">
        <v>131</v>
      </c>
      <c r="BX7" s="13">
        <v>4313.2</v>
      </c>
      <c r="BY7" s="11">
        <v>65</v>
      </c>
      <c r="BZ7" s="12">
        <v>-0.7023</v>
      </c>
      <c r="CA7" s="12">
        <v>-0.7046</v>
      </c>
      <c r="CB7" s="11">
        <v>2</v>
      </c>
      <c r="CC7" s="13">
        <v>162.98</v>
      </c>
      <c r="CD7" s="11">
        <v>84</v>
      </c>
      <c r="CE7" s="11">
        <v>1</v>
      </c>
      <c r="CF7" s="13">
        <v>69.99</v>
      </c>
      <c r="CG7" s="11">
        <v>71</v>
      </c>
      <c r="CH7" s="12">
        <v>1</v>
      </c>
      <c r="CI7" s="12">
        <v>1.3286</v>
      </c>
      <c r="CJ7" s="11">
        <v>16</v>
      </c>
      <c r="CK7" s="13">
        <v>512.85</v>
      </c>
      <c r="CL7" s="11">
        <v>84</v>
      </c>
      <c r="CM7" s="11">
        <v>28</v>
      </c>
      <c r="CN7" s="13">
        <v>959.39</v>
      </c>
      <c r="CO7" s="11">
        <v>71</v>
      </c>
      <c r="CP7" s="12">
        <v>-0.4286</v>
      </c>
      <c r="CQ7" s="12">
        <v>-0.4654</v>
      </c>
      <c r="CR7" s="11">
        <v>20</v>
      </c>
      <c r="CS7" s="13">
        <v>659.72</v>
      </c>
      <c r="CT7" s="11">
        <v>72</v>
      </c>
      <c r="CU7" s="11">
        <v>58</v>
      </c>
      <c r="CV7" s="13">
        <v>1792.02</v>
      </c>
      <c r="CW7" s="11">
        <v>65</v>
      </c>
      <c r="CX7" s="12">
        <v>-0.6552</v>
      </c>
      <c r="CY7" s="12">
        <v>-0.6319</v>
      </c>
      <c r="CZ7" s="11">
        <v>25</v>
      </c>
      <c r="DA7" s="13">
        <v>848.8</v>
      </c>
      <c r="DB7" s="11">
        <v>55</v>
      </c>
      <c r="DC7" s="11">
        <v>11</v>
      </c>
      <c r="DD7" s="13">
        <v>316.42</v>
      </c>
      <c r="DE7" s="11">
        <v>30</v>
      </c>
      <c r="DF7" s="12">
        <v>1.2727</v>
      </c>
      <c r="DG7" s="12">
        <v>1.6825</v>
      </c>
      <c r="DH7" s="11">
        <v>9</v>
      </c>
      <c r="DI7" s="13">
        <v>317.52</v>
      </c>
      <c r="DJ7" s="11">
        <v>4</v>
      </c>
      <c r="DK7" s="11">
        <v>35</v>
      </c>
      <c r="DL7" s="13">
        <v>1234.8</v>
      </c>
      <c r="DM7" s="11">
        <v>4</v>
      </c>
      <c r="DN7" s="12">
        <v>-0.7429</v>
      </c>
      <c r="DO7" s="12">
        <v>-0.7429</v>
      </c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6</v>
      </c>
      <c r="EA7" s="11"/>
      <c r="EB7" s="13"/>
      <c r="EC7" s="11"/>
      <c r="ED7" s="12"/>
      <c r="EE7" s="12"/>
      <c r="EF7" s="11">
        <v>2</v>
      </c>
      <c r="EG7" s="13">
        <v>67.8</v>
      </c>
      <c r="EH7" s="11">
        <v>41</v>
      </c>
      <c r="EI7" s="11">
        <v>5</v>
      </c>
      <c r="EJ7" s="13">
        <v>183.43</v>
      </c>
      <c r="EK7" s="11">
        <v>9</v>
      </c>
      <c r="EL7" s="12">
        <v>-0.6</v>
      </c>
      <c r="EM7" s="12">
        <v>-0.6304</v>
      </c>
      <c r="EN7" s="11"/>
      <c r="EO7" s="13"/>
      <c r="EP7" s="11"/>
      <c r="EQ7" s="11"/>
      <c r="ER7" s="13"/>
      <c r="ES7" s="11">
        <v>2</v>
      </c>
      <c r="ET7" s="12"/>
      <c r="EU7" s="12"/>
      <c r="EV7" s="11"/>
      <c r="EW7" s="13"/>
      <c r="EX7" s="11">
        <v>4</v>
      </c>
      <c r="EY7" s="11">
        <v>20</v>
      </c>
      <c r="EZ7" s="13">
        <v>628.56</v>
      </c>
      <c r="FA7" s="11">
        <v>9</v>
      </c>
      <c r="FB7" s="12"/>
      <c r="FC7" s="12"/>
      <c r="FD7" s="11"/>
      <c r="FE7" s="13"/>
      <c r="FF7" s="11">
        <v>9</v>
      </c>
      <c r="FG7" s="11">
        <v>2</v>
      </c>
      <c r="FH7" s="13">
        <v>65.68</v>
      </c>
      <c r="FI7" s="11">
        <v>9</v>
      </c>
      <c r="FJ7" s="12"/>
      <c r="FK7" s="12"/>
      <c r="FL7" s="11"/>
      <c r="FM7" s="13"/>
      <c r="FN7" s="11"/>
      <c r="FO7" s="11"/>
      <c r="FP7" s="13"/>
      <c r="FQ7" s="11">
        <v>26</v>
      </c>
      <c r="FR7" s="12"/>
      <c r="FS7" s="12"/>
      <c r="FT7" s="11"/>
      <c r="FU7" s="13"/>
      <c r="FV7" s="11"/>
      <c r="FW7" s="11">
        <v>3</v>
      </c>
      <c r="FX7" s="13">
        <v>114.87</v>
      </c>
      <c r="FY7" s="11">
        <v>42</v>
      </c>
      <c r="FZ7" s="12"/>
      <c r="GA7" s="12"/>
      <c r="GB7" s="11"/>
      <c r="GC7" s="13"/>
      <c r="GD7" s="11"/>
      <c r="GE7" s="11"/>
      <c r="GF7" s="13"/>
      <c r="GG7" s="11">
        <v>4</v>
      </c>
      <c r="GH7" s="12"/>
      <c r="GI7" s="12"/>
      <c r="GJ7" s="11"/>
      <c r="GK7" s="13"/>
      <c r="GL7" s="11"/>
      <c r="GM7" s="11"/>
      <c r="GN7" s="13"/>
      <c r="GO7" s="11">
        <v>55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>
        <v>1</v>
      </c>
      <c r="HS7" s="11"/>
      <c r="HT7" s="13"/>
      <c r="HU7" s="11">
        <v>42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>
        <v>2</v>
      </c>
      <c r="JB7" s="12"/>
      <c r="JC7" s="12"/>
      <c r="JD7" s="11">
        <v>13695</v>
      </c>
      <c r="JE7" s="11">
        <v>1199</v>
      </c>
      <c r="JF7" s="11"/>
      <c r="JG7" s="11">
        <v>1878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>
        <v>190</v>
      </c>
      <c r="JX7" s="11"/>
      <c r="JY7" s="11"/>
      <c r="JZ7" s="11"/>
      <c r="KA7" s="11"/>
      <c r="KB7" s="11"/>
      <c r="KC7" s="11"/>
      <c r="KD7" s="11"/>
      <c r="KE7" s="11">
        <v>50</v>
      </c>
      <c r="KF7" s="11"/>
      <c r="KG7" s="11"/>
      <c r="KH7" s="11"/>
      <c r="KI7" s="11">
        <v>130</v>
      </c>
      <c r="KJ7" s="11"/>
      <c r="KK7" s="11">
        <v>95</v>
      </c>
      <c r="KL7" s="11"/>
      <c r="KM7" s="11">
        <v>430</v>
      </c>
      <c r="KN7" s="11"/>
      <c r="KO7" s="11"/>
      <c r="KP7" s="11">
        <v>1140</v>
      </c>
      <c r="KQ7" s="11"/>
      <c r="KR7" s="11"/>
      <c r="KS7" s="11"/>
      <c r="KT7" s="11"/>
      <c r="KU7" s="11"/>
    </row>
    <row r="8">
      <c r="A8" s="10" t="s">
        <v>108</v>
      </c>
      <c r="B8" s="10" t="s">
        <v>109</v>
      </c>
      <c r="C8" s="10" t="s">
        <v>113</v>
      </c>
      <c r="D8" s="11">
        <v>1466</v>
      </c>
      <c r="E8" s="11">
        <f>=ROUNDDOWN(104.714285714286,0)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27</v>
      </c>
      <c r="M8" s="13">
        <v>924.63</v>
      </c>
      <c r="N8" s="11">
        <v>2</v>
      </c>
      <c r="O8" s="14">
        <v>462.32</v>
      </c>
      <c r="P8" s="11">
        <v>46</v>
      </c>
      <c r="Q8" s="13">
        <v>1548.23</v>
      </c>
      <c r="R8" s="11">
        <v>2</v>
      </c>
      <c r="S8" s="14">
        <v>774.12</v>
      </c>
      <c r="T8" s="12">
        <v>-0.413</v>
      </c>
      <c r="U8" s="12">
        <v>-0.4028</v>
      </c>
      <c r="V8" s="12"/>
      <c r="W8" s="12">
        <v>-0.4028</v>
      </c>
      <c r="X8" s="11"/>
      <c r="Y8" s="13"/>
      <c r="Z8" s="11"/>
      <c r="AA8" s="11"/>
      <c r="AB8" s="13"/>
      <c r="AC8" s="11"/>
      <c r="AD8" s="12"/>
      <c r="AE8" s="12"/>
      <c r="AF8" s="11">
        <v>7</v>
      </c>
      <c r="AG8" s="13">
        <v>229.67</v>
      </c>
      <c r="AH8" s="11">
        <v>2</v>
      </c>
      <c r="AI8" s="11">
        <v>24</v>
      </c>
      <c r="AJ8" s="13">
        <v>787.44</v>
      </c>
      <c r="AK8" s="11">
        <v>2</v>
      </c>
      <c r="AL8" s="12">
        <v>-0.7083</v>
      </c>
      <c r="AM8" s="12">
        <v>-0.7083</v>
      </c>
      <c r="AN8" s="11"/>
      <c r="AO8" s="13"/>
      <c r="AP8" s="11"/>
      <c r="AQ8" s="11"/>
      <c r="AR8" s="13"/>
      <c r="AS8" s="11">
        <v>2</v>
      </c>
      <c r="AT8" s="12"/>
      <c r="AU8" s="12"/>
      <c r="AV8" s="11">
        <v>6</v>
      </c>
      <c r="AW8" s="13">
        <v>204.78</v>
      </c>
      <c r="AX8" s="11">
        <v>2</v>
      </c>
      <c r="AY8" s="11">
        <v>3</v>
      </c>
      <c r="AZ8" s="13">
        <v>102.39</v>
      </c>
      <c r="BA8" s="11">
        <v>2</v>
      </c>
      <c r="BB8" s="12">
        <v>1</v>
      </c>
      <c r="BC8" s="12">
        <v>1</v>
      </c>
      <c r="BD8" s="11">
        <v>1</v>
      </c>
      <c r="BE8" s="13">
        <v>32.72</v>
      </c>
      <c r="BF8" s="11">
        <v>2</v>
      </c>
      <c r="BG8" s="11">
        <v>2</v>
      </c>
      <c r="BH8" s="13">
        <v>58.9</v>
      </c>
      <c r="BI8" s="11">
        <v>2</v>
      </c>
      <c r="BJ8" s="12">
        <v>-0.5</v>
      </c>
      <c r="BK8" s="12">
        <v>-0.4445</v>
      </c>
      <c r="BL8" s="11"/>
      <c r="BM8" s="13"/>
      <c r="BN8" s="11">
        <v>2</v>
      </c>
      <c r="BO8" s="11">
        <v>1</v>
      </c>
      <c r="BP8" s="13">
        <v>35.83</v>
      </c>
      <c r="BQ8" s="11">
        <v>2</v>
      </c>
      <c r="BR8" s="12"/>
      <c r="BS8" s="12"/>
      <c r="BT8" s="11"/>
      <c r="BU8" s="13"/>
      <c r="BV8" s="11">
        <v>2</v>
      </c>
      <c r="BW8" s="11">
        <v>1</v>
      </c>
      <c r="BX8" s="13">
        <v>34.77</v>
      </c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/>
      <c r="CK8" s="13"/>
      <c r="CL8" s="11">
        <v>2</v>
      </c>
      <c r="CM8" s="11">
        <v>3</v>
      </c>
      <c r="CN8" s="13">
        <v>98.94</v>
      </c>
      <c r="CO8" s="11">
        <v>2</v>
      </c>
      <c r="CP8" s="12"/>
      <c r="CQ8" s="12"/>
      <c r="CR8" s="11">
        <v>11</v>
      </c>
      <c r="CS8" s="13">
        <v>382.36</v>
      </c>
      <c r="CT8" s="11">
        <v>2</v>
      </c>
      <c r="CU8" s="11">
        <v>12</v>
      </c>
      <c r="CV8" s="13">
        <v>429.96</v>
      </c>
      <c r="CW8" s="11">
        <v>2</v>
      </c>
      <c r="CX8" s="12">
        <v>-0.0833</v>
      </c>
      <c r="CY8" s="12">
        <v>-0.1107</v>
      </c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>
        <v>2</v>
      </c>
      <c r="EG8" s="13">
        <v>75.1</v>
      </c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1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>
        <v>1466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>
        <v>450</v>
      </c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</row>
    <row r="9">
      <c r="A9" s="10" t="s">
        <v>108</v>
      </c>
      <c r="B9" s="10" t="s">
        <v>114</v>
      </c>
      <c r="C9" s="10" t="s">
        <v>115</v>
      </c>
      <c r="D9" s="11">
        <v>132965</v>
      </c>
      <c r="E9" s="11">
        <f>=ROUNDDOWN({0},0)</f>
      </c>
      <c r="F9" s="11">
        <v>14380</v>
      </c>
      <c r="G9" s="12"/>
      <c r="H9" s="11"/>
      <c r="I9" s="11">
        <f>=ROUNDDOWN({0},0)</f>
      </c>
      <c r="J9" s="11"/>
      <c r="K9" s="12"/>
      <c r="L9" s="11">
        <v>14781</v>
      </c>
      <c r="M9" s="13">
        <v>563727.56</v>
      </c>
      <c r="N9" s="11">
        <v>313</v>
      </c>
      <c r="O9" s="14">
        <v>1801.05</v>
      </c>
      <c r="P9" s="11">
        <v>21902</v>
      </c>
      <c r="Q9" s="13">
        <v>858276.85</v>
      </c>
      <c r="R9" s="11">
        <v>291</v>
      </c>
      <c r="S9" s="14">
        <v>2949.4</v>
      </c>
      <c r="T9" s="12">
        <v>-0.3251</v>
      </c>
      <c r="U9" s="12">
        <v>-0.3432</v>
      </c>
      <c r="V9" s="12">
        <v>0.0756</v>
      </c>
      <c r="W9" s="12">
        <v>-0.3894</v>
      </c>
      <c r="X9" s="11">
        <v>3687</v>
      </c>
      <c r="Y9" s="13">
        <v>139425.36</v>
      </c>
      <c r="Z9" s="11">
        <v>272</v>
      </c>
      <c r="AA9" s="11">
        <v>5774</v>
      </c>
      <c r="AB9" s="13">
        <v>247134.7</v>
      </c>
      <c r="AC9" s="11">
        <v>239</v>
      </c>
      <c r="AD9" s="12">
        <v>-0.3614</v>
      </c>
      <c r="AE9" s="12">
        <v>-0.4358</v>
      </c>
      <c r="AF9" s="11">
        <v>3169</v>
      </c>
      <c r="AG9" s="13">
        <v>115871.23</v>
      </c>
      <c r="AH9" s="11">
        <v>294</v>
      </c>
      <c r="AI9" s="11">
        <v>4229</v>
      </c>
      <c r="AJ9" s="13">
        <v>157823.46</v>
      </c>
      <c r="AK9" s="11">
        <v>275</v>
      </c>
      <c r="AL9" s="12">
        <v>-0.2507</v>
      </c>
      <c r="AM9" s="12">
        <v>-0.2658</v>
      </c>
      <c r="AN9" s="11">
        <v>2902</v>
      </c>
      <c r="AO9" s="13">
        <v>116159.17</v>
      </c>
      <c r="AP9" s="11">
        <v>287</v>
      </c>
      <c r="AQ9" s="11">
        <v>2215</v>
      </c>
      <c r="AR9" s="13">
        <v>73165.97</v>
      </c>
      <c r="AS9" s="11">
        <v>243</v>
      </c>
      <c r="AT9" s="12">
        <v>0.3102</v>
      </c>
      <c r="AU9" s="12">
        <v>0.5876</v>
      </c>
      <c r="AV9" s="11">
        <v>1407</v>
      </c>
      <c r="AW9" s="13">
        <v>54625.87</v>
      </c>
      <c r="AX9" s="11">
        <v>274</v>
      </c>
      <c r="AY9" s="11">
        <v>2979</v>
      </c>
      <c r="AZ9" s="13">
        <v>117467.37</v>
      </c>
      <c r="BA9" s="11">
        <v>257</v>
      </c>
      <c r="BB9" s="12">
        <v>-0.5277</v>
      </c>
      <c r="BC9" s="12">
        <v>-0.535</v>
      </c>
      <c r="BD9" s="11">
        <v>961</v>
      </c>
      <c r="BE9" s="13">
        <v>31555.96</v>
      </c>
      <c r="BF9" s="11">
        <v>294</v>
      </c>
      <c r="BG9" s="11">
        <v>1154</v>
      </c>
      <c r="BH9" s="13">
        <v>37821.58</v>
      </c>
      <c r="BI9" s="11">
        <v>281</v>
      </c>
      <c r="BJ9" s="12">
        <v>-0.1672</v>
      </c>
      <c r="BK9" s="12">
        <v>-0.1657</v>
      </c>
      <c r="BL9" s="11">
        <v>970</v>
      </c>
      <c r="BM9" s="13">
        <v>35580.46</v>
      </c>
      <c r="BN9" s="11">
        <v>262</v>
      </c>
      <c r="BO9" s="11">
        <v>1839</v>
      </c>
      <c r="BP9" s="13">
        <v>70614.54</v>
      </c>
      <c r="BQ9" s="11">
        <v>269</v>
      </c>
      <c r="BR9" s="12">
        <v>-0.4725</v>
      </c>
      <c r="BS9" s="12">
        <v>-0.4961</v>
      </c>
      <c r="BT9" s="11">
        <v>598</v>
      </c>
      <c r="BU9" s="13">
        <v>23624.7</v>
      </c>
      <c r="BV9" s="11">
        <v>294</v>
      </c>
      <c r="BW9" s="11">
        <v>1416</v>
      </c>
      <c r="BX9" s="13">
        <v>56721.49</v>
      </c>
      <c r="BY9" s="11">
        <v>275</v>
      </c>
      <c r="BZ9" s="12">
        <v>-0.5777</v>
      </c>
      <c r="CA9" s="12">
        <v>-0.5835</v>
      </c>
      <c r="CB9" s="11">
        <v>364</v>
      </c>
      <c r="CC9" s="13">
        <v>17209.3</v>
      </c>
      <c r="CD9" s="11">
        <v>312</v>
      </c>
      <c r="CE9" s="11">
        <v>442</v>
      </c>
      <c r="CF9" s="13">
        <v>22175.61</v>
      </c>
      <c r="CG9" s="11">
        <v>281</v>
      </c>
      <c r="CH9" s="12">
        <v>-0.1765</v>
      </c>
      <c r="CI9" s="12">
        <v>-0.224</v>
      </c>
      <c r="CJ9" s="11">
        <v>265</v>
      </c>
      <c r="CK9" s="13">
        <v>11137.77</v>
      </c>
      <c r="CL9" s="11">
        <v>294</v>
      </c>
      <c r="CM9" s="11">
        <v>326</v>
      </c>
      <c r="CN9" s="13">
        <v>13643.21</v>
      </c>
      <c r="CO9" s="11">
        <v>281</v>
      </c>
      <c r="CP9" s="12">
        <v>-0.1871</v>
      </c>
      <c r="CQ9" s="12">
        <v>-0.1836</v>
      </c>
      <c r="CR9" s="11">
        <v>160</v>
      </c>
      <c r="CS9" s="13">
        <v>6313.1</v>
      </c>
      <c r="CT9" s="11">
        <v>269</v>
      </c>
      <c r="CU9" s="11">
        <v>437</v>
      </c>
      <c r="CV9" s="13">
        <v>17211.95</v>
      </c>
      <c r="CW9" s="11">
        <v>258</v>
      </c>
      <c r="CX9" s="12">
        <v>-0.6339</v>
      </c>
      <c r="CY9" s="12">
        <v>-0.6332</v>
      </c>
      <c r="CZ9" s="11">
        <v>146</v>
      </c>
      <c r="DA9" s="13">
        <v>5833.95</v>
      </c>
      <c r="DB9" s="11">
        <v>248</v>
      </c>
      <c r="DC9" s="11">
        <v>228</v>
      </c>
      <c r="DD9" s="13">
        <v>7652.73</v>
      </c>
      <c r="DE9" s="11">
        <v>180</v>
      </c>
      <c r="DF9" s="12">
        <v>-0.3596</v>
      </c>
      <c r="DG9" s="12">
        <v>-0.2377</v>
      </c>
      <c r="DH9" s="11">
        <v>88</v>
      </c>
      <c r="DI9" s="13">
        <v>3807.17</v>
      </c>
      <c r="DJ9" s="11">
        <v>47</v>
      </c>
      <c r="DK9" s="11">
        <v>559</v>
      </c>
      <c r="DL9" s="13">
        <v>24811.26</v>
      </c>
      <c r="DM9" s="11">
        <v>53</v>
      </c>
      <c r="DN9" s="12">
        <v>-0.8426</v>
      </c>
      <c r="DO9" s="12">
        <v>-0.8466</v>
      </c>
      <c r="DP9" s="11">
        <v>21</v>
      </c>
      <c r="DQ9" s="13">
        <v>854.69</v>
      </c>
      <c r="DR9" s="11">
        <v>106</v>
      </c>
      <c r="DS9" s="11">
        <v>14</v>
      </c>
      <c r="DT9" s="13">
        <v>559.14</v>
      </c>
      <c r="DU9" s="11">
        <v>37</v>
      </c>
      <c r="DV9" s="12">
        <v>0.5</v>
      </c>
      <c r="DW9" s="12">
        <v>0.5286</v>
      </c>
      <c r="DX9" s="11">
        <v>6</v>
      </c>
      <c r="DY9" s="13">
        <v>288.41</v>
      </c>
      <c r="DZ9" s="11">
        <v>33</v>
      </c>
      <c r="EA9" s="11">
        <v>13</v>
      </c>
      <c r="EB9" s="13">
        <v>596.36</v>
      </c>
      <c r="EC9" s="11">
        <v>28</v>
      </c>
      <c r="ED9" s="12">
        <v>-0.5385</v>
      </c>
      <c r="EE9" s="12">
        <v>-0.5164</v>
      </c>
      <c r="EF9" s="11">
        <v>14</v>
      </c>
      <c r="EG9" s="13">
        <v>596.22</v>
      </c>
      <c r="EH9" s="11">
        <v>111</v>
      </c>
      <c r="EI9" s="11">
        <v>20</v>
      </c>
      <c r="EJ9" s="13">
        <v>857.92</v>
      </c>
      <c r="EK9" s="11">
        <v>76</v>
      </c>
      <c r="EL9" s="12">
        <v>-0.3</v>
      </c>
      <c r="EM9" s="12">
        <v>-0.305</v>
      </c>
      <c r="EN9" s="11">
        <v>10</v>
      </c>
      <c r="EO9" s="13">
        <v>351.11</v>
      </c>
      <c r="EP9" s="11">
        <v>26</v>
      </c>
      <c r="EQ9" s="11">
        <v>7</v>
      </c>
      <c r="ER9" s="13">
        <v>263.55</v>
      </c>
      <c r="ES9" s="11">
        <v>6</v>
      </c>
      <c r="ET9" s="12">
        <v>0.4286</v>
      </c>
      <c r="EU9" s="12">
        <v>0.3322</v>
      </c>
      <c r="EV9" s="11">
        <v>7</v>
      </c>
      <c r="EW9" s="13">
        <v>270.01</v>
      </c>
      <c r="EX9" s="11">
        <v>20</v>
      </c>
      <c r="EY9" s="11">
        <v>199</v>
      </c>
      <c r="EZ9" s="13">
        <v>7625.46</v>
      </c>
      <c r="FA9" s="11">
        <v>49</v>
      </c>
      <c r="FB9" s="12">
        <v>-0.9648</v>
      </c>
      <c r="FC9" s="12">
        <v>-0.9646</v>
      </c>
      <c r="FD9" s="11">
        <v>4</v>
      </c>
      <c r="FE9" s="13">
        <v>170.19</v>
      </c>
      <c r="FF9" s="11">
        <v>82</v>
      </c>
      <c r="FG9" s="11">
        <v>16</v>
      </c>
      <c r="FH9" s="13">
        <v>650.99</v>
      </c>
      <c r="FI9" s="11">
        <v>106</v>
      </c>
      <c r="FJ9" s="12">
        <v>-0.75</v>
      </c>
      <c r="FK9" s="12">
        <v>-0.7386</v>
      </c>
      <c r="FL9" s="11">
        <v>2</v>
      </c>
      <c r="FM9" s="13">
        <v>52.89</v>
      </c>
      <c r="FN9" s="11">
        <v>87</v>
      </c>
      <c r="FO9" s="11">
        <v>4</v>
      </c>
      <c r="FP9" s="13">
        <v>154.56</v>
      </c>
      <c r="FQ9" s="11">
        <v>151</v>
      </c>
      <c r="FR9" s="12">
        <v>-0.5</v>
      </c>
      <c r="FS9" s="12">
        <v>-0.6578</v>
      </c>
      <c r="FT9" s="11"/>
      <c r="FU9" s="13"/>
      <c r="FV9" s="11"/>
      <c r="FW9" s="11">
        <v>18</v>
      </c>
      <c r="FX9" s="13">
        <v>770.5</v>
      </c>
      <c r="FY9" s="11">
        <v>178</v>
      </c>
      <c r="FZ9" s="12">
        <v>-1</v>
      </c>
      <c r="GA9" s="12">
        <v>-1</v>
      </c>
      <c r="GB9" s="11"/>
      <c r="GC9" s="13"/>
      <c r="GD9" s="11"/>
      <c r="GE9" s="11">
        <v>10</v>
      </c>
      <c r="GF9" s="13">
        <v>426.07</v>
      </c>
      <c r="GG9" s="11">
        <v>30</v>
      </c>
      <c r="GH9" s="12">
        <v>-1</v>
      </c>
      <c r="GI9" s="12">
        <v>-1</v>
      </c>
      <c r="GJ9" s="11"/>
      <c r="GK9" s="13"/>
      <c r="GL9" s="11"/>
      <c r="GM9" s="11">
        <v>3</v>
      </c>
      <c r="GN9" s="13">
        <v>128.43</v>
      </c>
      <c r="GO9" s="11">
        <v>229</v>
      </c>
      <c r="GP9" s="12">
        <v>-1</v>
      </c>
      <c r="GQ9" s="12">
        <v>-1</v>
      </c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>
        <v>104</v>
      </c>
      <c r="HS9" s="11"/>
      <c r="HT9" s="13"/>
      <c r="HU9" s="11">
        <v>195</v>
      </c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2</v>
      </c>
      <c r="IY9" s="11"/>
      <c r="IZ9" s="13"/>
      <c r="JA9" s="11">
        <v>6</v>
      </c>
      <c r="JB9" s="12"/>
      <c r="JC9" s="12"/>
      <c r="JD9" s="11">
        <v>92147</v>
      </c>
      <c r="JE9" s="11">
        <v>15579</v>
      </c>
      <c r="JF9" s="11"/>
      <c r="JG9" s="11">
        <v>25233</v>
      </c>
      <c r="JH9" s="11"/>
      <c r="JI9" s="11"/>
      <c r="JJ9" s="11">
        <v>6</v>
      </c>
      <c r="JK9" s="11"/>
      <c r="JL9" s="11"/>
      <c r="JM9" s="11"/>
      <c r="JN9" s="11"/>
      <c r="JO9" s="11"/>
      <c r="JP9" s="11"/>
      <c r="JQ9" s="11"/>
      <c r="JR9" s="11"/>
      <c r="JS9" s="11">
        <v>450</v>
      </c>
      <c r="JT9" s="11"/>
      <c r="JU9" s="11"/>
      <c r="JV9" s="11"/>
      <c r="JW9" s="11">
        <v>440</v>
      </c>
      <c r="JX9" s="11"/>
      <c r="JY9" s="11"/>
      <c r="JZ9" s="11">
        <v>900</v>
      </c>
      <c r="KA9" s="11">
        <v>1000</v>
      </c>
      <c r="KB9" s="11"/>
      <c r="KC9" s="11"/>
      <c r="KD9" s="11"/>
      <c r="KE9" s="11">
        <v>1030</v>
      </c>
      <c r="KF9" s="11">
        <v>450</v>
      </c>
      <c r="KG9" s="11">
        <v>270</v>
      </c>
      <c r="KH9" s="11"/>
      <c r="KI9" s="11">
        <v>360</v>
      </c>
      <c r="KJ9" s="11"/>
      <c r="KK9" s="11">
        <v>155</v>
      </c>
      <c r="KL9" s="11"/>
      <c r="KM9" s="11">
        <v>2200</v>
      </c>
      <c r="KN9" s="11"/>
      <c r="KO9" s="11"/>
      <c r="KP9" s="11">
        <v>6180</v>
      </c>
      <c r="KQ9" s="11"/>
      <c r="KR9" s="11">
        <v>440</v>
      </c>
      <c r="KS9" s="11">
        <v>505</v>
      </c>
      <c r="KT9" s="11"/>
      <c r="KU9" s="11"/>
    </row>
    <row r="10">
      <c r="A10" s="10" t="s">
        <v>108</v>
      </c>
      <c r="B10" s="10" t="s">
        <v>116</v>
      </c>
      <c r="C10" s="10" t="s">
        <v>110</v>
      </c>
      <c r="D10" s="11">
        <v>18750</v>
      </c>
      <c r="E10" s="11">
        <f>=ROUNDDOWN(28.9799072642968,0)</f>
      </c>
      <c r="F10" s="11">
        <v>5091</v>
      </c>
      <c r="G10" s="12">
        <v>0.9961</v>
      </c>
      <c r="H10" s="11"/>
      <c r="I10" s="11">
        <f>=ROUNDDOWN({0},0)</f>
      </c>
      <c r="J10" s="11"/>
      <c r="K10" s="12"/>
      <c r="L10" s="11">
        <v>5239</v>
      </c>
      <c r="M10" s="13">
        <v>204774.51</v>
      </c>
      <c r="N10" s="11">
        <v>40</v>
      </c>
      <c r="O10" s="14">
        <v>5119.36</v>
      </c>
      <c r="P10" s="11">
        <v>4892</v>
      </c>
      <c r="Q10" s="13">
        <v>183346.81</v>
      </c>
      <c r="R10" s="11">
        <v>38</v>
      </c>
      <c r="S10" s="14">
        <v>4824.92</v>
      </c>
      <c r="T10" s="12">
        <v>0.0709</v>
      </c>
      <c r="U10" s="12">
        <v>0.1169</v>
      </c>
      <c r="V10" s="12">
        <v>0.0526</v>
      </c>
      <c r="W10" s="12">
        <v>0.061</v>
      </c>
      <c r="X10" s="11">
        <v>2393</v>
      </c>
      <c r="Y10" s="13">
        <v>99022.15</v>
      </c>
      <c r="Z10" s="11">
        <v>40</v>
      </c>
      <c r="AA10" s="11">
        <v>1518</v>
      </c>
      <c r="AB10" s="13">
        <v>63105.88</v>
      </c>
      <c r="AC10" s="11">
        <v>36</v>
      </c>
      <c r="AD10" s="12">
        <v>0.5764</v>
      </c>
      <c r="AE10" s="12">
        <v>0.5691</v>
      </c>
      <c r="AF10" s="11">
        <v>877</v>
      </c>
      <c r="AG10" s="13">
        <v>31928.14</v>
      </c>
      <c r="AH10" s="11">
        <v>40</v>
      </c>
      <c r="AI10" s="11">
        <v>1096</v>
      </c>
      <c r="AJ10" s="13">
        <v>38034.35</v>
      </c>
      <c r="AK10" s="11">
        <v>38</v>
      </c>
      <c r="AL10" s="12">
        <v>-0.1998</v>
      </c>
      <c r="AM10" s="12">
        <v>-0.1605</v>
      </c>
      <c r="AN10" s="11">
        <v>664</v>
      </c>
      <c r="AO10" s="13">
        <v>25625.58</v>
      </c>
      <c r="AP10" s="11">
        <v>35</v>
      </c>
      <c r="AQ10" s="11">
        <v>375</v>
      </c>
      <c r="AR10" s="13">
        <v>11833.26</v>
      </c>
      <c r="AS10" s="11">
        <v>34</v>
      </c>
      <c r="AT10" s="12">
        <v>0.7707</v>
      </c>
      <c r="AU10" s="12">
        <v>1.1656</v>
      </c>
      <c r="AV10" s="11">
        <v>171</v>
      </c>
      <c r="AW10" s="13">
        <v>6270.36</v>
      </c>
      <c r="AX10" s="11">
        <v>24</v>
      </c>
      <c r="AY10" s="11">
        <v>327</v>
      </c>
      <c r="AZ10" s="13">
        <v>12134.7</v>
      </c>
      <c r="BA10" s="11">
        <v>38</v>
      </c>
      <c r="BB10" s="12">
        <v>-0.4771</v>
      </c>
      <c r="BC10" s="12">
        <v>-0.4833</v>
      </c>
      <c r="BD10" s="11">
        <v>241</v>
      </c>
      <c r="BE10" s="13">
        <v>7632.57</v>
      </c>
      <c r="BF10" s="11">
        <v>40</v>
      </c>
      <c r="BG10" s="11">
        <v>185</v>
      </c>
      <c r="BH10" s="13">
        <v>6190.54</v>
      </c>
      <c r="BI10" s="11">
        <v>38</v>
      </c>
      <c r="BJ10" s="12">
        <v>0.3027</v>
      </c>
      <c r="BK10" s="12">
        <v>0.2329</v>
      </c>
      <c r="BL10" s="11">
        <v>286</v>
      </c>
      <c r="BM10" s="13">
        <v>10641.7</v>
      </c>
      <c r="BN10" s="11">
        <v>38</v>
      </c>
      <c r="BO10" s="11">
        <v>358</v>
      </c>
      <c r="BP10" s="13">
        <v>13267.01</v>
      </c>
      <c r="BQ10" s="11">
        <v>35</v>
      </c>
      <c r="BR10" s="12">
        <v>-0.2011</v>
      </c>
      <c r="BS10" s="12">
        <v>-0.1979</v>
      </c>
      <c r="BT10" s="11">
        <v>134</v>
      </c>
      <c r="BU10" s="13">
        <v>5346.57</v>
      </c>
      <c r="BV10" s="11">
        <v>40</v>
      </c>
      <c r="BW10" s="11">
        <v>412</v>
      </c>
      <c r="BX10" s="13">
        <v>16556.44</v>
      </c>
      <c r="BY10" s="11">
        <v>38</v>
      </c>
      <c r="BZ10" s="12">
        <v>-0.6748</v>
      </c>
      <c r="CA10" s="12">
        <v>-0.6771</v>
      </c>
      <c r="CB10" s="11">
        <v>174</v>
      </c>
      <c r="CC10" s="13">
        <v>7522.14</v>
      </c>
      <c r="CD10" s="11">
        <v>40</v>
      </c>
      <c r="CE10" s="11">
        <v>37</v>
      </c>
      <c r="CF10" s="13">
        <v>1952.28</v>
      </c>
      <c r="CG10" s="11">
        <v>38</v>
      </c>
      <c r="CH10" s="12">
        <v>3.7027</v>
      </c>
      <c r="CI10" s="12">
        <v>2.853</v>
      </c>
      <c r="CJ10" s="11">
        <v>69</v>
      </c>
      <c r="CK10" s="13">
        <v>2561.76</v>
      </c>
      <c r="CL10" s="11">
        <v>40</v>
      </c>
      <c r="CM10" s="11">
        <v>104</v>
      </c>
      <c r="CN10" s="13">
        <v>3718.89</v>
      </c>
      <c r="CO10" s="11">
        <v>38</v>
      </c>
      <c r="CP10" s="12">
        <v>-0.3365</v>
      </c>
      <c r="CQ10" s="12">
        <v>-0.3111</v>
      </c>
      <c r="CR10" s="11">
        <v>68</v>
      </c>
      <c r="CS10" s="13">
        <v>2496.13</v>
      </c>
      <c r="CT10" s="11">
        <v>40</v>
      </c>
      <c r="CU10" s="11">
        <v>202</v>
      </c>
      <c r="CV10" s="13">
        <v>6861.1</v>
      </c>
      <c r="CW10" s="11">
        <v>38</v>
      </c>
      <c r="CX10" s="12">
        <v>-0.6634</v>
      </c>
      <c r="CY10" s="12">
        <v>-0.6362</v>
      </c>
      <c r="CZ10" s="11">
        <v>36</v>
      </c>
      <c r="DA10" s="13">
        <v>1261.11</v>
      </c>
      <c r="DB10" s="11">
        <v>40</v>
      </c>
      <c r="DC10" s="11">
        <v>41</v>
      </c>
      <c r="DD10" s="13">
        <v>1405</v>
      </c>
      <c r="DE10" s="11">
        <v>37</v>
      </c>
      <c r="DF10" s="12">
        <v>-0.122</v>
      </c>
      <c r="DG10" s="12">
        <v>-0.1024</v>
      </c>
      <c r="DH10" s="11">
        <v>118</v>
      </c>
      <c r="DI10" s="13">
        <v>4157.28</v>
      </c>
      <c r="DJ10" s="11">
        <v>9</v>
      </c>
      <c r="DK10" s="11">
        <v>190</v>
      </c>
      <c r="DL10" s="13">
        <v>6596.82</v>
      </c>
      <c r="DM10" s="11">
        <v>9</v>
      </c>
      <c r="DN10" s="12">
        <v>-0.3789</v>
      </c>
      <c r="DO10" s="12">
        <v>-0.3698</v>
      </c>
      <c r="DP10" s="11">
        <v>2</v>
      </c>
      <c r="DQ10" s="13">
        <v>71.05</v>
      </c>
      <c r="DR10" s="11">
        <v>31</v>
      </c>
      <c r="DS10" s="11">
        <v>5</v>
      </c>
      <c r="DT10" s="13">
        <v>210.7</v>
      </c>
      <c r="DU10" s="11">
        <v>9</v>
      </c>
      <c r="DV10" s="12">
        <v>-0.6</v>
      </c>
      <c r="DW10" s="12">
        <v>-0.6628</v>
      </c>
      <c r="DX10" s="11">
        <v>4</v>
      </c>
      <c r="DY10" s="13">
        <v>164.16</v>
      </c>
      <c r="DZ10" s="11">
        <v>8</v>
      </c>
      <c r="EA10" s="11">
        <v>10</v>
      </c>
      <c r="EB10" s="13">
        <v>390.41</v>
      </c>
      <c r="EC10" s="11">
        <v>6</v>
      </c>
      <c r="ED10" s="12">
        <v>-0.6</v>
      </c>
      <c r="EE10" s="12">
        <v>-0.5795</v>
      </c>
      <c r="EF10" s="11"/>
      <c r="EG10" s="13"/>
      <c r="EH10" s="11">
        <v>8</v>
      </c>
      <c r="EI10" s="11">
        <v>4</v>
      </c>
      <c r="EJ10" s="13">
        <v>155.49</v>
      </c>
      <c r="EK10" s="11">
        <v>8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>
        <v>18</v>
      </c>
      <c r="EZ10" s="13">
        <v>569.34</v>
      </c>
      <c r="FA10" s="11">
        <v>3</v>
      </c>
      <c r="FB10" s="12"/>
      <c r="FC10" s="12"/>
      <c r="FD10" s="11">
        <v>2</v>
      </c>
      <c r="FE10" s="13">
        <v>73.81</v>
      </c>
      <c r="FF10" s="11">
        <v>22</v>
      </c>
      <c r="FG10" s="11">
        <v>5</v>
      </c>
      <c r="FH10" s="13">
        <v>186.1</v>
      </c>
      <c r="FI10" s="11">
        <v>26</v>
      </c>
      <c r="FJ10" s="12">
        <v>-0.6</v>
      </c>
      <c r="FK10" s="12">
        <v>-0.6034</v>
      </c>
      <c r="FL10" s="11"/>
      <c r="FM10" s="13"/>
      <c r="FN10" s="11">
        <v>5</v>
      </c>
      <c r="FO10" s="11"/>
      <c r="FP10" s="13"/>
      <c r="FQ10" s="11">
        <v>34</v>
      </c>
      <c r="FR10" s="12"/>
      <c r="FS10" s="12"/>
      <c r="FT10" s="11"/>
      <c r="FU10" s="13"/>
      <c r="FV10" s="11"/>
      <c r="FW10" s="11">
        <v>2</v>
      </c>
      <c r="FX10" s="13">
        <v>87.8</v>
      </c>
      <c r="FY10" s="11">
        <v>29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>
        <v>3</v>
      </c>
      <c r="GN10" s="13">
        <v>90.7</v>
      </c>
      <c r="GO10" s="11">
        <v>37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>
        <v>11</v>
      </c>
      <c r="HS10" s="11"/>
      <c r="HT10" s="13"/>
      <c r="HU10" s="11">
        <v>36</v>
      </c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>
        <v>14309</v>
      </c>
      <c r="JE10" s="11">
        <v>2688</v>
      </c>
      <c r="JF10" s="11"/>
      <c r="JG10" s="11">
        <v>1723</v>
      </c>
      <c r="JH10" s="11"/>
      <c r="JI10" s="11"/>
      <c r="JJ10" s="11">
        <v>30</v>
      </c>
      <c r="JK10" s="11"/>
      <c r="JL10" s="11"/>
      <c r="JM10" s="11"/>
      <c r="JN10" s="11"/>
      <c r="JO10" s="11"/>
      <c r="JP10" s="11"/>
      <c r="JQ10" s="11"/>
      <c r="JR10" s="11">
        <v>1</v>
      </c>
      <c r="JS10" s="11"/>
      <c r="JT10" s="11"/>
      <c r="JU10" s="11"/>
      <c r="JV10" s="11"/>
      <c r="JW10" s="11">
        <v>400</v>
      </c>
      <c r="JX10" s="11"/>
      <c r="JY10" s="11">
        <v>3000</v>
      </c>
      <c r="JZ10" s="11"/>
      <c r="KA10" s="11"/>
      <c r="KB10" s="11"/>
      <c r="KC10" s="11"/>
      <c r="KD10" s="11"/>
      <c r="KE10" s="11">
        <v>800</v>
      </c>
      <c r="KF10" s="11"/>
      <c r="KG10" s="11">
        <v>400</v>
      </c>
      <c r="KH10" s="11"/>
      <c r="KI10" s="11"/>
      <c r="KJ10" s="11"/>
      <c r="KK10" s="11"/>
      <c r="KL10" s="11">
        <v>110</v>
      </c>
      <c r="KM10" s="11"/>
      <c r="KN10" s="11"/>
      <c r="KO10" s="11">
        <v>380</v>
      </c>
      <c r="KP10" s="11"/>
      <c r="KQ10" s="11"/>
      <c r="KR10" s="11"/>
      <c r="KS10" s="11"/>
      <c r="KT10" s="11"/>
      <c r="KU10" s="11"/>
    </row>
    <row r="11">
      <c r="A11" s="10" t="s">
        <v>108</v>
      </c>
      <c r="B11" s="10" t="s">
        <v>116</v>
      </c>
      <c r="C11" s="10" t="s">
        <v>111</v>
      </c>
      <c r="D11" s="11">
        <v>780</v>
      </c>
      <c r="E11" s="11">
        <f>=ROUNDDOWN(13.2203389830508,0)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126</v>
      </c>
      <c r="M11" s="13">
        <v>4716.59</v>
      </c>
      <c r="N11" s="11">
        <v>5</v>
      </c>
      <c r="O11" s="14">
        <v>943.32</v>
      </c>
      <c r="P11" s="11">
        <v>494</v>
      </c>
      <c r="Q11" s="13">
        <v>18017.42</v>
      </c>
      <c r="R11" s="11">
        <v>12</v>
      </c>
      <c r="S11" s="14">
        <v>1501.45</v>
      </c>
      <c r="T11" s="12">
        <v>-0.7449</v>
      </c>
      <c r="U11" s="12">
        <v>-0.7382</v>
      </c>
      <c r="V11" s="12">
        <v>-0.5833</v>
      </c>
      <c r="W11" s="12">
        <v>-0.3717</v>
      </c>
      <c r="X11" s="11"/>
      <c r="Y11" s="13"/>
      <c r="Z11" s="11"/>
      <c r="AA11" s="11">
        <v>161</v>
      </c>
      <c r="AB11" s="13">
        <v>6710.22</v>
      </c>
      <c r="AC11" s="11">
        <v>7</v>
      </c>
      <c r="AD11" s="12"/>
      <c r="AE11" s="12"/>
      <c r="AF11" s="11">
        <v>27</v>
      </c>
      <c r="AG11" s="13">
        <v>947.53</v>
      </c>
      <c r="AH11" s="11">
        <v>5</v>
      </c>
      <c r="AI11" s="11">
        <v>49</v>
      </c>
      <c r="AJ11" s="13">
        <v>1800.47</v>
      </c>
      <c r="AK11" s="11">
        <v>12</v>
      </c>
      <c r="AL11" s="12">
        <v>-0.449</v>
      </c>
      <c r="AM11" s="12">
        <v>-0.4737</v>
      </c>
      <c r="AN11" s="11">
        <v>10</v>
      </c>
      <c r="AO11" s="13">
        <v>335.11</v>
      </c>
      <c r="AP11" s="11">
        <v>3</v>
      </c>
      <c r="AQ11" s="11">
        <v>26</v>
      </c>
      <c r="AR11" s="13">
        <v>983.9</v>
      </c>
      <c r="AS11" s="11">
        <v>12</v>
      </c>
      <c r="AT11" s="12">
        <v>-0.6154</v>
      </c>
      <c r="AU11" s="12">
        <v>-0.6594</v>
      </c>
      <c r="AV11" s="11">
        <v>3</v>
      </c>
      <c r="AW11" s="13">
        <v>114.95</v>
      </c>
      <c r="AX11" s="11">
        <v>5</v>
      </c>
      <c r="AY11" s="11">
        <v>22</v>
      </c>
      <c r="AZ11" s="13">
        <v>858.37</v>
      </c>
      <c r="BA11" s="11">
        <v>12</v>
      </c>
      <c r="BB11" s="12">
        <v>-0.8636</v>
      </c>
      <c r="BC11" s="12">
        <v>-0.8661</v>
      </c>
      <c r="BD11" s="11">
        <v>9</v>
      </c>
      <c r="BE11" s="13">
        <v>260.02</v>
      </c>
      <c r="BF11" s="11">
        <v>5</v>
      </c>
      <c r="BG11" s="11">
        <v>62</v>
      </c>
      <c r="BH11" s="13">
        <v>872.1</v>
      </c>
      <c r="BI11" s="11">
        <v>12</v>
      </c>
      <c r="BJ11" s="12">
        <v>-0.8548</v>
      </c>
      <c r="BK11" s="12">
        <v>-0.7018</v>
      </c>
      <c r="BL11" s="11">
        <v>67</v>
      </c>
      <c r="BM11" s="13">
        <v>2686.24</v>
      </c>
      <c r="BN11" s="11">
        <v>5</v>
      </c>
      <c r="BO11" s="11">
        <v>90</v>
      </c>
      <c r="BP11" s="13">
        <v>3483.07</v>
      </c>
      <c r="BQ11" s="11">
        <v>11</v>
      </c>
      <c r="BR11" s="12">
        <v>-0.2556</v>
      </c>
      <c r="BS11" s="12">
        <v>-0.2288</v>
      </c>
      <c r="BT11" s="11">
        <v>2</v>
      </c>
      <c r="BU11" s="13">
        <v>74.71</v>
      </c>
      <c r="BV11" s="11">
        <v>5</v>
      </c>
      <c r="BW11" s="11">
        <v>28</v>
      </c>
      <c r="BX11" s="13">
        <v>1099.78</v>
      </c>
      <c r="BY11" s="11">
        <v>12</v>
      </c>
      <c r="BZ11" s="12">
        <v>-0.9286</v>
      </c>
      <c r="CA11" s="12">
        <v>-0.9321</v>
      </c>
      <c r="CB11" s="11"/>
      <c r="CC11" s="13"/>
      <c r="CD11" s="11">
        <v>5</v>
      </c>
      <c r="CE11" s="11">
        <v>4</v>
      </c>
      <c r="CF11" s="13">
        <v>240.96</v>
      </c>
      <c r="CG11" s="11">
        <v>12</v>
      </c>
      <c r="CH11" s="12"/>
      <c r="CI11" s="12"/>
      <c r="CJ11" s="11">
        <v>3</v>
      </c>
      <c r="CK11" s="13">
        <v>107.34</v>
      </c>
      <c r="CL11" s="11">
        <v>5</v>
      </c>
      <c r="CM11" s="11">
        <v>18</v>
      </c>
      <c r="CN11" s="13">
        <v>740.7</v>
      </c>
      <c r="CO11" s="11">
        <v>12</v>
      </c>
      <c r="CP11" s="12">
        <v>-0.8333</v>
      </c>
      <c r="CQ11" s="12">
        <v>-0.8551</v>
      </c>
      <c r="CR11" s="11">
        <v>3</v>
      </c>
      <c r="CS11" s="13">
        <v>111.56</v>
      </c>
      <c r="CT11" s="11">
        <v>5</v>
      </c>
      <c r="CU11" s="11">
        <v>12</v>
      </c>
      <c r="CV11" s="13">
        <v>440.66</v>
      </c>
      <c r="CW11" s="11">
        <v>12</v>
      </c>
      <c r="CX11" s="12">
        <v>-0.75</v>
      </c>
      <c r="CY11" s="12">
        <v>-0.7468</v>
      </c>
      <c r="CZ11" s="11"/>
      <c r="DA11" s="13"/>
      <c r="DB11" s="11">
        <v>5</v>
      </c>
      <c r="DC11" s="11">
        <v>5</v>
      </c>
      <c r="DD11" s="13">
        <v>175.54</v>
      </c>
      <c r="DE11" s="11">
        <v>11</v>
      </c>
      <c r="DF11" s="12"/>
      <c r="DG11" s="12"/>
      <c r="DH11" s="11"/>
      <c r="DI11" s="13"/>
      <c r="DJ11" s="11">
        <v>1</v>
      </c>
      <c r="DK11" s="11">
        <v>12</v>
      </c>
      <c r="DL11" s="13">
        <v>422.52</v>
      </c>
      <c r="DM11" s="11">
        <v>3</v>
      </c>
      <c r="DN11" s="12"/>
      <c r="DO11" s="12"/>
      <c r="DP11" s="11">
        <v>1</v>
      </c>
      <c r="DQ11" s="13">
        <v>40.32</v>
      </c>
      <c r="DR11" s="11">
        <v>4</v>
      </c>
      <c r="DS11" s="11"/>
      <c r="DT11" s="13"/>
      <c r="DU11" s="11"/>
      <c r="DV11" s="12"/>
      <c r="DW11" s="12"/>
      <c r="DX11" s="11">
        <v>1</v>
      </c>
      <c r="DY11" s="13">
        <v>38.81</v>
      </c>
      <c r="DZ11" s="11">
        <v>3</v>
      </c>
      <c r="EA11" s="11">
        <v>4</v>
      </c>
      <c r="EB11" s="13">
        <v>153.85</v>
      </c>
      <c r="EC11" s="11">
        <v>5</v>
      </c>
      <c r="ED11" s="12">
        <v>-0.75</v>
      </c>
      <c r="EE11" s="12">
        <v>-0.7477</v>
      </c>
      <c r="EF11" s="11"/>
      <c r="EG11" s="13"/>
      <c r="EH11" s="11"/>
      <c r="EI11" s="11"/>
      <c r="EJ11" s="13"/>
      <c r="EK11" s="11">
        <v>2</v>
      </c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1</v>
      </c>
      <c r="EY11" s="11"/>
      <c r="EZ11" s="13"/>
      <c r="FA11" s="11">
        <v>1</v>
      </c>
      <c r="FB11" s="12"/>
      <c r="FC11" s="12"/>
      <c r="FD11" s="11"/>
      <c r="FE11" s="13"/>
      <c r="FF11" s="11">
        <v>4</v>
      </c>
      <c r="FG11" s="11"/>
      <c r="FH11" s="13"/>
      <c r="FI11" s="11">
        <v>9</v>
      </c>
      <c r="FJ11" s="12"/>
      <c r="FK11" s="12"/>
      <c r="FL11" s="11"/>
      <c r="FM11" s="13"/>
      <c r="FN11" s="11"/>
      <c r="FO11" s="11">
        <v>1</v>
      </c>
      <c r="FP11" s="13">
        <v>35.28</v>
      </c>
      <c r="FQ11" s="11">
        <v>12</v>
      </c>
      <c r="FR11" s="12"/>
      <c r="FS11" s="12"/>
      <c r="FT11" s="11"/>
      <c r="FU11" s="13"/>
      <c r="FV11" s="11"/>
      <c r="FW11" s="11"/>
      <c r="FX11" s="13"/>
      <c r="FY11" s="11">
        <v>9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>
        <v>12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>
        <v>3</v>
      </c>
      <c r="HS11" s="11"/>
      <c r="HT11" s="13"/>
      <c r="HU11" s="11">
        <v>12</v>
      </c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>
        <v>650</v>
      </c>
      <c r="JE11" s="11">
        <v>130</v>
      </c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</row>
    <row r="12">
      <c r="A12" s="10" t="s">
        <v>108</v>
      </c>
      <c r="B12" s="10" t="s">
        <v>116</v>
      </c>
      <c r="C12" s="10" t="s">
        <v>112</v>
      </c>
      <c r="D12" s="11">
        <v>1970</v>
      </c>
      <c r="E12" s="11">
        <f>=ROUNDDOWN(33.3898305084746,0)</f>
      </c>
      <c r="F12" s="11">
        <v>200</v>
      </c>
      <c r="G12" s="12">
        <v>1</v>
      </c>
      <c r="H12" s="11"/>
      <c r="I12" s="11">
        <f>=ROUNDDOWN({0},0)</f>
      </c>
      <c r="J12" s="11"/>
      <c r="K12" s="12"/>
      <c r="L12" s="11">
        <v>266</v>
      </c>
      <c r="M12" s="13">
        <v>7749.33</v>
      </c>
      <c r="N12" s="11">
        <v>9</v>
      </c>
      <c r="O12" s="14">
        <v>861.04</v>
      </c>
      <c r="P12" s="11">
        <v>478</v>
      </c>
      <c r="Q12" s="13">
        <v>11812.69</v>
      </c>
      <c r="R12" s="11">
        <v>12</v>
      </c>
      <c r="S12" s="14">
        <v>984.39</v>
      </c>
      <c r="T12" s="12">
        <v>-0.4435</v>
      </c>
      <c r="U12" s="12">
        <v>-0.344</v>
      </c>
      <c r="V12" s="12">
        <v>-0.25</v>
      </c>
      <c r="W12" s="12">
        <v>-0.1253</v>
      </c>
      <c r="X12" s="11">
        <v>29</v>
      </c>
      <c r="Y12" s="13">
        <v>935.93</v>
      </c>
      <c r="Z12" s="11">
        <v>9</v>
      </c>
      <c r="AA12" s="11">
        <v>37</v>
      </c>
      <c r="AB12" s="13">
        <v>1108.44</v>
      </c>
      <c r="AC12" s="11">
        <v>5</v>
      </c>
      <c r="AD12" s="12">
        <v>-0.2162</v>
      </c>
      <c r="AE12" s="12">
        <v>-0.1556</v>
      </c>
      <c r="AF12" s="11">
        <v>32</v>
      </c>
      <c r="AG12" s="13">
        <v>957.91</v>
      </c>
      <c r="AH12" s="11">
        <v>9</v>
      </c>
      <c r="AI12" s="11">
        <v>89</v>
      </c>
      <c r="AJ12" s="13">
        <v>2406.87</v>
      </c>
      <c r="AK12" s="11">
        <v>12</v>
      </c>
      <c r="AL12" s="12">
        <v>-0.6404</v>
      </c>
      <c r="AM12" s="12">
        <v>-0.602</v>
      </c>
      <c r="AN12" s="11">
        <v>62</v>
      </c>
      <c r="AO12" s="13">
        <v>1698.68</v>
      </c>
      <c r="AP12" s="11">
        <v>7</v>
      </c>
      <c r="AQ12" s="11">
        <v>149</v>
      </c>
      <c r="AR12" s="13">
        <v>2876.12</v>
      </c>
      <c r="AS12" s="11">
        <v>12</v>
      </c>
      <c r="AT12" s="12">
        <v>-0.5839</v>
      </c>
      <c r="AU12" s="12">
        <v>-0.4094</v>
      </c>
      <c r="AV12" s="11">
        <v>67</v>
      </c>
      <c r="AW12" s="13">
        <v>2062.01</v>
      </c>
      <c r="AX12" s="11">
        <v>5</v>
      </c>
      <c r="AY12" s="11">
        <v>45</v>
      </c>
      <c r="AZ12" s="13">
        <v>1322.96</v>
      </c>
      <c r="BA12" s="11">
        <v>12</v>
      </c>
      <c r="BB12" s="12">
        <v>0.4889</v>
      </c>
      <c r="BC12" s="12">
        <v>0.5586</v>
      </c>
      <c r="BD12" s="11">
        <v>33</v>
      </c>
      <c r="BE12" s="13">
        <v>782.36</v>
      </c>
      <c r="BF12" s="11">
        <v>9</v>
      </c>
      <c r="BG12" s="11">
        <v>47</v>
      </c>
      <c r="BH12" s="13">
        <v>974.05</v>
      </c>
      <c r="BI12" s="11">
        <v>12</v>
      </c>
      <c r="BJ12" s="12">
        <v>-0.2979</v>
      </c>
      <c r="BK12" s="12">
        <v>-0.1968</v>
      </c>
      <c r="BL12" s="11">
        <v>30</v>
      </c>
      <c r="BM12" s="13">
        <v>903.93</v>
      </c>
      <c r="BN12" s="11">
        <v>7</v>
      </c>
      <c r="BO12" s="11">
        <v>42</v>
      </c>
      <c r="BP12" s="13">
        <v>1169.98</v>
      </c>
      <c r="BQ12" s="11">
        <v>7</v>
      </c>
      <c r="BR12" s="12">
        <v>-0.2857</v>
      </c>
      <c r="BS12" s="12">
        <v>-0.2274</v>
      </c>
      <c r="BT12" s="11">
        <v>7</v>
      </c>
      <c r="BU12" s="13">
        <v>222.88</v>
      </c>
      <c r="BV12" s="11">
        <v>9</v>
      </c>
      <c r="BW12" s="11">
        <v>30</v>
      </c>
      <c r="BX12" s="13">
        <v>863.03</v>
      </c>
      <c r="BY12" s="11">
        <v>12</v>
      </c>
      <c r="BZ12" s="12">
        <v>-0.7667</v>
      </c>
      <c r="CA12" s="12">
        <v>-0.7417</v>
      </c>
      <c r="CB12" s="11"/>
      <c r="CC12" s="13"/>
      <c r="CD12" s="11">
        <v>9</v>
      </c>
      <c r="CE12" s="11"/>
      <c r="CF12" s="13"/>
      <c r="CG12" s="11">
        <v>12</v>
      </c>
      <c r="CH12" s="12"/>
      <c r="CI12" s="12"/>
      <c r="CJ12" s="11"/>
      <c r="CK12" s="13"/>
      <c r="CL12" s="11">
        <v>9</v>
      </c>
      <c r="CM12" s="11">
        <v>5</v>
      </c>
      <c r="CN12" s="13">
        <v>146.15</v>
      </c>
      <c r="CO12" s="11">
        <v>12</v>
      </c>
      <c r="CP12" s="12"/>
      <c r="CQ12" s="12"/>
      <c r="CR12" s="11">
        <v>4</v>
      </c>
      <c r="CS12" s="13">
        <v>120.74</v>
      </c>
      <c r="CT12" s="11">
        <v>9</v>
      </c>
      <c r="CU12" s="11">
        <v>24</v>
      </c>
      <c r="CV12" s="13">
        <v>659.49</v>
      </c>
      <c r="CW12" s="11">
        <v>12</v>
      </c>
      <c r="CX12" s="12">
        <v>-0.8333</v>
      </c>
      <c r="CY12" s="12">
        <v>-0.8169</v>
      </c>
      <c r="CZ12" s="11"/>
      <c r="DA12" s="13"/>
      <c r="DB12" s="11">
        <v>9</v>
      </c>
      <c r="DC12" s="11"/>
      <c r="DD12" s="13"/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>
        <v>2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>
        <v>4</v>
      </c>
      <c r="EZ12" s="13">
        <v>103.58</v>
      </c>
      <c r="FA12" s="11">
        <v>4</v>
      </c>
      <c r="FB12" s="12"/>
      <c r="FC12" s="12"/>
      <c r="FD12" s="11"/>
      <c r="FE12" s="13"/>
      <c r="FF12" s="11">
        <v>5</v>
      </c>
      <c r="FG12" s="11">
        <v>1</v>
      </c>
      <c r="FH12" s="13">
        <v>28.3</v>
      </c>
      <c r="FI12" s="11">
        <v>8</v>
      </c>
      <c r="FJ12" s="12"/>
      <c r="FK12" s="12"/>
      <c r="FL12" s="11">
        <v>2</v>
      </c>
      <c r="FM12" s="13">
        <v>64.89</v>
      </c>
      <c r="FN12" s="11">
        <v>4</v>
      </c>
      <c r="FO12" s="11">
        <v>5</v>
      </c>
      <c r="FP12" s="13">
        <v>153.72</v>
      </c>
      <c r="FQ12" s="11">
        <v>12</v>
      </c>
      <c r="FR12" s="12">
        <v>-0.6</v>
      </c>
      <c r="FS12" s="12">
        <v>-0.5779</v>
      </c>
      <c r="FT12" s="11"/>
      <c r="FU12" s="13"/>
      <c r="FV12" s="11"/>
      <c r="FW12" s="11"/>
      <c r="FX12" s="13"/>
      <c r="FY12" s="11">
        <v>11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>
        <v>12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>
        <v>5</v>
      </c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>
        <v>1914</v>
      </c>
      <c r="JE12" s="11">
        <v>56</v>
      </c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>
        <v>200</v>
      </c>
      <c r="KR12" s="11"/>
      <c r="KS12" s="11"/>
      <c r="KT12" s="11"/>
      <c r="KU12" s="11"/>
    </row>
    <row r="13">
      <c r="A13" s="10" t="s">
        <v>108</v>
      </c>
      <c r="B13" s="10" t="s">
        <v>116</v>
      </c>
      <c r="C13" s="10" t="s">
        <v>117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33</v>
      </c>
      <c r="M13" s="13">
        <v>582.95</v>
      </c>
      <c r="N13" s="11"/>
      <c r="O13" s="14"/>
      <c r="P13" s="11">
        <v>44</v>
      </c>
      <c r="Q13" s="13">
        <v>760.97</v>
      </c>
      <c r="R13" s="11">
        <v>1</v>
      </c>
      <c r="S13" s="14">
        <v>760.97</v>
      </c>
      <c r="T13" s="12">
        <v>-0.25</v>
      </c>
      <c r="U13" s="12">
        <v>-0.2339</v>
      </c>
      <c r="V13" s="12"/>
      <c r="W13" s="12"/>
      <c r="X13" s="11">
        <v>8</v>
      </c>
      <c r="Y13" s="13">
        <v>142.72</v>
      </c>
      <c r="Z13" s="11"/>
      <c r="AA13" s="11">
        <v>13</v>
      </c>
      <c r="AB13" s="13">
        <v>231.92</v>
      </c>
      <c r="AC13" s="11">
        <v>1</v>
      </c>
      <c r="AD13" s="12">
        <v>-0.3846</v>
      </c>
      <c r="AE13" s="12">
        <v>-0.3846</v>
      </c>
      <c r="AF13" s="11">
        <v>17</v>
      </c>
      <c r="AG13" s="13">
        <v>271.66</v>
      </c>
      <c r="AH13" s="11"/>
      <c r="AI13" s="11">
        <v>14</v>
      </c>
      <c r="AJ13" s="13">
        <v>223.72</v>
      </c>
      <c r="AK13" s="11">
        <v>1</v>
      </c>
      <c r="AL13" s="12">
        <v>0.2143</v>
      </c>
      <c r="AM13" s="12">
        <v>0.2143</v>
      </c>
      <c r="AN13" s="11">
        <v>3</v>
      </c>
      <c r="AO13" s="13">
        <v>53.52</v>
      </c>
      <c r="AP13" s="11"/>
      <c r="AQ13" s="11">
        <v>6</v>
      </c>
      <c r="AR13" s="13">
        <v>107.04</v>
      </c>
      <c r="AS13" s="11">
        <v>1</v>
      </c>
      <c r="AT13" s="12">
        <v>-0.5</v>
      </c>
      <c r="AU13" s="12">
        <v>-0.5</v>
      </c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>
        <v>3</v>
      </c>
      <c r="BH13" s="13">
        <v>43.01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1</v>
      </c>
      <c r="BU13" s="13">
        <v>11</v>
      </c>
      <c r="BV13" s="11"/>
      <c r="BW13" s="11">
        <v>4</v>
      </c>
      <c r="BX13" s="13">
        <v>67.72</v>
      </c>
      <c r="BY13" s="11">
        <v>1</v>
      </c>
      <c r="BZ13" s="12">
        <v>-0.75</v>
      </c>
      <c r="CA13" s="12">
        <v>-0.8376</v>
      </c>
      <c r="CB13" s="11">
        <v>1</v>
      </c>
      <c r="CC13" s="13">
        <v>34.99</v>
      </c>
      <c r="CD13" s="11"/>
      <c r="CE13" s="11"/>
      <c r="CF13" s="13"/>
      <c r="CG13" s="11">
        <v>1</v>
      </c>
      <c r="CH13" s="12"/>
      <c r="CI13" s="12"/>
      <c r="CJ13" s="11">
        <v>2</v>
      </c>
      <c r="CK13" s="13">
        <v>49.66</v>
      </c>
      <c r="CL13" s="11"/>
      <c r="CM13" s="11">
        <v>4</v>
      </c>
      <c r="CN13" s="13">
        <v>87.56</v>
      </c>
      <c r="CO13" s="11">
        <v>1</v>
      </c>
      <c r="CP13" s="12">
        <v>-0.5</v>
      </c>
      <c r="CQ13" s="12">
        <v>-0.4328</v>
      </c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>
        <v>1</v>
      </c>
      <c r="DY13" s="13">
        <v>19.4</v>
      </c>
      <c r="DZ13" s="11"/>
      <c r="EA13" s="11"/>
      <c r="EB13" s="13"/>
      <c r="EC13" s="11">
        <v>1</v>
      </c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</row>
    <row r="14">
      <c r="A14" s="10" t="s">
        <v>108</v>
      </c>
      <c r="B14" s="10" t="s">
        <v>118</v>
      </c>
      <c r="C14" s="10" t="s">
        <v>115</v>
      </c>
      <c r="D14" s="11">
        <v>21500</v>
      </c>
      <c r="E14" s="11">
        <f>=ROUNDDOWN({0},0)</f>
      </c>
      <c r="F14" s="11">
        <v>5291</v>
      </c>
      <c r="G14" s="12"/>
      <c r="H14" s="11"/>
      <c r="I14" s="11">
        <f>=ROUNDDOWN({0},0)</f>
      </c>
      <c r="J14" s="11"/>
      <c r="K14" s="12"/>
      <c r="L14" s="11">
        <v>5664</v>
      </c>
      <c r="M14" s="13">
        <v>217823.38</v>
      </c>
      <c r="N14" s="11">
        <v>54</v>
      </c>
      <c r="O14" s="14">
        <v>4033.77</v>
      </c>
      <c r="P14" s="11">
        <v>5908</v>
      </c>
      <c r="Q14" s="13">
        <v>213937.89</v>
      </c>
      <c r="R14" s="11">
        <v>63</v>
      </c>
      <c r="S14" s="14">
        <v>3395.84</v>
      </c>
      <c r="T14" s="12">
        <v>-0.0413</v>
      </c>
      <c r="U14" s="12">
        <v>0.0182</v>
      </c>
      <c r="V14" s="12">
        <v>-0.1429</v>
      </c>
      <c r="W14" s="12">
        <v>0.1879</v>
      </c>
      <c r="X14" s="11">
        <v>2430</v>
      </c>
      <c r="Y14" s="13">
        <v>100100.8</v>
      </c>
      <c r="Z14" s="11">
        <v>49</v>
      </c>
      <c r="AA14" s="11">
        <v>1729</v>
      </c>
      <c r="AB14" s="13">
        <v>71156.46</v>
      </c>
      <c r="AC14" s="11">
        <v>49</v>
      </c>
      <c r="AD14" s="12">
        <v>0.4054</v>
      </c>
      <c r="AE14" s="12">
        <v>0.4068</v>
      </c>
      <c r="AF14" s="11">
        <v>953</v>
      </c>
      <c r="AG14" s="13">
        <v>34105.24</v>
      </c>
      <c r="AH14" s="11">
        <v>54</v>
      </c>
      <c r="AI14" s="11">
        <v>1248</v>
      </c>
      <c r="AJ14" s="13">
        <v>42465.41</v>
      </c>
      <c r="AK14" s="11">
        <v>63</v>
      </c>
      <c r="AL14" s="12">
        <v>-0.2364</v>
      </c>
      <c r="AM14" s="12">
        <v>-0.1969</v>
      </c>
      <c r="AN14" s="11">
        <v>739</v>
      </c>
      <c r="AO14" s="13">
        <v>27712.89</v>
      </c>
      <c r="AP14" s="11">
        <v>45</v>
      </c>
      <c r="AQ14" s="11">
        <v>556</v>
      </c>
      <c r="AR14" s="13">
        <v>15800.32</v>
      </c>
      <c r="AS14" s="11">
        <v>59</v>
      </c>
      <c r="AT14" s="12">
        <v>0.3291</v>
      </c>
      <c r="AU14" s="12">
        <v>0.7539</v>
      </c>
      <c r="AV14" s="11">
        <v>241</v>
      </c>
      <c r="AW14" s="13">
        <v>8447.32</v>
      </c>
      <c r="AX14" s="11">
        <v>34</v>
      </c>
      <c r="AY14" s="11">
        <v>394</v>
      </c>
      <c r="AZ14" s="13">
        <v>14316.03</v>
      </c>
      <c r="BA14" s="11">
        <v>62</v>
      </c>
      <c r="BB14" s="12">
        <v>-0.3883</v>
      </c>
      <c r="BC14" s="12">
        <v>-0.4099</v>
      </c>
      <c r="BD14" s="11">
        <v>283</v>
      </c>
      <c r="BE14" s="13">
        <v>8674.95</v>
      </c>
      <c r="BF14" s="11">
        <v>54</v>
      </c>
      <c r="BG14" s="11">
        <v>297</v>
      </c>
      <c r="BH14" s="13">
        <v>8079.7</v>
      </c>
      <c r="BI14" s="11">
        <v>63</v>
      </c>
      <c r="BJ14" s="12">
        <v>-0.0471</v>
      </c>
      <c r="BK14" s="12">
        <v>0.0737</v>
      </c>
      <c r="BL14" s="11">
        <v>383</v>
      </c>
      <c r="BM14" s="13">
        <v>14231.87</v>
      </c>
      <c r="BN14" s="11">
        <v>50</v>
      </c>
      <c r="BO14" s="11">
        <v>490</v>
      </c>
      <c r="BP14" s="13">
        <v>17920.06</v>
      </c>
      <c r="BQ14" s="11">
        <v>53</v>
      </c>
      <c r="BR14" s="12">
        <v>-0.2184</v>
      </c>
      <c r="BS14" s="12">
        <v>-0.2058</v>
      </c>
      <c r="BT14" s="11">
        <v>144</v>
      </c>
      <c r="BU14" s="13">
        <v>5655.16</v>
      </c>
      <c r="BV14" s="11">
        <v>54</v>
      </c>
      <c r="BW14" s="11">
        <v>474</v>
      </c>
      <c r="BX14" s="13">
        <v>18586.97</v>
      </c>
      <c r="BY14" s="11">
        <v>63</v>
      </c>
      <c r="BZ14" s="12">
        <v>-0.6962</v>
      </c>
      <c r="CA14" s="12">
        <v>-0.6957</v>
      </c>
      <c r="CB14" s="11">
        <v>175</v>
      </c>
      <c r="CC14" s="13">
        <v>7557.13</v>
      </c>
      <c r="CD14" s="11">
        <v>54</v>
      </c>
      <c r="CE14" s="11">
        <v>41</v>
      </c>
      <c r="CF14" s="13">
        <v>2193.24</v>
      </c>
      <c r="CG14" s="11">
        <v>63</v>
      </c>
      <c r="CH14" s="12">
        <v>3.2683</v>
      </c>
      <c r="CI14" s="12">
        <v>2.4456</v>
      </c>
      <c r="CJ14" s="11">
        <v>74</v>
      </c>
      <c r="CK14" s="13">
        <v>2718.76</v>
      </c>
      <c r="CL14" s="11">
        <v>54</v>
      </c>
      <c r="CM14" s="11">
        <v>131</v>
      </c>
      <c r="CN14" s="13">
        <v>4693.3</v>
      </c>
      <c r="CO14" s="11">
        <v>63</v>
      </c>
      <c r="CP14" s="12">
        <v>-0.4351</v>
      </c>
      <c r="CQ14" s="12">
        <v>-0.4207</v>
      </c>
      <c r="CR14" s="11">
        <v>75</v>
      </c>
      <c r="CS14" s="13">
        <v>2728.43</v>
      </c>
      <c r="CT14" s="11">
        <v>54</v>
      </c>
      <c r="CU14" s="11">
        <v>238</v>
      </c>
      <c r="CV14" s="13">
        <v>7961.25</v>
      </c>
      <c r="CW14" s="11">
        <v>63</v>
      </c>
      <c r="CX14" s="12">
        <v>-0.6849</v>
      </c>
      <c r="CY14" s="12">
        <v>-0.6573</v>
      </c>
      <c r="CZ14" s="11">
        <v>36</v>
      </c>
      <c r="DA14" s="13">
        <v>1261.11</v>
      </c>
      <c r="DB14" s="11">
        <v>54</v>
      </c>
      <c r="DC14" s="11">
        <v>46</v>
      </c>
      <c r="DD14" s="13">
        <v>1580.54</v>
      </c>
      <c r="DE14" s="11">
        <v>61</v>
      </c>
      <c r="DF14" s="12">
        <v>-0.2174</v>
      </c>
      <c r="DG14" s="12">
        <v>-0.2021</v>
      </c>
      <c r="DH14" s="11">
        <v>118</v>
      </c>
      <c r="DI14" s="13">
        <v>4157.28</v>
      </c>
      <c r="DJ14" s="11">
        <v>10</v>
      </c>
      <c r="DK14" s="11">
        <v>202</v>
      </c>
      <c r="DL14" s="13">
        <v>7019.34</v>
      </c>
      <c r="DM14" s="11">
        <v>12</v>
      </c>
      <c r="DN14" s="12">
        <v>-0.4158</v>
      </c>
      <c r="DO14" s="12">
        <v>-0.4077</v>
      </c>
      <c r="DP14" s="11">
        <v>3</v>
      </c>
      <c r="DQ14" s="13">
        <v>111.37</v>
      </c>
      <c r="DR14" s="11">
        <v>35</v>
      </c>
      <c r="DS14" s="11">
        <v>5</v>
      </c>
      <c r="DT14" s="13">
        <v>210.7</v>
      </c>
      <c r="DU14" s="11">
        <v>9</v>
      </c>
      <c r="DV14" s="12">
        <v>-0.4</v>
      </c>
      <c r="DW14" s="12">
        <v>-0.4714</v>
      </c>
      <c r="DX14" s="11">
        <v>6</v>
      </c>
      <c r="DY14" s="13">
        <v>222.37</v>
      </c>
      <c r="DZ14" s="11">
        <v>13</v>
      </c>
      <c r="EA14" s="11">
        <v>14</v>
      </c>
      <c r="EB14" s="13">
        <v>544.26</v>
      </c>
      <c r="EC14" s="11">
        <v>12</v>
      </c>
      <c r="ED14" s="12">
        <v>-0.5714</v>
      </c>
      <c r="EE14" s="12">
        <v>-0.5914</v>
      </c>
      <c r="EF14" s="11"/>
      <c r="EG14" s="13"/>
      <c r="EH14" s="11">
        <v>8</v>
      </c>
      <c r="EI14" s="11">
        <v>4</v>
      </c>
      <c r="EJ14" s="13">
        <v>155.49</v>
      </c>
      <c r="EK14" s="11">
        <v>10</v>
      </c>
      <c r="EL14" s="12">
        <v>-1</v>
      </c>
      <c r="EM14" s="12">
        <v>-1</v>
      </c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>
        <v>1</v>
      </c>
      <c r="EY14" s="11">
        <v>22</v>
      </c>
      <c r="EZ14" s="13">
        <v>672.92</v>
      </c>
      <c r="FA14" s="11">
        <v>8</v>
      </c>
      <c r="FB14" s="12">
        <v>-1</v>
      </c>
      <c r="FC14" s="12">
        <v>-1</v>
      </c>
      <c r="FD14" s="11">
        <v>2</v>
      </c>
      <c r="FE14" s="13">
        <v>73.81</v>
      </c>
      <c r="FF14" s="11">
        <v>31</v>
      </c>
      <c r="FG14" s="11">
        <v>6</v>
      </c>
      <c r="FH14" s="13">
        <v>214.4</v>
      </c>
      <c r="FI14" s="11">
        <v>43</v>
      </c>
      <c r="FJ14" s="12">
        <v>-0.6667</v>
      </c>
      <c r="FK14" s="12">
        <v>-0.6557</v>
      </c>
      <c r="FL14" s="11">
        <v>2</v>
      </c>
      <c r="FM14" s="13">
        <v>64.89</v>
      </c>
      <c r="FN14" s="11">
        <v>9</v>
      </c>
      <c r="FO14" s="11">
        <v>6</v>
      </c>
      <c r="FP14" s="13">
        <v>189</v>
      </c>
      <c r="FQ14" s="11">
        <v>59</v>
      </c>
      <c r="FR14" s="12">
        <v>-0.6667</v>
      </c>
      <c r="FS14" s="12">
        <v>-0.6567</v>
      </c>
      <c r="FT14" s="11"/>
      <c r="FU14" s="13"/>
      <c r="FV14" s="11"/>
      <c r="FW14" s="11">
        <v>2</v>
      </c>
      <c r="FX14" s="13">
        <v>87.8</v>
      </c>
      <c r="FY14" s="11">
        <v>50</v>
      </c>
      <c r="FZ14" s="12">
        <v>-1</v>
      </c>
      <c r="GA14" s="12">
        <v>-1</v>
      </c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>
        <v>3</v>
      </c>
      <c r="GN14" s="13">
        <v>90.7</v>
      </c>
      <c r="GO14" s="11">
        <v>62</v>
      </c>
      <c r="GP14" s="12">
        <v>-1</v>
      </c>
      <c r="GQ14" s="12">
        <v>-1</v>
      </c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>
        <v>14</v>
      </c>
      <c r="HS14" s="11"/>
      <c r="HT14" s="13"/>
      <c r="HU14" s="11">
        <v>54</v>
      </c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>
        <v>16873</v>
      </c>
      <c r="JE14" s="11">
        <v>2874</v>
      </c>
      <c r="JF14" s="11"/>
      <c r="JG14" s="11">
        <v>1723</v>
      </c>
      <c r="JH14" s="11"/>
      <c r="JI14" s="11"/>
      <c r="JJ14" s="11">
        <v>30</v>
      </c>
      <c r="JK14" s="11"/>
      <c r="JL14" s="11"/>
      <c r="JM14" s="11"/>
      <c r="JN14" s="11"/>
      <c r="JO14" s="11"/>
      <c r="JP14" s="11"/>
      <c r="JQ14" s="11"/>
      <c r="JR14" s="11">
        <v>1</v>
      </c>
      <c r="JS14" s="11"/>
      <c r="JT14" s="11"/>
      <c r="JU14" s="11"/>
      <c r="JV14" s="11"/>
      <c r="JW14" s="11">
        <v>400</v>
      </c>
      <c r="JX14" s="11"/>
      <c r="JY14" s="11">
        <v>3000</v>
      </c>
      <c r="JZ14" s="11"/>
      <c r="KA14" s="11"/>
      <c r="KB14" s="11"/>
      <c r="KC14" s="11"/>
      <c r="KD14" s="11"/>
      <c r="KE14" s="11">
        <v>800</v>
      </c>
      <c r="KF14" s="11"/>
      <c r="KG14" s="11">
        <v>400</v>
      </c>
      <c r="KH14" s="11"/>
      <c r="KI14" s="11"/>
      <c r="KJ14" s="11"/>
      <c r="KK14" s="11"/>
      <c r="KL14" s="11">
        <v>110</v>
      </c>
      <c r="KM14" s="11"/>
      <c r="KN14" s="11"/>
      <c r="KO14" s="11">
        <v>380</v>
      </c>
      <c r="KP14" s="11"/>
      <c r="KQ14" s="11">
        <v>200</v>
      </c>
      <c r="KR14" s="11"/>
      <c r="KS14" s="11"/>
      <c r="KT14" s="11"/>
      <c r="KU14" s="11"/>
    </row>
    <row r="15">
      <c r="A15" s="10" t="s">
        <v>108</v>
      </c>
      <c r="B15" s="10" t="s">
        <v>119</v>
      </c>
      <c r="C15" s="10" t="s">
        <v>110</v>
      </c>
      <c r="D15" s="11">
        <v>6848</v>
      </c>
      <c r="E15" s="11">
        <f>=ROUNDDOWN(17.0773067331671,0)</f>
      </c>
      <c r="F15" s="11">
        <v>7621</v>
      </c>
      <c r="G15" s="12">
        <v>0.9894</v>
      </c>
      <c r="H15" s="11"/>
      <c r="I15" s="11">
        <f>=ROUNDDOWN({0},0)</f>
      </c>
      <c r="J15" s="11"/>
      <c r="K15" s="12"/>
      <c r="L15" s="11">
        <v>3097</v>
      </c>
      <c r="M15" s="13">
        <v>115556.49</v>
      </c>
      <c r="N15" s="11">
        <v>33</v>
      </c>
      <c r="O15" s="14">
        <v>3501.71</v>
      </c>
      <c r="P15" s="11">
        <v>2888</v>
      </c>
      <c r="Q15" s="13">
        <v>112958.06</v>
      </c>
      <c r="R15" s="11">
        <v>31</v>
      </c>
      <c r="S15" s="14">
        <v>3643.81</v>
      </c>
      <c r="T15" s="12">
        <v>0.0724</v>
      </c>
      <c r="U15" s="12">
        <v>0.023</v>
      </c>
      <c r="V15" s="12">
        <v>0.0645</v>
      </c>
      <c r="W15" s="12">
        <v>-0.039</v>
      </c>
      <c r="X15" s="11">
        <v>1135</v>
      </c>
      <c r="Y15" s="13">
        <v>42372.77</v>
      </c>
      <c r="Z15" s="11">
        <v>33</v>
      </c>
      <c r="AA15" s="11">
        <v>579</v>
      </c>
      <c r="AB15" s="13">
        <v>24537.94</v>
      </c>
      <c r="AC15" s="11">
        <v>26</v>
      </c>
      <c r="AD15" s="12">
        <v>0.9603</v>
      </c>
      <c r="AE15" s="12">
        <v>0.7268</v>
      </c>
      <c r="AF15" s="11">
        <v>589</v>
      </c>
      <c r="AG15" s="13">
        <v>21558.32</v>
      </c>
      <c r="AH15" s="11">
        <v>29</v>
      </c>
      <c r="AI15" s="11">
        <v>642</v>
      </c>
      <c r="AJ15" s="13">
        <v>23627.79</v>
      </c>
      <c r="AK15" s="11">
        <v>27</v>
      </c>
      <c r="AL15" s="12">
        <v>-0.0826</v>
      </c>
      <c r="AM15" s="12">
        <v>-0.0876</v>
      </c>
      <c r="AN15" s="11">
        <v>299</v>
      </c>
      <c r="AO15" s="13">
        <v>11706.54</v>
      </c>
      <c r="AP15" s="11">
        <v>29</v>
      </c>
      <c r="AQ15" s="11">
        <v>161</v>
      </c>
      <c r="AR15" s="13">
        <v>5983.08</v>
      </c>
      <c r="AS15" s="11">
        <v>23</v>
      </c>
      <c r="AT15" s="12">
        <v>0.8571</v>
      </c>
      <c r="AU15" s="12">
        <v>0.9566</v>
      </c>
      <c r="AV15" s="11">
        <v>258</v>
      </c>
      <c r="AW15" s="13">
        <v>9741.08</v>
      </c>
      <c r="AX15" s="11">
        <v>24</v>
      </c>
      <c r="AY15" s="11">
        <v>371</v>
      </c>
      <c r="AZ15" s="13">
        <v>14726.17</v>
      </c>
      <c r="BA15" s="11">
        <v>25</v>
      </c>
      <c r="BB15" s="12">
        <v>-0.3046</v>
      </c>
      <c r="BC15" s="12">
        <v>-0.3385</v>
      </c>
      <c r="BD15" s="11">
        <v>159</v>
      </c>
      <c r="BE15" s="13">
        <v>5296.6</v>
      </c>
      <c r="BF15" s="11">
        <v>29</v>
      </c>
      <c r="BG15" s="11">
        <v>146</v>
      </c>
      <c r="BH15" s="13">
        <v>4850.05</v>
      </c>
      <c r="BI15" s="11">
        <v>27</v>
      </c>
      <c r="BJ15" s="12">
        <v>0.089</v>
      </c>
      <c r="BK15" s="12">
        <v>0.0921</v>
      </c>
      <c r="BL15" s="11">
        <v>132</v>
      </c>
      <c r="BM15" s="13">
        <v>4707.17</v>
      </c>
      <c r="BN15" s="11">
        <v>27</v>
      </c>
      <c r="BO15" s="11">
        <v>269</v>
      </c>
      <c r="BP15" s="13">
        <v>9163.61</v>
      </c>
      <c r="BQ15" s="11">
        <v>23</v>
      </c>
      <c r="BR15" s="12">
        <v>-0.5093</v>
      </c>
      <c r="BS15" s="12">
        <v>-0.4863</v>
      </c>
      <c r="BT15" s="11">
        <v>114</v>
      </c>
      <c r="BU15" s="13">
        <v>4599.43</v>
      </c>
      <c r="BV15" s="11">
        <v>33</v>
      </c>
      <c r="BW15" s="11">
        <v>315</v>
      </c>
      <c r="BX15" s="13">
        <v>13415.03</v>
      </c>
      <c r="BY15" s="11">
        <v>27</v>
      </c>
      <c r="BZ15" s="12">
        <v>-0.6381</v>
      </c>
      <c r="CA15" s="12">
        <v>-0.6571</v>
      </c>
      <c r="CB15" s="11">
        <v>255</v>
      </c>
      <c r="CC15" s="13">
        <v>9989.43</v>
      </c>
      <c r="CD15" s="11">
        <v>29</v>
      </c>
      <c r="CE15" s="11">
        <v>129</v>
      </c>
      <c r="CF15" s="13">
        <v>6451.81</v>
      </c>
      <c r="CG15" s="11">
        <v>27</v>
      </c>
      <c r="CH15" s="12">
        <v>0.9767</v>
      </c>
      <c r="CI15" s="12">
        <v>0.5483</v>
      </c>
      <c r="CJ15" s="11">
        <v>89</v>
      </c>
      <c r="CK15" s="13">
        <v>3280.3</v>
      </c>
      <c r="CL15" s="11">
        <v>29</v>
      </c>
      <c r="CM15" s="11">
        <v>58</v>
      </c>
      <c r="CN15" s="13">
        <v>2366.56</v>
      </c>
      <c r="CO15" s="11">
        <v>27</v>
      </c>
      <c r="CP15" s="12">
        <v>0.5345</v>
      </c>
      <c r="CQ15" s="12">
        <v>0.3861</v>
      </c>
      <c r="CR15" s="11">
        <v>38</v>
      </c>
      <c r="CS15" s="13">
        <v>1314.07</v>
      </c>
      <c r="CT15" s="11">
        <v>27</v>
      </c>
      <c r="CU15" s="11">
        <v>146</v>
      </c>
      <c r="CV15" s="13">
        <v>5315.05</v>
      </c>
      <c r="CW15" s="11">
        <v>24</v>
      </c>
      <c r="CX15" s="12">
        <v>-0.7397</v>
      </c>
      <c r="CY15" s="12">
        <v>-0.7528</v>
      </c>
      <c r="CZ15" s="11">
        <v>15</v>
      </c>
      <c r="DA15" s="13">
        <v>501.61</v>
      </c>
      <c r="DB15" s="11">
        <v>25</v>
      </c>
      <c r="DC15" s="11">
        <v>43</v>
      </c>
      <c r="DD15" s="13">
        <v>1467.52</v>
      </c>
      <c r="DE15" s="11">
        <v>20</v>
      </c>
      <c r="DF15" s="12">
        <v>-0.6512</v>
      </c>
      <c r="DG15" s="12">
        <v>-0.6582</v>
      </c>
      <c r="DH15" s="11">
        <v>7</v>
      </c>
      <c r="DI15" s="13">
        <v>224.19</v>
      </c>
      <c r="DJ15" s="11">
        <v>3</v>
      </c>
      <c r="DK15" s="11">
        <v>17</v>
      </c>
      <c r="DL15" s="13">
        <v>546.53</v>
      </c>
      <c r="DM15" s="11">
        <v>3</v>
      </c>
      <c r="DN15" s="12">
        <v>-0.5882</v>
      </c>
      <c r="DO15" s="12">
        <v>-0.5898</v>
      </c>
      <c r="DP15" s="11">
        <v>5</v>
      </c>
      <c r="DQ15" s="13">
        <v>167.26</v>
      </c>
      <c r="DR15" s="11">
        <v>19</v>
      </c>
      <c r="DS15" s="11">
        <v>7</v>
      </c>
      <c r="DT15" s="13">
        <v>308.47</v>
      </c>
      <c r="DU15" s="11">
        <v>10</v>
      </c>
      <c r="DV15" s="12">
        <v>-0.2857</v>
      </c>
      <c r="DW15" s="12">
        <v>-0.4578</v>
      </c>
      <c r="DX15" s="11">
        <v>2</v>
      </c>
      <c r="DY15" s="13">
        <v>97.72</v>
      </c>
      <c r="DZ15" s="11">
        <v>3</v>
      </c>
      <c r="EA15" s="11"/>
      <c r="EB15" s="13"/>
      <c r="EC15" s="11">
        <v>3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>
        <v>4</v>
      </c>
      <c r="EZ15" s="13">
        <v>147</v>
      </c>
      <c r="FA15" s="11">
        <v>1</v>
      </c>
      <c r="FB15" s="12"/>
      <c r="FC15" s="12"/>
      <c r="FD15" s="11"/>
      <c r="FE15" s="13"/>
      <c r="FF15" s="11">
        <v>9</v>
      </c>
      <c r="FG15" s="11">
        <v>1</v>
      </c>
      <c r="FH15" s="13">
        <v>51.45</v>
      </c>
      <c r="FI15" s="11">
        <v>10</v>
      </c>
      <c r="FJ15" s="12"/>
      <c r="FK15" s="12"/>
      <c r="FL15" s="11"/>
      <c r="FM15" s="13"/>
      <c r="FN15" s="11">
        <v>13</v>
      </c>
      <c r="FO15" s="11"/>
      <c r="FP15" s="13"/>
      <c r="FQ15" s="11">
        <v>16</v>
      </c>
      <c r="FR15" s="12"/>
      <c r="FS15" s="12"/>
      <c r="FT15" s="11"/>
      <c r="FU15" s="13"/>
      <c r="FV15" s="11"/>
      <c r="FW15" s="11"/>
      <c r="FX15" s="13"/>
      <c r="FY15" s="11">
        <v>13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>
        <v>23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>
        <v>15</v>
      </c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>
        <v>5382</v>
      </c>
      <c r="JE15" s="11">
        <v>1318</v>
      </c>
      <c r="JF15" s="11"/>
      <c r="JG15" s="11">
        <v>148</v>
      </c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>
        <v>258</v>
      </c>
      <c r="JU15" s="11"/>
      <c r="JV15" s="11"/>
      <c r="JW15" s="11">
        <v>1400</v>
      </c>
      <c r="JX15" s="11">
        <v>600</v>
      </c>
      <c r="JY15" s="11"/>
      <c r="JZ15" s="11"/>
      <c r="KA15" s="11"/>
      <c r="KB15" s="11">
        <v>501</v>
      </c>
      <c r="KC15" s="11">
        <v>22</v>
      </c>
      <c r="KD15" s="11"/>
      <c r="KE15" s="11"/>
      <c r="KF15" s="11"/>
      <c r="KG15" s="11">
        <v>1270</v>
      </c>
      <c r="KH15" s="11"/>
      <c r="KI15" s="11"/>
      <c r="KJ15" s="11">
        <v>300</v>
      </c>
      <c r="KK15" s="11">
        <v>470</v>
      </c>
      <c r="KL15" s="11"/>
      <c r="KM15" s="11"/>
      <c r="KN15" s="11">
        <v>230</v>
      </c>
      <c r="KO15" s="11">
        <v>600</v>
      </c>
      <c r="KP15" s="11"/>
      <c r="KQ15" s="11">
        <v>300</v>
      </c>
      <c r="KR15" s="11"/>
      <c r="KS15" s="11">
        <v>370</v>
      </c>
      <c r="KT15" s="11"/>
      <c r="KU15" s="11">
        <v>1300</v>
      </c>
    </row>
    <row r="16">
      <c r="A16" s="10" t="s">
        <v>108</v>
      </c>
      <c r="B16" s="10" t="s">
        <v>119</v>
      </c>
      <c r="C16" s="10" t="s">
        <v>111</v>
      </c>
      <c r="D16" s="11">
        <v>1310</v>
      </c>
      <c r="E16" s="11">
        <f>=ROUNDDOWN(16.6454891994917,0)</f>
      </c>
      <c r="F16" s="11">
        <v>710</v>
      </c>
      <c r="G16" s="12">
        <v>1</v>
      </c>
      <c r="H16" s="11"/>
      <c r="I16" s="11">
        <f>=ROUNDDOWN({0},0)</f>
      </c>
      <c r="J16" s="11"/>
      <c r="K16" s="12"/>
      <c r="L16" s="11">
        <v>489</v>
      </c>
      <c r="M16" s="13">
        <v>19399.51</v>
      </c>
      <c r="N16" s="11">
        <v>7</v>
      </c>
      <c r="O16" s="14">
        <v>2771.36</v>
      </c>
      <c r="P16" s="11">
        <v>625</v>
      </c>
      <c r="Q16" s="13">
        <v>24175.48</v>
      </c>
      <c r="R16" s="11">
        <v>10</v>
      </c>
      <c r="S16" s="14">
        <v>2417.55</v>
      </c>
      <c r="T16" s="12">
        <v>-0.2176</v>
      </c>
      <c r="U16" s="12">
        <v>-0.1976</v>
      </c>
      <c r="V16" s="12">
        <v>-0.3</v>
      </c>
      <c r="W16" s="12">
        <v>0.1464</v>
      </c>
      <c r="X16" s="11">
        <v>185</v>
      </c>
      <c r="Y16" s="13">
        <v>7918.42</v>
      </c>
      <c r="Z16" s="11">
        <v>7</v>
      </c>
      <c r="AA16" s="11">
        <v>196</v>
      </c>
      <c r="AB16" s="13">
        <v>7849.86</v>
      </c>
      <c r="AC16" s="11">
        <v>9</v>
      </c>
      <c r="AD16" s="12">
        <v>-0.0561</v>
      </c>
      <c r="AE16" s="12">
        <v>0.0087</v>
      </c>
      <c r="AF16" s="11">
        <v>88</v>
      </c>
      <c r="AG16" s="13">
        <v>3390.83</v>
      </c>
      <c r="AH16" s="11">
        <v>5</v>
      </c>
      <c r="AI16" s="11">
        <v>58</v>
      </c>
      <c r="AJ16" s="13">
        <v>2316.98</v>
      </c>
      <c r="AK16" s="11">
        <v>8</v>
      </c>
      <c r="AL16" s="12">
        <v>0.5172</v>
      </c>
      <c r="AM16" s="12">
        <v>0.4635</v>
      </c>
      <c r="AN16" s="11">
        <v>46</v>
      </c>
      <c r="AO16" s="13">
        <v>1701.36</v>
      </c>
      <c r="AP16" s="11">
        <v>5</v>
      </c>
      <c r="AQ16" s="11">
        <v>69</v>
      </c>
      <c r="AR16" s="13">
        <v>2325.86</v>
      </c>
      <c r="AS16" s="11">
        <v>8</v>
      </c>
      <c r="AT16" s="12">
        <v>-0.3333</v>
      </c>
      <c r="AU16" s="12">
        <v>-0.2685</v>
      </c>
      <c r="AV16" s="11">
        <v>27</v>
      </c>
      <c r="AW16" s="13">
        <v>1083.8</v>
      </c>
      <c r="AX16" s="11">
        <v>3</v>
      </c>
      <c r="AY16" s="11">
        <v>42</v>
      </c>
      <c r="AZ16" s="13">
        <v>1669.62</v>
      </c>
      <c r="BA16" s="11">
        <v>8</v>
      </c>
      <c r="BB16" s="12">
        <v>-0.3571</v>
      </c>
      <c r="BC16" s="12">
        <v>-0.3509</v>
      </c>
      <c r="BD16" s="11">
        <v>54</v>
      </c>
      <c r="BE16" s="13">
        <v>1874.35</v>
      </c>
      <c r="BF16" s="11">
        <v>5</v>
      </c>
      <c r="BG16" s="11">
        <v>24</v>
      </c>
      <c r="BH16" s="13">
        <v>799.57</v>
      </c>
      <c r="BI16" s="11">
        <v>8</v>
      </c>
      <c r="BJ16" s="12">
        <v>1.25</v>
      </c>
      <c r="BK16" s="12">
        <v>1.3442</v>
      </c>
      <c r="BL16" s="11">
        <v>43</v>
      </c>
      <c r="BM16" s="13">
        <v>1738.17</v>
      </c>
      <c r="BN16" s="11">
        <v>5</v>
      </c>
      <c r="BO16" s="11">
        <v>117</v>
      </c>
      <c r="BP16" s="13">
        <v>4232.83</v>
      </c>
      <c r="BQ16" s="11">
        <v>8</v>
      </c>
      <c r="BR16" s="12">
        <v>-0.6325</v>
      </c>
      <c r="BS16" s="12">
        <v>-0.5894</v>
      </c>
      <c r="BT16" s="11">
        <v>33</v>
      </c>
      <c r="BU16" s="13">
        <v>1239.33</v>
      </c>
      <c r="BV16" s="11">
        <v>7</v>
      </c>
      <c r="BW16" s="11">
        <v>53</v>
      </c>
      <c r="BX16" s="13">
        <v>2172.89</v>
      </c>
      <c r="BY16" s="11">
        <v>8</v>
      </c>
      <c r="BZ16" s="12">
        <v>-0.3774</v>
      </c>
      <c r="CA16" s="12">
        <v>-0.4296</v>
      </c>
      <c r="CB16" s="11"/>
      <c r="CC16" s="13"/>
      <c r="CD16" s="11">
        <v>5</v>
      </c>
      <c r="CE16" s="11">
        <v>20</v>
      </c>
      <c r="CF16" s="13">
        <v>1012.8</v>
      </c>
      <c r="CG16" s="11">
        <v>8</v>
      </c>
      <c r="CH16" s="12"/>
      <c r="CI16" s="12"/>
      <c r="CJ16" s="11">
        <v>3</v>
      </c>
      <c r="CK16" s="13">
        <v>99.21</v>
      </c>
      <c r="CL16" s="11">
        <v>5</v>
      </c>
      <c r="CM16" s="11">
        <v>1</v>
      </c>
      <c r="CN16" s="13">
        <v>38.63</v>
      </c>
      <c r="CO16" s="11">
        <v>8</v>
      </c>
      <c r="CP16" s="12">
        <v>2</v>
      </c>
      <c r="CQ16" s="12">
        <v>1.5682</v>
      </c>
      <c r="CR16" s="11">
        <v>7</v>
      </c>
      <c r="CS16" s="13">
        <v>258.54</v>
      </c>
      <c r="CT16" s="11">
        <v>5</v>
      </c>
      <c r="CU16" s="11">
        <v>43</v>
      </c>
      <c r="CV16" s="13">
        <v>1700.88</v>
      </c>
      <c r="CW16" s="11">
        <v>8</v>
      </c>
      <c r="CX16" s="12">
        <v>-0.8372</v>
      </c>
      <c r="CY16" s="12">
        <v>-0.848</v>
      </c>
      <c r="CZ16" s="11">
        <v>3</v>
      </c>
      <c r="DA16" s="13">
        <v>95.5</v>
      </c>
      <c r="DB16" s="11">
        <v>5</v>
      </c>
      <c r="DC16" s="11">
        <v>2</v>
      </c>
      <c r="DD16" s="13">
        <v>55.56</v>
      </c>
      <c r="DE16" s="11">
        <v>8</v>
      </c>
      <c r="DF16" s="12">
        <v>0.5</v>
      </c>
      <c r="DG16" s="12">
        <v>0.7189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5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4</v>
      </c>
      <c r="FG16" s="11"/>
      <c r="FH16" s="13"/>
      <c r="FI16" s="11">
        <v>6</v>
      </c>
      <c r="FJ16" s="12"/>
      <c r="FK16" s="12"/>
      <c r="FL16" s="11"/>
      <c r="FM16" s="13"/>
      <c r="FN16" s="11">
        <v>1</v>
      </c>
      <c r="FO16" s="11"/>
      <c r="FP16" s="13"/>
      <c r="FQ16" s="11">
        <v>8</v>
      </c>
      <c r="FR16" s="12"/>
      <c r="FS16" s="12"/>
      <c r="FT16" s="11"/>
      <c r="FU16" s="13"/>
      <c r="FV16" s="11"/>
      <c r="FW16" s="11"/>
      <c r="FX16" s="13"/>
      <c r="FY16" s="11">
        <v>8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>
        <v>8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>
        <v>8</v>
      </c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>
        <v>1310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>
        <v>80</v>
      </c>
      <c r="KC16" s="11"/>
      <c r="KD16" s="11"/>
      <c r="KE16" s="11">
        <v>220</v>
      </c>
      <c r="KF16" s="11"/>
      <c r="KG16" s="11"/>
      <c r="KH16" s="11"/>
      <c r="KI16" s="11"/>
      <c r="KJ16" s="11"/>
      <c r="KK16" s="11">
        <v>130</v>
      </c>
      <c r="KL16" s="11"/>
      <c r="KM16" s="11"/>
      <c r="KN16" s="11">
        <v>280</v>
      </c>
      <c r="KO16" s="11"/>
      <c r="KP16" s="11"/>
      <c r="KQ16" s="11"/>
      <c r="KR16" s="11"/>
      <c r="KS16" s="11"/>
      <c r="KT16" s="11"/>
      <c r="KU16" s="11"/>
    </row>
    <row r="17">
      <c r="A17" s="10" t="s">
        <v>108</v>
      </c>
      <c r="B17" s="10" t="s">
        <v>119</v>
      </c>
      <c r="C17" s="10" t="s">
        <v>112</v>
      </c>
      <c r="D17" s="11">
        <v>116</v>
      </c>
      <c r="E17" s="11">
        <f>=ROUNDDOWN(23.2,0)</f>
      </c>
      <c r="F17" s="11"/>
      <c r="G17" s="12"/>
      <c r="H17" s="11"/>
      <c r="I17" s="11">
        <f>=ROUNDDOWN({0},0)</f>
      </c>
      <c r="J17" s="11"/>
      <c r="K17" s="12"/>
      <c r="L17" s="11">
        <v>36</v>
      </c>
      <c r="M17" s="13">
        <v>806.99</v>
      </c>
      <c r="N17" s="11">
        <v>2</v>
      </c>
      <c r="O17" s="14">
        <v>403.5</v>
      </c>
      <c r="P17" s="11"/>
      <c r="Q17" s="13"/>
      <c r="R17" s="11"/>
      <c r="S17" s="14"/>
      <c r="T17" s="12"/>
      <c r="U17" s="12"/>
      <c r="V17" s="12"/>
      <c r="W17" s="12"/>
      <c r="X17" s="11">
        <v>8</v>
      </c>
      <c r="Y17" s="13">
        <v>175.2</v>
      </c>
      <c r="Z17" s="11">
        <v>2</v>
      </c>
      <c r="AA17" s="11"/>
      <c r="AB17" s="13"/>
      <c r="AC17" s="11"/>
      <c r="AD17" s="12"/>
      <c r="AE17" s="12"/>
      <c r="AF17" s="11">
        <v>6</v>
      </c>
      <c r="AG17" s="13">
        <v>129.54</v>
      </c>
      <c r="AH17" s="11">
        <v>2</v>
      </c>
      <c r="AI17" s="11"/>
      <c r="AJ17" s="13"/>
      <c r="AK17" s="11"/>
      <c r="AL17" s="12"/>
      <c r="AM17" s="12"/>
      <c r="AN17" s="11">
        <v>12</v>
      </c>
      <c r="AO17" s="13">
        <v>269.88</v>
      </c>
      <c r="AP17" s="11">
        <v>2</v>
      </c>
      <c r="AQ17" s="11"/>
      <c r="AR17" s="13"/>
      <c r="AS17" s="11"/>
      <c r="AT17" s="12"/>
      <c r="AU17" s="12"/>
      <c r="AV17" s="11">
        <v>4</v>
      </c>
      <c r="AW17" s="13">
        <v>96.18</v>
      </c>
      <c r="AX17" s="11">
        <v>2</v>
      </c>
      <c r="AY17" s="11"/>
      <c r="AZ17" s="13"/>
      <c r="BA17" s="11"/>
      <c r="BB17" s="12"/>
      <c r="BC17" s="12"/>
      <c r="BD17" s="11">
        <v>2</v>
      </c>
      <c r="BE17" s="13">
        <v>43.73</v>
      </c>
      <c r="BF17" s="11">
        <v>2</v>
      </c>
      <c r="BG17" s="11"/>
      <c r="BH17" s="13"/>
      <c r="BI17" s="11"/>
      <c r="BJ17" s="12"/>
      <c r="BK17" s="12"/>
      <c r="BL17" s="11">
        <v>1</v>
      </c>
      <c r="BM17" s="13">
        <v>20.99</v>
      </c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>
        <v>3</v>
      </c>
      <c r="DA17" s="13">
        <v>71.47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116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</row>
    <row r="18">
      <c r="A18" s="10" t="s">
        <v>108</v>
      </c>
      <c r="B18" s="10" t="s">
        <v>120</v>
      </c>
      <c r="C18" s="10" t="s">
        <v>115</v>
      </c>
      <c r="D18" s="11">
        <v>8274</v>
      </c>
      <c r="E18" s="11">
        <f>=ROUNDDOWN({0},0)</f>
      </c>
      <c r="F18" s="11">
        <v>8331</v>
      </c>
      <c r="G18" s="12"/>
      <c r="H18" s="11"/>
      <c r="I18" s="11">
        <f>=ROUNDDOWN({0},0)</f>
      </c>
      <c r="J18" s="11"/>
      <c r="K18" s="12"/>
      <c r="L18" s="11">
        <v>3622</v>
      </c>
      <c r="M18" s="13">
        <v>135762.99</v>
      </c>
      <c r="N18" s="11">
        <v>42</v>
      </c>
      <c r="O18" s="14">
        <v>3232.45</v>
      </c>
      <c r="P18" s="11">
        <v>3513</v>
      </c>
      <c r="Q18" s="13">
        <v>137133.54</v>
      </c>
      <c r="R18" s="11">
        <v>41</v>
      </c>
      <c r="S18" s="14">
        <v>3344.72</v>
      </c>
      <c r="T18" s="12">
        <v>0.031</v>
      </c>
      <c r="U18" s="12">
        <v>-0.01</v>
      </c>
      <c r="V18" s="12">
        <v>0.0244</v>
      </c>
      <c r="W18" s="12">
        <v>-0.0336</v>
      </c>
      <c r="X18" s="11">
        <v>1328</v>
      </c>
      <c r="Y18" s="13">
        <v>50466.39</v>
      </c>
      <c r="Z18" s="11">
        <v>42</v>
      </c>
      <c r="AA18" s="11">
        <v>775</v>
      </c>
      <c r="AB18" s="13">
        <v>32387.8</v>
      </c>
      <c r="AC18" s="11">
        <v>35</v>
      </c>
      <c r="AD18" s="12">
        <v>0.7135</v>
      </c>
      <c r="AE18" s="12">
        <v>0.5582</v>
      </c>
      <c r="AF18" s="11">
        <v>683</v>
      </c>
      <c r="AG18" s="13">
        <v>25078.69</v>
      </c>
      <c r="AH18" s="11">
        <v>36</v>
      </c>
      <c r="AI18" s="11">
        <v>700</v>
      </c>
      <c r="AJ18" s="13">
        <v>25944.77</v>
      </c>
      <c r="AK18" s="11">
        <v>35</v>
      </c>
      <c r="AL18" s="12">
        <v>-0.0243</v>
      </c>
      <c r="AM18" s="12">
        <v>-0.0334</v>
      </c>
      <c r="AN18" s="11">
        <v>357</v>
      </c>
      <c r="AO18" s="13">
        <v>13677.78</v>
      </c>
      <c r="AP18" s="11">
        <v>36</v>
      </c>
      <c r="AQ18" s="11">
        <v>230</v>
      </c>
      <c r="AR18" s="13">
        <v>8308.94</v>
      </c>
      <c r="AS18" s="11">
        <v>31</v>
      </c>
      <c r="AT18" s="12">
        <v>0.5522</v>
      </c>
      <c r="AU18" s="12">
        <v>0.6462</v>
      </c>
      <c r="AV18" s="11">
        <v>289</v>
      </c>
      <c r="AW18" s="13">
        <v>10921.06</v>
      </c>
      <c r="AX18" s="11">
        <v>29</v>
      </c>
      <c r="AY18" s="11">
        <v>413</v>
      </c>
      <c r="AZ18" s="13">
        <v>16395.79</v>
      </c>
      <c r="BA18" s="11">
        <v>33</v>
      </c>
      <c r="BB18" s="12">
        <v>-0.3002</v>
      </c>
      <c r="BC18" s="12">
        <v>-0.3339</v>
      </c>
      <c r="BD18" s="11">
        <v>215</v>
      </c>
      <c r="BE18" s="13">
        <v>7214.68</v>
      </c>
      <c r="BF18" s="11">
        <v>36</v>
      </c>
      <c r="BG18" s="11">
        <v>170</v>
      </c>
      <c r="BH18" s="13">
        <v>5649.62</v>
      </c>
      <c r="BI18" s="11">
        <v>35</v>
      </c>
      <c r="BJ18" s="12">
        <v>0.2647</v>
      </c>
      <c r="BK18" s="12">
        <v>0.277</v>
      </c>
      <c r="BL18" s="11">
        <v>176</v>
      </c>
      <c r="BM18" s="13">
        <v>6466.33</v>
      </c>
      <c r="BN18" s="11">
        <v>34</v>
      </c>
      <c r="BO18" s="11">
        <v>386</v>
      </c>
      <c r="BP18" s="13">
        <v>13396.44</v>
      </c>
      <c r="BQ18" s="11">
        <v>31</v>
      </c>
      <c r="BR18" s="12">
        <v>-0.544</v>
      </c>
      <c r="BS18" s="12">
        <v>-0.5173</v>
      </c>
      <c r="BT18" s="11">
        <v>147</v>
      </c>
      <c r="BU18" s="13">
        <v>5838.76</v>
      </c>
      <c r="BV18" s="11">
        <v>42</v>
      </c>
      <c r="BW18" s="11">
        <v>368</v>
      </c>
      <c r="BX18" s="13">
        <v>15587.92</v>
      </c>
      <c r="BY18" s="11">
        <v>35</v>
      </c>
      <c r="BZ18" s="12">
        <v>-0.6005</v>
      </c>
      <c r="CA18" s="12">
        <v>-0.6254</v>
      </c>
      <c r="CB18" s="11">
        <v>255</v>
      </c>
      <c r="CC18" s="13">
        <v>9989.43</v>
      </c>
      <c r="CD18" s="11">
        <v>36</v>
      </c>
      <c r="CE18" s="11">
        <v>149</v>
      </c>
      <c r="CF18" s="13">
        <v>7464.61</v>
      </c>
      <c r="CG18" s="11">
        <v>35</v>
      </c>
      <c r="CH18" s="12">
        <v>0.7114</v>
      </c>
      <c r="CI18" s="12">
        <v>0.3382</v>
      </c>
      <c r="CJ18" s="11">
        <v>92</v>
      </c>
      <c r="CK18" s="13">
        <v>3379.51</v>
      </c>
      <c r="CL18" s="11">
        <v>36</v>
      </c>
      <c r="CM18" s="11">
        <v>59</v>
      </c>
      <c r="CN18" s="13">
        <v>2405.19</v>
      </c>
      <c r="CO18" s="11">
        <v>35</v>
      </c>
      <c r="CP18" s="12">
        <v>0.5593</v>
      </c>
      <c r="CQ18" s="12">
        <v>0.4051</v>
      </c>
      <c r="CR18" s="11">
        <v>45</v>
      </c>
      <c r="CS18" s="13">
        <v>1572.61</v>
      </c>
      <c r="CT18" s="11">
        <v>32</v>
      </c>
      <c r="CU18" s="11">
        <v>189</v>
      </c>
      <c r="CV18" s="13">
        <v>7015.93</v>
      </c>
      <c r="CW18" s="11">
        <v>32</v>
      </c>
      <c r="CX18" s="12">
        <v>-0.7619</v>
      </c>
      <c r="CY18" s="12">
        <v>-0.7759</v>
      </c>
      <c r="CZ18" s="11">
        <v>21</v>
      </c>
      <c r="DA18" s="13">
        <v>668.58</v>
      </c>
      <c r="DB18" s="11">
        <v>32</v>
      </c>
      <c r="DC18" s="11">
        <v>45</v>
      </c>
      <c r="DD18" s="13">
        <v>1523.08</v>
      </c>
      <c r="DE18" s="11">
        <v>28</v>
      </c>
      <c r="DF18" s="12">
        <v>-0.5333</v>
      </c>
      <c r="DG18" s="12">
        <v>-0.561</v>
      </c>
      <c r="DH18" s="11">
        <v>7</v>
      </c>
      <c r="DI18" s="13">
        <v>224.19</v>
      </c>
      <c r="DJ18" s="11">
        <v>3</v>
      </c>
      <c r="DK18" s="11">
        <v>17</v>
      </c>
      <c r="DL18" s="13">
        <v>546.53</v>
      </c>
      <c r="DM18" s="11">
        <v>3</v>
      </c>
      <c r="DN18" s="12">
        <v>-0.5882</v>
      </c>
      <c r="DO18" s="12">
        <v>-0.5898</v>
      </c>
      <c r="DP18" s="11">
        <v>5</v>
      </c>
      <c r="DQ18" s="13">
        <v>167.26</v>
      </c>
      <c r="DR18" s="11">
        <v>24</v>
      </c>
      <c r="DS18" s="11">
        <v>7</v>
      </c>
      <c r="DT18" s="13">
        <v>308.47</v>
      </c>
      <c r="DU18" s="11">
        <v>12</v>
      </c>
      <c r="DV18" s="12">
        <v>-0.2857</v>
      </c>
      <c r="DW18" s="12">
        <v>-0.4578</v>
      </c>
      <c r="DX18" s="11">
        <v>2</v>
      </c>
      <c r="DY18" s="13">
        <v>97.72</v>
      </c>
      <c r="DZ18" s="11">
        <v>3</v>
      </c>
      <c r="EA18" s="11"/>
      <c r="EB18" s="13"/>
      <c r="EC18" s="11">
        <v>3</v>
      </c>
      <c r="ED18" s="12"/>
      <c r="EE18" s="12"/>
      <c r="EF18" s="11"/>
      <c r="EG18" s="13"/>
      <c r="EH18" s="11"/>
      <c r="EI18" s="11"/>
      <c r="EJ18" s="13"/>
      <c r="EK18" s="11">
        <v>1</v>
      </c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>
        <v>4</v>
      </c>
      <c r="EZ18" s="13">
        <v>147</v>
      </c>
      <c r="FA18" s="11">
        <v>1</v>
      </c>
      <c r="FB18" s="12">
        <v>-1</v>
      </c>
      <c r="FC18" s="12">
        <v>-1</v>
      </c>
      <c r="FD18" s="11"/>
      <c r="FE18" s="13"/>
      <c r="FF18" s="11">
        <v>13</v>
      </c>
      <c r="FG18" s="11">
        <v>1</v>
      </c>
      <c r="FH18" s="13">
        <v>51.45</v>
      </c>
      <c r="FI18" s="11">
        <v>16</v>
      </c>
      <c r="FJ18" s="12">
        <v>-1</v>
      </c>
      <c r="FK18" s="12">
        <v>-1</v>
      </c>
      <c r="FL18" s="11"/>
      <c r="FM18" s="13"/>
      <c r="FN18" s="11">
        <v>14</v>
      </c>
      <c r="FO18" s="11"/>
      <c r="FP18" s="13"/>
      <c r="FQ18" s="11">
        <v>24</v>
      </c>
      <c r="FR18" s="12"/>
      <c r="FS18" s="12"/>
      <c r="FT18" s="11"/>
      <c r="FU18" s="13"/>
      <c r="FV18" s="11"/>
      <c r="FW18" s="11"/>
      <c r="FX18" s="13"/>
      <c r="FY18" s="11">
        <v>21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>
        <v>31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>
        <v>23</v>
      </c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>
        <v>6808</v>
      </c>
      <c r="JE18" s="11">
        <v>1318</v>
      </c>
      <c r="JF18" s="11"/>
      <c r="JG18" s="11">
        <v>148</v>
      </c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>
        <v>258</v>
      </c>
      <c r="JU18" s="11"/>
      <c r="JV18" s="11"/>
      <c r="JW18" s="11">
        <v>1400</v>
      </c>
      <c r="JX18" s="11">
        <v>600</v>
      </c>
      <c r="JY18" s="11"/>
      <c r="JZ18" s="11"/>
      <c r="KA18" s="11"/>
      <c r="KB18" s="11">
        <v>581</v>
      </c>
      <c r="KC18" s="11">
        <v>22</v>
      </c>
      <c r="KD18" s="11"/>
      <c r="KE18" s="11">
        <v>220</v>
      </c>
      <c r="KF18" s="11"/>
      <c r="KG18" s="11">
        <v>1270</v>
      </c>
      <c r="KH18" s="11"/>
      <c r="KI18" s="11"/>
      <c r="KJ18" s="11">
        <v>300</v>
      </c>
      <c r="KK18" s="11">
        <v>600</v>
      </c>
      <c r="KL18" s="11"/>
      <c r="KM18" s="11"/>
      <c r="KN18" s="11">
        <v>510</v>
      </c>
      <c r="KO18" s="11">
        <v>600</v>
      </c>
      <c r="KP18" s="11"/>
      <c r="KQ18" s="11">
        <v>300</v>
      </c>
      <c r="KR18" s="11"/>
      <c r="KS18" s="11">
        <v>370</v>
      </c>
      <c r="KT18" s="11"/>
      <c r="KU18" s="11">
        <v>1300</v>
      </c>
    </row>
    <row r="19">
      <c r="A19" s="10" t="s">
        <v>108</v>
      </c>
      <c r="B19" s="10" t="s">
        <v>121</v>
      </c>
      <c r="C19" s="10" t="s">
        <v>110</v>
      </c>
      <c r="D19" s="11">
        <v>13236</v>
      </c>
      <c r="E19" s="11">
        <f>=ROUNDDOWN(28.4278350515464,0)</f>
      </c>
      <c r="F19" s="11">
        <v>7120</v>
      </c>
      <c r="G19" s="12">
        <v>0.9773</v>
      </c>
      <c r="H19" s="11"/>
      <c r="I19" s="11">
        <f>=ROUNDDOWN({0},0)</f>
      </c>
      <c r="J19" s="11"/>
      <c r="K19" s="12"/>
      <c r="L19" s="11">
        <v>3919</v>
      </c>
      <c r="M19" s="13">
        <v>211074.93</v>
      </c>
      <c r="N19" s="11">
        <v>26</v>
      </c>
      <c r="O19" s="14">
        <v>8118.27</v>
      </c>
      <c r="P19" s="11">
        <v>2898</v>
      </c>
      <c r="Q19" s="13">
        <v>158729.39</v>
      </c>
      <c r="R19" s="11">
        <v>34</v>
      </c>
      <c r="S19" s="14">
        <v>4668.51</v>
      </c>
      <c r="T19" s="12">
        <v>0.3523</v>
      </c>
      <c r="U19" s="12">
        <v>0.3298</v>
      </c>
      <c r="V19" s="12">
        <v>-0.2353</v>
      </c>
      <c r="W19" s="12">
        <v>0.7389</v>
      </c>
      <c r="X19" s="11">
        <v>2531</v>
      </c>
      <c r="Y19" s="13">
        <v>138921.87</v>
      </c>
      <c r="Z19" s="11">
        <v>25</v>
      </c>
      <c r="AA19" s="11">
        <v>1016</v>
      </c>
      <c r="AB19" s="13">
        <v>59772.28</v>
      </c>
      <c r="AC19" s="11">
        <v>24</v>
      </c>
      <c r="AD19" s="12">
        <v>1.4911</v>
      </c>
      <c r="AE19" s="12">
        <v>1.3242</v>
      </c>
      <c r="AF19" s="11">
        <v>265</v>
      </c>
      <c r="AG19" s="13">
        <v>13874.2</v>
      </c>
      <c r="AH19" s="11">
        <v>26</v>
      </c>
      <c r="AI19" s="11">
        <v>354</v>
      </c>
      <c r="AJ19" s="13">
        <v>18352.05</v>
      </c>
      <c r="AK19" s="11">
        <v>34</v>
      </c>
      <c r="AL19" s="12">
        <v>-0.2514</v>
      </c>
      <c r="AM19" s="12">
        <v>-0.244</v>
      </c>
      <c r="AN19" s="11">
        <v>264</v>
      </c>
      <c r="AO19" s="13">
        <v>14452.66</v>
      </c>
      <c r="AP19" s="11">
        <v>25</v>
      </c>
      <c r="AQ19" s="11">
        <v>258</v>
      </c>
      <c r="AR19" s="13">
        <v>12573.54</v>
      </c>
      <c r="AS19" s="11">
        <v>31</v>
      </c>
      <c r="AT19" s="12">
        <v>0.0233</v>
      </c>
      <c r="AU19" s="12">
        <v>0.1495</v>
      </c>
      <c r="AV19" s="11">
        <v>237</v>
      </c>
      <c r="AW19" s="13">
        <v>12736.67</v>
      </c>
      <c r="AX19" s="11">
        <v>24</v>
      </c>
      <c r="AY19" s="11">
        <v>443</v>
      </c>
      <c r="AZ19" s="13">
        <v>25378.13</v>
      </c>
      <c r="BA19" s="11">
        <v>30</v>
      </c>
      <c r="BB19" s="12">
        <v>-0.465</v>
      </c>
      <c r="BC19" s="12">
        <v>-0.4981</v>
      </c>
      <c r="BD19" s="11">
        <v>242</v>
      </c>
      <c r="BE19" s="13">
        <v>12090.62</v>
      </c>
      <c r="BF19" s="11">
        <v>26</v>
      </c>
      <c r="BG19" s="11">
        <v>86</v>
      </c>
      <c r="BH19" s="13">
        <v>3562.37</v>
      </c>
      <c r="BI19" s="11">
        <v>34</v>
      </c>
      <c r="BJ19" s="12">
        <v>1.814</v>
      </c>
      <c r="BK19" s="12">
        <v>2.394</v>
      </c>
      <c r="BL19" s="11">
        <v>89</v>
      </c>
      <c r="BM19" s="13">
        <v>4449.47</v>
      </c>
      <c r="BN19" s="11">
        <v>26</v>
      </c>
      <c r="BO19" s="11">
        <v>91</v>
      </c>
      <c r="BP19" s="13">
        <v>4636.66</v>
      </c>
      <c r="BQ19" s="11">
        <v>34</v>
      </c>
      <c r="BR19" s="12">
        <v>-0.022</v>
      </c>
      <c r="BS19" s="12">
        <v>-0.0404</v>
      </c>
      <c r="BT19" s="11">
        <v>85</v>
      </c>
      <c r="BU19" s="13">
        <v>4618.58</v>
      </c>
      <c r="BV19" s="11">
        <v>26</v>
      </c>
      <c r="BW19" s="11">
        <v>303</v>
      </c>
      <c r="BX19" s="13">
        <v>17138.21</v>
      </c>
      <c r="BY19" s="11">
        <v>34</v>
      </c>
      <c r="BZ19" s="12">
        <v>-0.7195</v>
      </c>
      <c r="CA19" s="12">
        <v>-0.7305</v>
      </c>
      <c r="CB19" s="11">
        <v>19</v>
      </c>
      <c r="CC19" s="13">
        <v>1434.85</v>
      </c>
      <c r="CD19" s="11">
        <v>26</v>
      </c>
      <c r="CE19" s="11">
        <v>16</v>
      </c>
      <c r="CF19" s="13">
        <v>1362.34</v>
      </c>
      <c r="CG19" s="11">
        <v>34</v>
      </c>
      <c r="CH19" s="12">
        <v>0.1875</v>
      </c>
      <c r="CI19" s="12">
        <v>0.0532</v>
      </c>
      <c r="CJ19" s="11">
        <v>160</v>
      </c>
      <c r="CK19" s="13">
        <v>7102.5</v>
      </c>
      <c r="CL19" s="11">
        <v>26</v>
      </c>
      <c r="CM19" s="11">
        <v>176</v>
      </c>
      <c r="CN19" s="13">
        <v>8721</v>
      </c>
      <c r="CO19" s="11">
        <v>34</v>
      </c>
      <c r="CP19" s="12">
        <v>-0.0909</v>
      </c>
      <c r="CQ19" s="12">
        <v>-0.1856</v>
      </c>
      <c r="CR19" s="11">
        <v>18</v>
      </c>
      <c r="CS19" s="13">
        <v>934.23</v>
      </c>
      <c r="CT19" s="11">
        <v>25</v>
      </c>
      <c r="CU19" s="11">
        <v>94</v>
      </c>
      <c r="CV19" s="13">
        <v>4567.84</v>
      </c>
      <c r="CW19" s="11">
        <v>32</v>
      </c>
      <c r="CX19" s="12">
        <v>-0.8085</v>
      </c>
      <c r="CY19" s="12">
        <v>-0.7955</v>
      </c>
      <c r="CZ19" s="11">
        <v>6</v>
      </c>
      <c r="DA19" s="13">
        <v>318.16</v>
      </c>
      <c r="DB19" s="11">
        <v>24</v>
      </c>
      <c r="DC19" s="11">
        <v>52</v>
      </c>
      <c r="DD19" s="13">
        <v>2168.89</v>
      </c>
      <c r="DE19" s="11">
        <v>32</v>
      </c>
      <c r="DF19" s="12">
        <v>-0.8846</v>
      </c>
      <c r="DG19" s="12">
        <v>-0.8533</v>
      </c>
      <c r="DH19" s="11">
        <v>1</v>
      </c>
      <c r="DI19" s="13">
        <v>40.32</v>
      </c>
      <c r="DJ19" s="11">
        <v>3</v>
      </c>
      <c r="DK19" s="11">
        <v>5</v>
      </c>
      <c r="DL19" s="13">
        <v>285.75</v>
      </c>
      <c r="DM19" s="11">
        <v>4</v>
      </c>
      <c r="DN19" s="12">
        <v>-0.8</v>
      </c>
      <c r="DO19" s="12">
        <v>-0.8589</v>
      </c>
      <c r="DP19" s="11">
        <v>2</v>
      </c>
      <c r="DQ19" s="13">
        <v>100.8</v>
      </c>
      <c r="DR19" s="11">
        <v>8</v>
      </c>
      <c r="DS19" s="11">
        <v>2</v>
      </c>
      <c r="DT19" s="13">
        <v>111.02</v>
      </c>
      <c r="DU19" s="11">
        <v>11</v>
      </c>
      <c r="DV19" s="12"/>
      <c r="DW19" s="12">
        <v>-0.0921</v>
      </c>
      <c r="DX19" s="11"/>
      <c r="DY19" s="13"/>
      <c r="DZ19" s="11">
        <v>4</v>
      </c>
      <c r="EA19" s="11">
        <v>2</v>
      </c>
      <c r="EB19" s="13">
        <v>99.31</v>
      </c>
      <c r="EC19" s="11">
        <v>7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>
        <v>1</v>
      </c>
      <c r="FB19" s="12"/>
      <c r="FC19" s="12"/>
      <c r="FD19" s="11"/>
      <c r="FE19" s="13"/>
      <c r="FF19" s="11">
        <v>4</v>
      </c>
      <c r="FG19" s="11"/>
      <c r="FH19" s="13"/>
      <c r="FI19" s="11">
        <v>10</v>
      </c>
      <c r="FJ19" s="12"/>
      <c r="FK19" s="12"/>
      <c r="FL19" s="11"/>
      <c r="FM19" s="13"/>
      <c r="FN19" s="11">
        <v>10</v>
      </c>
      <c r="FO19" s="11"/>
      <c r="FP19" s="13"/>
      <c r="FQ19" s="11">
        <v>22</v>
      </c>
      <c r="FR19" s="12"/>
      <c r="FS19" s="12"/>
      <c r="FT19" s="11"/>
      <c r="FU19" s="13"/>
      <c r="FV19" s="11"/>
      <c r="FW19" s="11"/>
      <c r="FX19" s="13"/>
      <c r="FY19" s="11">
        <v>18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>
        <v>32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>
        <v>1</v>
      </c>
      <c r="HS19" s="11"/>
      <c r="HT19" s="13"/>
      <c r="HU19" s="11">
        <v>25</v>
      </c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>
        <v>8993</v>
      </c>
      <c r="JE19" s="11">
        <v>588</v>
      </c>
      <c r="JF19" s="11"/>
      <c r="JG19" s="11">
        <v>3655</v>
      </c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>
        <v>560</v>
      </c>
      <c r="JU19" s="11">
        <v>370</v>
      </c>
      <c r="JV19" s="11">
        <v>410</v>
      </c>
      <c r="JW19" s="11"/>
      <c r="JX19" s="11"/>
      <c r="JY19" s="11"/>
      <c r="JZ19" s="11">
        <v>770</v>
      </c>
      <c r="KA19" s="11"/>
      <c r="KB19" s="11"/>
      <c r="KC19" s="11"/>
      <c r="KD19" s="11"/>
      <c r="KE19" s="11"/>
      <c r="KF19" s="11"/>
      <c r="KG19" s="11">
        <v>430</v>
      </c>
      <c r="KH19" s="11">
        <v>1083</v>
      </c>
      <c r="KI19" s="11"/>
      <c r="KJ19" s="11"/>
      <c r="KK19" s="11"/>
      <c r="KL19" s="11"/>
      <c r="KM19" s="11">
        <v>260</v>
      </c>
      <c r="KN19" s="11"/>
      <c r="KO19" s="11">
        <v>300</v>
      </c>
      <c r="KP19" s="11">
        <v>1337</v>
      </c>
      <c r="KQ19" s="11"/>
      <c r="KR19" s="11"/>
      <c r="KS19" s="11"/>
      <c r="KT19" s="11">
        <v>1600</v>
      </c>
      <c r="KU19" s="11"/>
    </row>
    <row r="20">
      <c r="A20" s="10" t="s">
        <v>108</v>
      </c>
      <c r="B20" s="10" t="s">
        <v>121</v>
      </c>
      <c r="C20" s="10" t="s">
        <v>111</v>
      </c>
      <c r="D20" s="11">
        <v>6345</v>
      </c>
      <c r="E20" s="11">
        <f>=ROUNDDOWN(34.9779492833517,0)</f>
      </c>
      <c r="F20" s="11">
        <v>2880</v>
      </c>
      <c r="G20" s="12">
        <v>1</v>
      </c>
      <c r="H20" s="11"/>
      <c r="I20" s="11">
        <f>=ROUNDDOWN({0},0)</f>
      </c>
      <c r="J20" s="11"/>
      <c r="K20" s="12"/>
      <c r="L20" s="11">
        <v>996</v>
      </c>
      <c r="M20" s="13">
        <v>48099.06</v>
      </c>
      <c r="N20" s="11">
        <v>16</v>
      </c>
      <c r="O20" s="14">
        <v>3006.19</v>
      </c>
      <c r="P20" s="11">
        <v>1220</v>
      </c>
      <c r="Q20" s="13">
        <v>61269.37</v>
      </c>
      <c r="R20" s="11">
        <v>25</v>
      </c>
      <c r="S20" s="14">
        <v>2450.77</v>
      </c>
      <c r="T20" s="12">
        <v>-0.1836</v>
      </c>
      <c r="U20" s="12">
        <v>-0.215</v>
      </c>
      <c r="V20" s="12">
        <v>-0.36</v>
      </c>
      <c r="W20" s="12">
        <v>0.2266</v>
      </c>
      <c r="X20" s="11">
        <v>585</v>
      </c>
      <c r="Y20" s="13">
        <v>28544.07</v>
      </c>
      <c r="Z20" s="11">
        <v>16</v>
      </c>
      <c r="AA20" s="11">
        <v>465</v>
      </c>
      <c r="AB20" s="13">
        <v>25218.08</v>
      </c>
      <c r="AC20" s="11">
        <v>17</v>
      </c>
      <c r="AD20" s="12">
        <v>0.2581</v>
      </c>
      <c r="AE20" s="12">
        <v>0.1319</v>
      </c>
      <c r="AF20" s="11">
        <v>126</v>
      </c>
      <c r="AG20" s="13">
        <v>5928.46</v>
      </c>
      <c r="AH20" s="11">
        <v>16</v>
      </c>
      <c r="AI20" s="11">
        <v>161</v>
      </c>
      <c r="AJ20" s="13">
        <v>7466.36</v>
      </c>
      <c r="AK20" s="11">
        <v>21</v>
      </c>
      <c r="AL20" s="12">
        <v>-0.2174</v>
      </c>
      <c r="AM20" s="12">
        <v>-0.206</v>
      </c>
      <c r="AN20" s="11">
        <v>56</v>
      </c>
      <c r="AO20" s="13">
        <v>2771.72</v>
      </c>
      <c r="AP20" s="11">
        <v>12</v>
      </c>
      <c r="AQ20" s="11">
        <v>55</v>
      </c>
      <c r="AR20" s="13">
        <v>2739.57</v>
      </c>
      <c r="AS20" s="11">
        <v>25</v>
      </c>
      <c r="AT20" s="12">
        <v>0.0182</v>
      </c>
      <c r="AU20" s="12">
        <v>0.0117</v>
      </c>
      <c r="AV20" s="11">
        <v>61</v>
      </c>
      <c r="AW20" s="13">
        <v>3020.39</v>
      </c>
      <c r="AX20" s="11">
        <v>13</v>
      </c>
      <c r="AY20" s="11">
        <v>94</v>
      </c>
      <c r="AZ20" s="13">
        <v>4821.62</v>
      </c>
      <c r="BA20" s="11">
        <v>21</v>
      </c>
      <c r="BB20" s="12">
        <v>-0.3511</v>
      </c>
      <c r="BC20" s="12">
        <v>-0.3736</v>
      </c>
      <c r="BD20" s="11">
        <v>70</v>
      </c>
      <c r="BE20" s="13">
        <v>3014.92</v>
      </c>
      <c r="BF20" s="11">
        <v>16</v>
      </c>
      <c r="BG20" s="11">
        <v>108</v>
      </c>
      <c r="BH20" s="13">
        <v>4477.44</v>
      </c>
      <c r="BI20" s="11">
        <v>25</v>
      </c>
      <c r="BJ20" s="12">
        <v>-0.3519</v>
      </c>
      <c r="BK20" s="12">
        <v>-0.3266</v>
      </c>
      <c r="BL20" s="11">
        <v>41</v>
      </c>
      <c r="BM20" s="13">
        <v>2025.35</v>
      </c>
      <c r="BN20" s="11">
        <v>16</v>
      </c>
      <c r="BO20" s="11">
        <v>100</v>
      </c>
      <c r="BP20" s="13">
        <v>4972.97</v>
      </c>
      <c r="BQ20" s="11">
        <v>25</v>
      </c>
      <c r="BR20" s="12">
        <v>-0.59</v>
      </c>
      <c r="BS20" s="12">
        <v>-0.5927</v>
      </c>
      <c r="BT20" s="11">
        <v>44</v>
      </c>
      <c r="BU20" s="13">
        <v>2171.29</v>
      </c>
      <c r="BV20" s="11">
        <v>16</v>
      </c>
      <c r="BW20" s="11">
        <v>131</v>
      </c>
      <c r="BX20" s="13">
        <v>6502.13</v>
      </c>
      <c r="BY20" s="11">
        <v>25</v>
      </c>
      <c r="BZ20" s="12">
        <v>-0.6641</v>
      </c>
      <c r="CA20" s="12">
        <v>-0.6661</v>
      </c>
      <c r="CB20" s="11"/>
      <c r="CC20" s="13"/>
      <c r="CD20" s="11">
        <v>16</v>
      </c>
      <c r="CE20" s="11">
        <v>4</v>
      </c>
      <c r="CF20" s="13">
        <v>211.36</v>
      </c>
      <c r="CG20" s="11">
        <v>25</v>
      </c>
      <c r="CH20" s="12"/>
      <c r="CI20" s="12"/>
      <c r="CJ20" s="11">
        <v>3</v>
      </c>
      <c r="CK20" s="13">
        <v>144.41</v>
      </c>
      <c r="CL20" s="11">
        <v>16</v>
      </c>
      <c r="CM20" s="11">
        <v>33</v>
      </c>
      <c r="CN20" s="13">
        <v>1696.33</v>
      </c>
      <c r="CO20" s="11">
        <v>25</v>
      </c>
      <c r="CP20" s="12">
        <v>-0.9091</v>
      </c>
      <c r="CQ20" s="12">
        <v>-0.9149</v>
      </c>
      <c r="CR20" s="11">
        <v>4</v>
      </c>
      <c r="CS20" s="13">
        <v>195.51</v>
      </c>
      <c r="CT20" s="11">
        <v>16</v>
      </c>
      <c r="CU20" s="11">
        <v>41</v>
      </c>
      <c r="CV20" s="13">
        <v>1950.57</v>
      </c>
      <c r="CW20" s="11">
        <v>23</v>
      </c>
      <c r="CX20" s="12">
        <v>-0.9024</v>
      </c>
      <c r="CY20" s="12">
        <v>-0.8998</v>
      </c>
      <c r="CZ20" s="11">
        <v>2</v>
      </c>
      <c r="DA20" s="13">
        <v>91.42</v>
      </c>
      <c r="DB20" s="11">
        <v>16</v>
      </c>
      <c r="DC20" s="11">
        <v>23</v>
      </c>
      <c r="DD20" s="13">
        <v>971.79</v>
      </c>
      <c r="DE20" s="11">
        <v>21</v>
      </c>
      <c r="DF20" s="12">
        <v>-0.913</v>
      </c>
      <c r="DG20" s="12">
        <v>-0.9059</v>
      </c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9</v>
      </c>
      <c r="DS20" s="11"/>
      <c r="DT20" s="13"/>
      <c r="DU20" s="11">
        <v>2</v>
      </c>
      <c r="DV20" s="12"/>
      <c r="DW20" s="12"/>
      <c r="DX20" s="11">
        <v>1</v>
      </c>
      <c r="DY20" s="13">
        <v>55.44</v>
      </c>
      <c r="DZ20" s="11">
        <v>4</v>
      </c>
      <c r="EA20" s="11">
        <v>1</v>
      </c>
      <c r="EB20" s="13">
        <v>43.43</v>
      </c>
      <c r="EC20" s="11">
        <v>8</v>
      </c>
      <c r="ED20" s="12"/>
      <c r="EE20" s="12">
        <v>0.2765</v>
      </c>
      <c r="EF20" s="11"/>
      <c r="EG20" s="13"/>
      <c r="EH20" s="11">
        <v>2</v>
      </c>
      <c r="EI20" s="11"/>
      <c r="EJ20" s="13"/>
      <c r="EK20" s="11">
        <v>4</v>
      </c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>
        <v>1</v>
      </c>
      <c r="EW20" s="13">
        <v>45.36</v>
      </c>
      <c r="EX20" s="11">
        <v>1</v>
      </c>
      <c r="EY20" s="11">
        <v>3</v>
      </c>
      <c r="EZ20" s="13">
        <v>137.34</v>
      </c>
      <c r="FA20" s="11">
        <v>4</v>
      </c>
      <c r="FB20" s="12">
        <v>-0.6667</v>
      </c>
      <c r="FC20" s="12">
        <v>-0.6697</v>
      </c>
      <c r="FD20" s="11">
        <v>1</v>
      </c>
      <c r="FE20" s="13">
        <v>50.4</v>
      </c>
      <c r="FF20" s="11">
        <v>7</v>
      </c>
      <c r="FG20" s="11"/>
      <c r="FH20" s="13"/>
      <c r="FI20" s="11">
        <v>9</v>
      </c>
      <c r="FJ20" s="12"/>
      <c r="FK20" s="12"/>
      <c r="FL20" s="11">
        <v>1</v>
      </c>
      <c r="FM20" s="13">
        <v>40.32</v>
      </c>
      <c r="FN20" s="11">
        <v>7</v>
      </c>
      <c r="FO20" s="11">
        <v>1</v>
      </c>
      <c r="FP20" s="13">
        <v>60.38</v>
      </c>
      <c r="FQ20" s="11">
        <v>13</v>
      </c>
      <c r="FR20" s="12"/>
      <c r="FS20" s="12">
        <v>-0.3322</v>
      </c>
      <c r="FT20" s="11"/>
      <c r="FU20" s="13"/>
      <c r="FV20" s="11"/>
      <c r="FW20" s="11"/>
      <c r="FX20" s="13"/>
      <c r="FY20" s="11">
        <v>15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>
        <v>23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>
        <v>14</v>
      </c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>
        <v>4151</v>
      </c>
      <c r="JE20" s="11">
        <v>1908</v>
      </c>
      <c r="JF20" s="11"/>
      <c r="JG20" s="11">
        <v>56</v>
      </c>
      <c r="JH20" s="11"/>
      <c r="JI20" s="11"/>
      <c r="JJ20" s="11">
        <v>230</v>
      </c>
      <c r="JK20" s="11"/>
      <c r="JL20" s="11"/>
      <c r="JM20" s="11"/>
      <c r="JN20" s="11"/>
      <c r="JO20" s="11"/>
      <c r="JP20" s="11"/>
      <c r="JQ20" s="11"/>
      <c r="JR20" s="11"/>
      <c r="JS20" s="11"/>
      <c r="JT20" s="11">
        <v>780</v>
      </c>
      <c r="JU20" s="11">
        <v>579</v>
      </c>
      <c r="JV20" s="11">
        <v>330</v>
      </c>
      <c r="JW20" s="11"/>
      <c r="JX20" s="11">
        <v>21</v>
      </c>
      <c r="JY20" s="11"/>
      <c r="JZ20" s="11"/>
      <c r="KA20" s="11"/>
      <c r="KB20" s="11"/>
      <c r="KC20" s="11"/>
      <c r="KD20" s="11">
        <v>270</v>
      </c>
      <c r="KE20" s="11"/>
      <c r="KF20" s="11"/>
      <c r="KG20" s="11"/>
      <c r="KH20" s="11"/>
      <c r="KI20" s="11"/>
      <c r="KJ20" s="11"/>
      <c r="KK20" s="11"/>
      <c r="KL20" s="11"/>
      <c r="KM20" s="11">
        <v>900</v>
      </c>
      <c r="KN20" s="11"/>
      <c r="KO20" s="11"/>
      <c r="KP20" s="11"/>
      <c r="KQ20" s="11"/>
      <c r="KR20" s="11"/>
      <c r="KS20" s="11"/>
      <c r="KT20" s="11"/>
      <c r="KU20" s="11"/>
    </row>
    <row r="21">
      <c r="A21" s="10" t="s">
        <v>108</v>
      </c>
      <c r="B21" s="10" t="s">
        <v>121</v>
      </c>
      <c r="C21" s="10" t="s">
        <v>112</v>
      </c>
      <c r="D21" s="11">
        <v>4701</v>
      </c>
      <c r="E21" s="11">
        <f>=ROUNDDOWN(42.50452079566,0)</f>
      </c>
      <c r="F21" s="11">
        <v>1460</v>
      </c>
      <c r="G21" s="12">
        <v>1</v>
      </c>
      <c r="H21" s="11"/>
      <c r="I21" s="11">
        <f>=ROUNDDOWN({0},0)</f>
      </c>
      <c r="J21" s="11"/>
      <c r="K21" s="12"/>
      <c r="L21" s="11">
        <v>804</v>
      </c>
      <c r="M21" s="13">
        <v>34688.55</v>
      </c>
      <c r="N21" s="11">
        <v>15</v>
      </c>
      <c r="O21" s="14">
        <v>2312.57</v>
      </c>
      <c r="P21" s="11">
        <v>533</v>
      </c>
      <c r="Q21" s="13">
        <v>25338.86</v>
      </c>
      <c r="R21" s="11">
        <v>16</v>
      </c>
      <c r="S21" s="14">
        <v>1583.68</v>
      </c>
      <c r="T21" s="12">
        <v>0.5084</v>
      </c>
      <c r="U21" s="12">
        <v>0.369</v>
      </c>
      <c r="V21" s="12">
        <v>-0.0625</v>
      </c>
      <c r="W21" s="12">
        <v>0.4603</v>
      </c>
      <c r="X21" s="11">
        <v>386</v>
      </c>
      <c r="Y21" s="13">
        <v>16919.56</v>
      </c>
      <c r="Z21" s="11">
        <v>13</v>
      </c>
      <c r="AA21" s="11">
        <v>90</v>
      </c>
      <c r="AB21" s="13">
        <v>4305.68</v>
      </c>
      <c r="AC21" s="11">
        <v>10</v>
      </c>
      <c r="AD21" s="12">
        <v>3.2889</v>
      </c>
      <c r="AE21" s="12">
        <v>2.9296</v>
      </c>
      <c r="AF21" s="11">
        <v>80</v>
      </c>
      <c r="AG21" s="13">
        <v>3104.01</v>
      </c>
      <c r="AH21" s="11">
        <v>15</v>
      </c>
      <c r="AI21" s="11">
        <v>29</v>
      </c>
      <c r="AJ21" s="13">
        <v>1264.24</v>
      </c>
      <c r="AK21" s="11">
        <v>16</v>
      </c>
      <c r="AL21" s="12">
        <v>1.7586</v>
      </c>
      <c r="AM21" s="12">
        <v>1.4552</v>
      </c>
      <c r="AN21" s="11">
        <v>91</v>
      </c>
      <c r="AO21" s="13">
        <v>4022.52</v>
      </c>
      <c r="AP21" s="11">
        <v>13</v>
      </c>
      <c r="AQ21" s="11">
        <v>53</v>
      </c>
      <c r="AR21" s="13">
        <v>2503.54</v>
      </c>
      <c r="AS21" s="11">
        <v>14</v>
      </c>
      <c r="AT21" s="12">
        <v>0.717</v>
      </c>
      <c r="AU21" s="12">
        <v>0.6067</v>
      </c>
      <c r="AV21" s="11">
        <v>88</v>
      </c>
      <c r="AW21" s="13">
        <v>3912.19</v>
      </c>
      <c r="AX21" s="11">
        <v>15</v>
      </c>
      <c r="AY21" s="11">
        <v>146</v>
      </c>
      <c r="AZ21" s="13">
        <v>6787.16</v>
      </c>
      <c r="BA21" s="11">
        <v>16</v>
      </c>
      <c r="BB21" s="12">
        <v>-0.3973</v>
      </c>
      <c r="BC21" s="12">
        <v>-0.4236</v>
      </c>
      <c r="BD21" s="11">
        <v>61</v>
      </c>
      <c r="BE21" s="13">
        <v>2375.74</v>
      </c>
      <c r="BF21" s="11">
        <v>15</v>
      </c>
      <c r="BG21" s="11">
        <v>32</v>
      </c>
      <c r="BH21" s="13">
        <v>1246.71</v>
      </c>
      <c r="BI21" s="11">
        <v>16</v>
      </c>
      <c r="BJ21" s="12">
        <v>0.9062</v>
      </c>
      <c r="BK21" s="12">
        <v>0.9056</v>
      </c>
      <c r="BL21" s="11">
        <v>22</v>
      </c>
      <c r="BM21" s="13">
        <v>984.06</v>
      </c>
      <c r="BN21" s="11">
        <v>15</v>
      </c>
      <c r="BO21" s="11">
        <v>29</v>
      </c>
      <c r="BP21" s="13">
        <v>1420.95</v>
      </c>
      <c r="BQ21" s="11">
        <v>16</v>
      </c>
      <c r="BR21" s="12">
        <v>-0.2414</v>
      </c>
      <c r="BS21" s="12">
        <v>-0.3075</v>
      </c>
      <c r="BT21" s="11">
        <v>59</v>
      </c>
      <c r="BU21" s="13">
        <v>2662.82</v>
      </c>
      <c r="BV21" s="11">
        <v>15</v>
      </c>
      <c r="BW21" s="11">
        <v>126</v>
      </c>
      <c r="BX21" s="13">
        <v>6515.97</v>
      </c>
      <c r="BY21" s="11">
        <v>16</v>
      </c>
      <c r="BZ21" s="12">
        <v>-0.5317</v>
      </c>
      <c r="CA21" s="12">
        <v>-0.5913</v>
      </c>
      <c r="CB21" s="11"/>
      <c r="CC21" s="13"/>
      <c r="CD21" s="11">
        <v>15</v>
      </c>
      <c r="CE21" s="11"/>
      <c r="CF21" s="13"/>
      <c r="CG21" s="11">
        <v>16</v>
      </c>
      <c r="CH21" s="12"/>
      <c r="CI21" s="12"/>
      <c r="CJ21" s="11">
        <v>2</v>
      </c>
      <c r="CK21" s="13">
        <v>89.66</v>
      </c>
      <c r="CL21" s="11">
        <v>15</v>
      </c>
      <c r="CM21" s="11">
        <v>10</v>
      </c>
      <c r="CN21" s="13">
        <v>474.1</v>
      </c>
      <c r="CO21" s="11">
        <v>16</v>
      </c>
      <c r="CP21" s="12">
        <v>-0.8</v>
      </c>
      <c r="CQ21" s="12">
        <v>-0.8109</v>
      </c>
      <c r="CR21" s="11">
        <v>9</v>
      </c>
      <c r="CS21" s="13">
        <v>360.87</v>
      </c>
      <c r="CT21" s="11">
        <v>13</v>
      </c>
      <c r="CU21" s="11">
        <v>10</v>
      </c>
      <c r="CV21" s="13">
        <v>449.65</v>
      </c>
      <c r="CW21" s="11">
        <v>14</v>
      </c>
      <c r="CX21" s="12">
        <v>-0.1</v>
      </c>
      <c r="CY21" s="12">
        <v>-0.1974</v>
      </c>
      <c r="CZ21" s="11">
        <v>6</v>
      </c>
      <c r="DA21" s="13">
        <v>257.12</v>
      </c>
      <c r="DB21" s="11">
        <v>13</v>
      </c>
      <c r="DC21" s="11">
        <v>5</v>
      </c>
      <c r="DD21" s="13">
        <v>249.18</v>
      </c>
      <c r="DE21" s="11">
        <v>11</v>
      </c>
      <c r="DF21" s="12">
        <v>0.2</v>
      </c>
      <c r="DG21" s="12">
        <v>0.0319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>
        <v>1</v>
      </c>
      <c r="FB21" s="12"/>
      <c r="FC21" s="12"/>
      <c r="FD21" s="11"/>
      <c r="FE21" s="13"/>
      <c r="FF21" s="11">
        <v>6</v>
      </c>
      <c r="FG21" s="11"/>
      <c r="FH21" s="13"/>
      <c r="FI21" s="11">
        <v>6</v>
      </c>
      <c r="FJ21" s="12"/>
      <c r="FK21" s="12"/>
      <c r="FL21" s="11"/>
      <c r="FM21" s="13"/>
      <c r="FN21" s="11">
        <v>2</v>
      </c>
      <c r="FO21" s="11">
        <v>2</v>
      </c>
      <c r="FP21" s="13">
        <v>73.5</v>
      </c>
      <c r="FQ21" s="11">
        <v>10</v>
      </c>
      <c r="FR21" s="12"/>
      <c r="FS21" s="12"/>
      <c r="FT21" s="11"/>
      <c r="FU21" s="13"/>
      <c r="FV21" s="11"/>
      <c r="FW21" s="11"/>
      <c r="FX21" s="13"/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>
        <v>1</v>
      </c>
      <c r="GN21" s="13">
        <v>48.18</v>
      </c>
      <c r="GO21" s="11">
        <v>14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>
        <v>14</v>
      </c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>
        <v>4575</v>
      </c>
      <c r="JE21" s="11">
        <v>107</v>
      </c>
      <c r="JF21" s="11"/>
      <c r="JG21" s="11">
        <v>19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>
        <v>260</v>
      </c>
      <c r="JU21" s="11">
        <v>660</v>
      </c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>
        <v>284</v>
      </c>
      <c r="KI21" s="11"/>
      <c r="KJ21" s="11"/>
      <c r="KK21" s="11"/>
      <c r="KL21" s="11"/>
      <c r="KM21" s="11">
        <v>60</v>
      </c>
      <c r="KN21" s="11"/>
      <c r="KO21" s="11"/>
      <c r="KP21" s="11">
        <v>196</v>
      </c>
      <c r="KQ21" s="11"/>
      <c r="KR21" s="11"/>
      <c r="KS21" s="11"/>
      <c r="KT21" s="11"/>
      <c r="KU21" s="11"/>
    </row>
    <row r="22">
      <c r="A22" s="10" t="s">
        <v>108</v>
      </c>
      <c r="B22" s="10" t="s">
        <v>122</v>
      </c>
      <c r="C22" s="10" t="s">
        <v>115</v>
      </c>
      <c r="D22" s="11">
        <v>24282</v>
      </c>
      <c r="E22" s="11">
        <f>=ROUNDDOWN({0},0)</f>
      </c>
      <c r="F22" s="11">
        <v>11460</v>
      </c>
      <c r="G22" s="12"/>
      <c r="H22" s="11"/>
      <c r="I22" s="11">
        <f>=ROUNDDOWN({0},0)</f>
      </c>
      <c r="J22" s="11"/>
      <c r="K22" s="12"/>
      <c r="L22" s="11">
        <v>5719</v>
      </c>
      <c r="M22" s="13">
        <v>293862.54</v>
      </c>
      <c r="N22" s="11">
        <v>57</v>
      </c>
      <c r="O22" s="14">
        <v>5155.48</v>
      </c>
      <c r="P22" s="11">
        <v>4651</v>
      </c>
      <c r="Q22" s="13">
        <v>245337.62</v>
      </c>
      <c r="R22" s="11">
        <v>75</v>
      </c>
      <c r="S22" s="14">
        <v>3271.17</v>
      </c>
      <c r="T22" s="12">
        <v>0.2296</v>
      </c>
      <c r="U22" s="12">
        <v>0.1978</v>
      </c>
      <c r="V22" s="12">
        <v>-0.24</v>
      </c>
      <c r="W22" s="12">
        <v>0.576</v>
      </c>
      <c r="X22" s="11">
        <v>3502</v>
      </c>
      <c r="Y22" s="13">
        <v>184385.5</v>
      </c>
      <c r="Z22" s="11">
        <v>54</v>
      </c>
      <c r="AA22" s="11">
        <v>1571</v>
      </c>
      <c r="AB22" s="13">
        <v>89296.04</v>
      </c>
      <c r="AC22" s="11">
        <v>51</v>
      </c>
      <c r="AD22" s="12">
        <v>1.2292</v>
      </c>
      <c r="AE22" s="12">
        <v>1.0649</v>
      </c>
      <c r="AF22" s="11">
        <v>471</v>
      </c>
      <c r="AG22" s="13">
        <v>22906.67</v>
      </c>
      <c r="AH22" s="11">
        <v>57</v>
      </c>
      <c r="AI22" s="11">
        <v>544</v>
      </c>
      <c r="AJ22" s="13">
        <v>27082.65</v>
      </c>
      <c r="AK22" s="11">
        <v>71</v>
      </c>
      <c r="AL22" s="12">
        <v>-0.1342</v>
      </c>
      <c r="AM22" s="12">
        <v>-0.1542</v>
      </c>
      <c r="AN22" s="11">
        <v>411</v>
      </c>
      <c r="AO22" s="13">
        <v>21246.9</v>
      </c>
      <c r="AP22" s="11">
        <v>50</v>
      </c>
      <c r="AQ22" s="11">
        <v>366</v>
      </c>
      <c r="AR22" s="13">
        <v>17816.65</v>
      </c>
      <c r="AS22" s="11">
        <v>70</v>
      </c>
      <c r="AT22" s="12">
        <v>0.123</v>
      </c>
      <c r="AU22" s="12">
        <v>0.1925</v>
      </c>
      <c r="AV22" s="11">
        <v>386</v>
      </c>
      <c r="AW22" s="13">
        <v>19669.25</v>
      </c>
      <c r="AX22" s="11">
        <v>52</v>
      </c>
      <c r="AY22" s="11">
        <v>683</v>
      </c>
      <c r="AZ22" s="13">
        <v>36986.91</v>
      </c>
      <c r="BA22" s="11">
        <v>67</v>
      </c>
      <c r="BB22" s="12">
        <v>-0.4348</v>
      </c>
      <c r="BC22" s="12">
        <v>-0.4682</v>
      </c>
      <c r="BD22" s="11">
        <v>373</v>
      </c>
      <c r="BE22" s="13">
        <v>17481.28</v>
      </c>
      <c r="BF22" s="11">
        <v>57</v>
      </c>
      <c r="BG22" s="11">
        <v>226</v>
      </c>
      <c r="BH22" s="13">
        <v>9286.52</v>
      </c>
      <c r="BI22" s="11">
        <v>75</v>
      </c>
      <c r="BJ22" s="12">
        <v>0.6504</v>
      </c>
      <c r="BK22" s="12">
        <v>0.8824</v>
      </c>
      <c r="BL22" s="11">
        <v>152</v>
      </c>
      <c r="BM22" s="13">
        <v>7458.88</v>
      </c>
      <c r="BN22" s="11">
        <v>57</v>
      </c>
      <c r="BO22" s="11">
        <v>220</v>
      </c>
      <c r="BP22" s="13">
        <v>11030.58</v>
      </c>
      <c r="BQ22" s="11">
        <v>75</v>
      </c>
      <c r="BR22" s="12">
        <v>-0.3091</v>
      </c>
      <c r="BS22" s="12">
        <v>-0.3238</v>
      </c>
      <c r="BT22" s="11">
        <v>188</v>
      </c>
      <c r="BU22" s="13">
        <v>9452.69</v>
      </c>
      <c r="BV22" s="11">
        <v>57</v>
      </c>
      <c r="BW22" s="11">
        <v>560</v>
      </c>
      <c r="BX22" s="13">
        <v>30156.31</v>
      </c>
      <c r="BY22" s="11">
        <v>75</v>
      </c>
      <c r="BZ22" s="12">
        <v>-0.6643</v>
      </c>
      <c r="CA22" s="12">
        <v>-0.6865</v>
      </c>
      <c r="CB22" s="11">
        <v>19</v>
      </c>
      <c r="CC22" s="13">
        <v>1434.85</v>
      </c>
      <c r="CD22" s="11">
        <v>57</v>
      </c>
      <c r="CE22" s="11">
        <v>20</v>
      </c>
      <c r="CF22" s="13">
        <v>1573.7</v>
      </c>
      <c r="CG22" s="11">
        <v>75</v>
      </c>
      <c r="CH22" s="12">
        <v>-0.05</v>
      </c>
      <c r="CI22" s="12">
        <v>-0.0882</v>
      </c>
      <c r="CJ22" s="11">
        <v>165</v>
      </c>
      <c r="CK22" s="13">
        <v>7336.57</v>
      </c>
      <c r="CL22" s="11">
        <v>57</v>
      </c>
      <c r="CM22" s="11">
        <v>219</v>
      </c>
      <c r="CN22" s="13">
        <v>10891.43</v>
      </c>
      <c r="CO22" s="11">
        <v>75</v>
      </c>
      <c r="CP22" s="12">
        <v>-0.2466</v>
      </c>
      <c r="CQ22" s="12">
        <v>-0.3264</v>
      </c>
      <c r="CR22" s="11">
        <v>31</v>
      </c>
      <c r="CS22" s="13">
        <v>1490.61</v>
      </c>
      <c r="CT22" s="11">
        <v>54</v>
      </c>
      <c r="CU22" s="11">
        <v>145</v>
      </c>
      <c r="CV22" s="13">
        <v>6968.06</v>
      </c>
      <c r="CW22" s="11">
        <v>69</v>
      </c>
      <c r="CX22" s="12">
        <v>-0.7862</v>
      </c>
      <c r="CY22" s="12">
        <v>-0.7861</v>
      </c>
      <c r="CZ22" s="11">
        <v>14</v>
      </c>
      <c r="DA22" s="13">
        <v>666.7</v>
      </c>
      <c r="DB22" s="11">
        <v>53</v>
      </c>
      <c r="DC22" s="11">
        <v>80</v>
      </c>
      <c r="DD22" s="13">
        <v>3389.86</v>
      </c>
      <c r="DE22" s="11">
        <v>64</v>
      </c>
      <c r="DF22" s="12">
        <v>-0.825</v>
      </c>
      <c r="DG22" s="12">
        <v>-0.8033</v>
      </c>
      <c r="DH22" s="11">
        <v>1</v>
      </c>
      <c r="DI22" s="13">
        <v>40.32</v>
      </c>
      <c r="DJ22" s="11">
        <v>3</v>
      </c>
      <c r="DK22" s="11">
        <v>5</v>
      </c>
      <c r="DL22" s="13">
        <v>285.75</v>
      </c>
      <c r="DM22" s="11">
        <v>4</v>
      </c>
      <c r="DN22" s="12">
        <v>-0.8</v>
      </c>
      <c r="DO22" s="12">
        <v>-0.8589</v>
      </c>
      <c r="DP22" s="11">
        <v>2</v>
      </c>
      <c r="DQ22" s="13">
        <v>100.8</v>
      </c>
      <c r="DR22" s="11">
        <v>17</v>
      </c>
      <c r="DS22" s="11">
        <v>2</v>
      </c>
      <c r="DT22" s="13">
        <v>111.02</v>
      </c>
      <c r="DU22" s="11">
        <v>13</v>
      </c>
      <c r="DV22" s="12"/>
      <c r="DW22" s="12">
        <v>-0.0921</v>
      </c>
      <c r="DX22" s="11">
        <v>1</v>
      </c>
      <c r="DY22" s="13">
        <v>55.44</v>
      </c>
      <c r="DZ22" s="11">
        <v>8</v>
      </c>
      <c r="EA22" s="11">
        <v>3</v>
      </c>
      <c r="EB22" s="13">
        <v>142.74</v>
      </c>
      <c r="EC22" s="11">
        <v>15</v>
      </c>
      <c r="ED22" s="12">
        <v>-0.6667</v>
      </c>
      <c r="EE22" s="12">
        <v>-0.6116</v>
      </c>
      <c r="EF22" s="11"/>
      <c r="EG22" s="13"/>
      <c r="EH22" s="11">
        <v>2</v>
      </c>
      <c r="EI22" s="11"/>
      <c r="EJ22" s="13"/>
      <c r="EK22" s="11">
        <v>4</v>
      </c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>
        <v>1</v>
      </c>
      <c r="EW22" s="13">
        <v>45.36</v>
      </c>
      <c r="EX22" s="11">
        <v>1</v>
      </c>
      <c r="EY22" s="11">
        <v>3</v>
      </c>
      <c r="EZ22" s="13">
        <v>137.34</v>
      </c>
      <c r="FA22" s="11">
        <v>6</v>
      </c>
      <c r="FB22" s="12">
        <v>-0.6667</v>
      </c>
      <c r="FC22" s="12">
        <v>-0.6697</v>
      </c>
      <c r="FD22" s="11">
        <v>1</v>
      </c>
      <c r="FE22" s="13">
        <v>50.4</v>
      </c>
      <c r="FF22" s="11">
        <v>17</v>
      </c>
      <c r="FG22" s="11"/>
      <c r="FH22" s="13"/>
      <c r="FI22" s="11">
        <v>25</v>
      </c>
      <c r="FJ22" s="12"/>
      <c r="FK22" s="12"/>
      <c r="FL22" s="11">
        <v>1</v>
      </c>
      <c r="FM22" s="13">
        <v>40.32</v>
      </c>
      <c r="FN22" s="11">
        <v>19</v>
      </c>
      <c r="FO22" s="11">
        <v>3</v>
      </c>
      <c r="FP22" s="13">
        <v>133.88</v>
      </c>
      <c r="FQ22" s="11">
        <v>45</v>
      </c>
      <c r="FR22" s="12">
        <v>-0.6667</v>
      </c>
      <c r="FS22" s="12">
        <v>-0.6988</v>
      </c>
      <c r="FT22" s="11"/>
      <c r="FU22" s="13"/>
      <c r="FV22" s="11"/>
      <c r="FW22" s="11"/>
      <c r="FX22" s="13"/>
      <c r="FY22" s="11">
        <v>45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>
        <v>1</v>
      </c>
      <c r="GN22" s="13">
        <v>48.18</v>
      </c>
      <c r="GO22" s="11">
        <v>69</v>
      </c>
      <c r="GP22" s="12">
        <v>-1</v>
      </c>
      <c r="GQ22" s="12">
        <v>-1</v>
      </c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>
        <v>1</v>
      </c>
      <c r="HS22" s="11"/>
      <c r="HT22" s="13"/>
      <c r="HU22" s="11">
        <v>53</v>
      </c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>
        <v>17719</v>
      </c>
      <c r="JE22" s="11">
        <v>2603</v>
      </c>
      <c r="JF22" s="11"/>
      <c r="JG22" s="11">
        <v>3730</v>
      </c>
      <c r="JH22" s="11"/>
      <c r="JI22" s="11"/>
      <c r="JJ22" s="11">
        <v>230</v>
      </c>
      <c r="JK22" s="11"/>
      <c r="JL22" s="11"/>
      <c r="JM22" s="11"/>
      <c r="JN22" s="11"/>
      <c r="JO22" s="11"/>
      <c r="JP22" s="11"/>
      <c r="JQ22" s="11"/>
      <c r="JR22" s="11"/>
      <c r="JS22" s="11"/>
      <c r="JT22" s="11">
        <v>1600</v>
      </c>
      <c r="JU22" s="11">
        <v>1609</v>
      </c>
      <c r="JV22" s="11">
        <v>740</v>
      </c>
      <c r="JW22" s="11"/>
      <c r="JX22" s="11">
        <v>21</v>
      </c>
      <c r="JY22" s="11"/>
      <c r="JZ22" s="11">
        <v>770</v>
      </c>
      <c r="KA22" s="11"/>
      <c r="KB22" s="11"/>
      <c r="KC22" s="11"/>
      <c r="KD22" s="11">
        <v>270</v>
      </c>
      <c r="KE22" s="11"/>
      <c r="KF22" s="11"/>
      <c r="KG22" s="11">
        <v>430</v>
      </c>
      <c r="KH22" s="11">
        <v>1367</v>
      </c>
      <c r="KI22" s="11"/>
      <c r="KJ22" s="11"/>
      <c r="KK22" s="11"/>
      <c r="KL22" s="11"/>
      <c r="KM22" s="11">
        <v>1220</v>
      </c>
      <c r="KN22" s="11"/>
      <c r="KO22" s="11">
        <v>300</v>
      </c>
      <c r="KP22" s="11">
        <v>1533</v>
      </c>
      <c r="KQ22" s="11"/>
      <c r="KR22" s="11"/>
      <c r="KS22" s="11"/>
      <c r="KT22" s="11">
        <v>1600</v>
      </c>
      <c r="KU22" s="11"/>
    </row>
    <row r="23">
      <c r="A23" s="10" t="s">
        <v>123</v>
      </c>
      <c r="B23" s="10" t="s">
        <v>115</v>
      </c>
      <c r="C23" s="10" t="s">
        <v>115</v>
      </c>
      <c r="D23" s="11">
        <v>187021</v>
      </c>
      <c r="E23" s="11">
        <f>=ROUNDDOWN({0},0)</f>
      </c>
      <c r="F23" s="11">
        <v>39462</v>
      </c>
      <c r="G23" s="12"/>
      <c r="H23" s="11"/>
      <c r="I23" s="11">
        <f>=ROUNDDOWN({0},0)</f>
      </c>
      <c r="J23" s="11"/>
      <c r="K23" s="12"/>
      <c r="L23" s="11">
        <v>29786</v>
      </c>
      <c r="M23" s="13">
        <v>1211176.47</v>
      </c>
      <c r="N23" s="11">
        <v>466</v>
      </c>
      <c r="O23" s="14">
        <v>2599.09</v>
      </c>
      <c r="P23" s="11">
        <v>35974</v>
      </c>
      <c r="Q23" s="13">
        <v>1454685.9</v>
      </c>
      <c r="R23" s="11">
        <v>470</v>
      </c>
      <c r="S23" s="14">
        <v>3095.08</v>
      </c>
      <c r="T23" s="12">
        <v>-0.172</v>
      </c>
      <c r="U23" s="12">
        <v>-0.1674</v>
      </c>
      <c r="V23" s="12">
        <v>-0.0085</v>
      </c>
      <c r="W23" s="12">
        <v>-0.1603</v>
      </c>
      <c r="X23" s="11">
        <v>10947</v>
      </c>
      <c r="Y23" s="13">
        <v>474378.05</v>
      </c>
      <c r="Z23" s="11">
        <v>417</v>
      </c>
      <c r="AA23" s="11">
        <v>9849</v>
      </c>
      <c r="AB23" s="13">
        <v>439975</v>
      </c>
      <c r="AC23" s="11">
        <v>374</v>
      </c>
      <c r="AD23" s="12">
        <v>0.1115</v>
      </c>
      <c r="AE23" s="12">
        <v>0.0782</v>
      </c>
      <c r="AF23" s="11">
        <v>5276</v>
      </c>
      <c r="AG23" s="13">
        <v>197961.83</v>
      </c>
      <c r="AH23" s="11">
        <v>441</v>
      </c>
      <c r="AI23" s="11">
        <v>6721</v>
      </c>
      <c r="AJ23" s="13">
        <v>253316.29</v>
      </c>
      <c r="AK23" s="11">
        <v>444</v>
      </c>
      <c r="AL23" s="12">
        <v>-0.215</v>
      </c>
      <c r="AM23" s="12">
        <v>-0.2185</v>
      </c>
      <c r="AN23" s="11">
        <v>4409</v>
      </c>
      <c r="AO23" s="13">
        <v>178796.74</v>
      </c>
      <c r="AP23" s="11">
        <v>418</v>
      </c>
      <c r="AQ23" s="11">
        <v>3367</v>
      </c>
      <c r="AR23" s="13">
        <v>115091.88</v>
      </c>
      <c r="AS23" s="11">
        <v>403</v>
      </c>
      <c r="AT23" s="12">
        <v>0.3095</v>
      </c>
      <c r="AU23" s="12">
        <v>0.5535</v>
      </c>
      <c r="AV23" s="11">
        <v>2323</v>
      </c>
      <c r="AW23" s="13">
        <v>93663.5</v>
      </c>
      <c r="AX23" s="11">
        <v>389</v>
      </c>
      <c r="AY23" s="11">
        <v>4469</v>
      </c>
      <c r="AZ23" s="13">
        <v>185166.1</v>
      </c>
      <c r="BA23" s="11">
        <v>419</v>
      </c>
      <c r="BB23" s="12">
        <v>-0.4802</v>
      </c>
      <c r="BC23" s="12">
        <v>-0.4942</v>
      </c>
      <c r="BD23" s="11">
        <v>1832</v>
      </c>
      <c r="BE23" s="13">
        <v>64926.87</v>
      </c>
      <c r="BF23" s="11">
        <v>441</v>
      </c>
      <c r="BG23" s="11">
        <v>1847</v>
      </c>
      <c r="BH23" s="13">
        <v>60837.42</v>
      </c>
      <c r="BI23" s="11">
        <v>454</v>
      </c>
      <c r="BJ23" s="12">
        <v>-0.0081</v>
      </c>
      <c r="BK23" s="12">
        <v>0.0672</v>
      </c>
      <c r="BL23" s="11">
        <v>1681</v>
      </c>
      <c r="BM23" s="13">
        <v>63737.54</v>
      </c>
      <c r="BN23" s="11">
        <v>403</v>
      </c>
      <c r="BO23" s="11">
        <v>2935</v>
      </c>
      <c r="BP23" s="13">
        <v>112961.62</v>
      </c>
      <c r="BQ23" s="11">
        <v>428</v>
      </c>
      <c r="BR23" s="12">
        <v>-0.4273</v>
      </c>
      <c r="BS23" s="12">
        <v>-0.4358</v>
      </c>
      <c r="BT23" s="11">
        <v>1077</v>
      </c>
      <c r="BU23" s="13">
        <v>44571.31</v>
      </c>
      <c r="BV23" s="11">
        <v>447</v>
      </c>
      <c r="BW23" s="11">
        <v>2818</v>
      </c>
      <c r="BX23" s="13">
        <v>121052.69</v>
      </c>
      <c r="BY23" s="11">
        <v>448</v>
      </c>
      <c r="BZ23" s="12">
        <v>-0.6178</v>
      </c>
      <c r="CA23" s="12">
        <v>-0.6318</v>
      </c>
      <c r="CB23" s="11">
        <v>813</v>
      </c>
      <c r="CC23" s="13">
        <v>36190.71</v>
      </c>
      <c r="CD23" s="11">
        <v>459</v>
      </c>
      <c r="CE23" s="11">
        <v>652</v>
      </c>
      <c r="CF23" s="13">
        <v>33407.16</v>
      </c>
      <c r="CG23" s="11">
        <v>454</v>
      </c>
      <c r="CH23" s="12">
        <v>0.2469</v>
      </c>
      <c r="CI23" s="12">
        <v>0.0833</v>
      </c>
      <c r="CJ23" s="11">
        <v>596</v>
      </c>
      <c r="CK23" s="13">
        <v>24572.61</v>
      </c>
      <c r="CL23" s="11">
        <v>441</v>
      </c>
      <c r="CM23" s="11">
        <v>735</v>
      </c>
      <c r="CN23" s="13">
        <v>31633.13</v>
      </c>
      <c r="CO23" s="11">
        <v>454</v>
      </c>
      <c r="CP23" s="12">
        <v>-0.1891</v>
      </c>
      <c r="CQ23" s="12">
        <v>-0.2232</v>
      </c>
      <c r="CR23" s="11">
        <v>311</v>
      </c>
      <c r="CS23" s="13">
        <v>12104.75</v>
      </c>
      <c r="CT23" s="11">
        <v>409</v>
      </c>
      <c r="CU23" s="11">
        <v>1009</v>
      </c>
      <c r="CV23" s="13">
        <v>39157.19</v>
      </c>
      <c r="CW23" s="11">
        <v>422</v>
      </c>
      <c r="CX23" s="12">
        <v>-0.6918</v>
      </c>
      <c r="CY23" s="12">
        <v>-0.6909</v>
      </c>
      <c r="CZ23" s="11">
        <v>217</v>
      </c>
      <c r="DA23" s="13">
        <v>8430.34</v>
      </c>
      <c r="DB23" s="11">
        <v>387</v>
      </c>
      <c r="DC23" s="11">
        <v>399</v>
      </c>
      <c r="DD23" s="13">
        <v>14146.21</v>
      </c>
      <c r="DE23" s="11">
        <v>333</v>
      </c>
      <c r="DF23" s="12">
        <v>-0.4561</v>
      </c>
      <c r="DG23" s="12">
        <v>-0.4041</v>
      </c>
      <c r="DH23" s="11">
        <v>214</v>
      </c>
      <c r="DI23" s="13">
        <v>8228.96</v>
      </c>
      <c r="DJ23" s="11">
        <v>63</v>
      </c>
      <c r="DK23" s="11">
        <v>783</v>
      </c>
      <c r="DL23" s="13">
        <v>32662.88</v>
      </c>
      <c r="DM23" s="11">
        <v>72</v>
      </c>
      <c r="DN23" s="12">
        <v>-0.7267</v>
      </c>
      <c r="DO23" s="12">
        <v>-0.7481</v>
      </c>
      <c r="DP23" s="11">
        <v>31</v>
      </c>
      <c r="DQ23" s="13">
        <v>1234.12</v>
      </c>
      <c r="DR23" s="11">
        <v>182</v>
      </c>
      <c r="DS23" s="11">
        <v>28</v>
      </c>
      <c r="DT23" s="13">
        <v>1189.33</v>
      </c>
      <c r="DU23" s="11">
        <v>71</v>
      </c>
      <c r="DV23" s="12">
        <v>0.1071</v>
      </c>
      <c r="DW23" s="12">
        <v>0.0377</v>
      </c>
      <c r="DX23" s="11">
        <v>15</v>
      </c>
      <c r="DY23" s="13">
        <v>663.94</v>
      </c>
      <c r="DZ23" s="11">
        <v>57</v>
      </c>
      <c r="EA23" s="11">
        <v>30</v>
      </c>
      <c r="EB23" s="13">
        <v>1283.36</v>
      </c>
      <c r="EC23" s="11">
        <v>58</v>
      </c>
      <c r="ED23" s="12">
        <v>-0.5</v>
      </c>
      <c r="EE23" s="12">
        <v>-0.4827</v>
      </c>
      <c r="EF23" s="11">
        <v>14</v>
      </c>
      <c r="EG23" s="13">
        <v>596.22</v>
      </c>
      <c r="EH23" s="11">
        <v>121</v>
      </c>
      <c r="EI23" s="11">
        <v>24</v>
      </c>
      <c r="EJ23" s="13">
        <v>1013.41</v>
      </c>
      <c r="EK23" s="11">
        <v>91</v>
      </c>
      <c r="EL23" s="12">
        <v>-0.4167</v>
      </c>
      <c r="EM23" s="12">
        <v>-0.4117</v>
      </c>
      <c r="EN23" s="11">
        <v>10</v>
      </c>
      <c r="EO23" s="13">
        <v>351.11</v>
      </c>
      <c r="EP23" s="11">
        <v>26</v>
      </c>
      <c r="EQ23" s="11">
        <v>7</v>
      </c>
      <c r="ER23" s="13">
        <v>263.55</v>
      </c>
      <c r="ES23" s="11">
        <v>6</v>
      </c>
      <c r="ET23" s="12">
        <v>0.4286</v>
      </c>
      <c r="EU23" s="12">
        <v>0.3322</v>
      </c>
      <c r="EV23" s="11">
        <v>8</v>
      </c>
      <c r="EW23" s="13">
        <v>315.37</v>
      </c>
      <c r="EX23" s="11">
        <v>22</v>
      </c>
      <c r="EY23" s="11">
        <v>228</v>
      </c>
      <c r="EZ23" s="13">
        <v>8582.72</v>
      </c>
      <c r="FA23" s="11">
        <v>64</v>
      </c>
      <c r="FB23" s="12">
        <v>-0.9649</v>
      </c>
      <c r="FC23" s="12">
        <v>-0.9633</v>
      </c>
      <c r="FD23" s="11">
        <v>7</v>
      </c>
      <c r="FE23" s="13">
        <v>294.4</v>
      </c>
      <c r="FF23" s="11">
        <v>143</v>
      </c>
      <c r="FG23" s="11">
        <v>23</v>
      </c>
      <c r="FH23" s="13">
        <v>916.84</v>
      </c>
      <c r="FI23" s="11">
        <v>190</v>
      </c>
      <c r="FJ23" s="12">
        <v>-0.6957</v>
      </c>
      <c r="FK23" s="12">
        <v>-0.6789</v>
      </c>
      <c r="FL23" s="11">
        <v>5</v>
      </c>
      <c r="FM23" s="13">
        <v>158.1</v>
      </c>
      <c r="FN23" s="11">
        <v>129</v>
      </c>
      <c r="FO23" s="11">
        <v>13</v>
      </c>
      <c r="FP23" s="13">
        <v>477.44</v>
      </c>
      <c r="FQ23" s="11">
        <v>279</v>
      </c>
      <c r="FR23" s="12">
        <v>-0.6154</v>
      </c>
      <c r="FS23" s="12">
        <v>-0.6689</v>
      </c>
      <c r="FT23" s="11"/>
      <c r="FU23" s="13"/>
      <c r="FV23" s="11"/>
      <c r="FW23" s="11">
        <v>20</v>
      </c>
      <c r="FX23" s="13">
        <v>858.3</v>
      </c>
      <c r="FY23" s="11">
        <v>294</v>
      </c>
      <c r="FZ23" s="12">
        <v>-1</v>
      </c>
      <c r="GA23" s="12">
        <v>-1</v>
      </c>
      <c r="GB23" s="11"/>
      <c r="GC23" s="13"/>
      <c r="GD23" s="11"/>
      <c r="GE23" s="11">
        <v>10</v>
      </c>
      <c r="GF23" s="13">
        <v>426.07</v>
      </c>
      <c r="GG23" s="11">
        <v>30</v>
      </c>
      <c r="GH23" s="12">
        <v>-1</v>
      </c>
      <c r="GI23" s="12">
        <v>-1</v>
      </c>
      <c r="GJ23" s="11"/>
      <c r="GK23" s="13"/>
      <c r="GL23" s="11"/>
      <c r="GM23" s="11">
        <v>7</v>
      </c>
      <c r="GN23" s="13">
        <v>267.31</v>
      </c>
      <c r="GO23" s="11">
        <v>391</v>
      </c>
      <c r="GP23" s="12">
        <v>-1</v>
      </c>
      <c r="GQ23" s="12">
        <v>-1</v>
      </c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>
        <v>119</v>
      </c>
      <c r="HS23" s="11"/>
      <c r="HT23" s="13"/>
      <c r="HU23" s="11">
        <v>325</v>
      </c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>
        <v>2</v>
      </c>
      <c r="IY23" s="11"/>
      <c r="IZ23" s="13"/>
      <c r="JA23" s="11">
        <v>6</v>
      </c>
      <c r="JB23" s="12"/>
      <c r="JC23" s="12"/>
      <c r="JD23" s="11">
        <v>133547</v>
      </c>
      <c r="JE23" s="11">
        <v>22374</v>
      </c>
      <c r="JF23" s="11"/>
      <c r="JG23" s="11">
        <v>30834</v>
      </c>
      <c r="JH23" s="11"/>
      <c r="JI23" s="11"/>
      <c r="JJ23" s="11">
        <v>266</v>
      </c>
      <c r="JK23" s="11"/>
      <c r="JL23" s="11"/>
      <c r="JM23" s="11"/>
      <c r="JN23" s="11"/>
      <c r="JO23" s="11"/>
      <c r="JP23" s="11"/>
      <c r="JQ23" s="11"/>
      <c r="JR23" s="11">
        <v>1</v>
      </c>
      <c r="JS23" s="11">
        <v>450</v>
      </c>
      <c r="JT23" s="11">
        <v>1858</v>
      </c>
      <c r="JU23" s="11">
        <v>1609</v>
      </c>
      <c r="JV23" s="11">
        <v>740</v>
      </c>
      <c r="JW23" s="11">
        <v>2240</v>
      </c>
      <c r="JX23" s="11">
        <v>621</v>
      </c>
      <c r="JY23" s="11">
        <v>3000</v>
      </c>
      <c r="JZ23" s="11">
        <v>1670</v>
      </c>
      <c r="KA23" s="11">
        <v>1000</v>
      </c>
      <c r="KB23" s="11">
        <v>581</v>
      </c>
      <c r="KC23" s="11">
        <v>22</v>
      </c>
      <c r="KD23" s="11">
        <v>270</v>
      </c>
      <c r="KE23" s="11">
        <v>2050</v>
      </c>
      <c r="KF23" s="11">
        <v>450</v>
      </c>
      <c r="KG23" s="11">
        <v>2370</v>
      </c>
      <c r="KH23" s="11">
        <v>1367</v>
      </c>
      <c r="KI23" s="11">
        <v>360</v>
      </c>
      <c r="KJ23" s="11">
        <v>300</v>
      </c>
      <c r="KK23" s="11">
        <v>755</v>
      </c>
      <c r="KL23" s="11">
        <v>110</v>
      </c>
      <c r="KM23" s="11">
        <v>3420</v>
      </c>
      <c r="KN23" s="11">
        <v>510</v>
      </c>
      <c r="KO23" s="11">
        <v>1280</v>
      </c>
      <c r="KP23" s="11">
        <v>7713</v>
      </c>
      <c r="KQ23" s="11">
        <v>500</v>
      </c>
      <c r="KR23" s="11">
        <v>440</v>
      </c>
      <c r="KS23" s="11">
        <v>875</v>
      </c>
      <c r="KT23" s="11">
        <v>1600</v>
      </c>
      <c r="KU23" s="11">
        <v>1300</v>
      </c>
    </row>
    <row r="24">
      <c r="A24" s="20" t="s">
        <v>124</v>
      </c>
      <c r="B24" s="15" t="s">
        <v>115</v>
      </c>
      <c r="C24" s="15" t="s">
        <v>115</v>
      </c>
      <c r="D24" s="16">
        <v>187021</v>
      </c>
      <c r="E24" s="16">
        <f>=ROUNDDOWN({0},0)</f>
      </c>
      <c r="F24" s="16">
        <v>39462</v>
      </c>
      <c r="G24" s="17"/>
      <c r="H24" s="16"/>
      <c r="I24" s="16">
        <f>=ROUNDDOWN({0},0)</f>
      </c>
      <c r="J24" s="16"/>
      <c r="K24" s="17"/>
      <c r="L24" s="16">
        <v>29786</v>
      </c>
      <c r="M24" s="18">
        <v>1211176.47</v>
      </c>
      <c r="N24" s="16">
        <v>466</v>
      </c>
      <c r="O24" s="19">
        <v>2599.09</v>
      </c>
      <c r="P24" s="16">
        <v>35974</v>
      </c>
      <c r="Q24" s="18">
        <v>1454685.9</v>
      </c>
      <c r="R24" s="16">
        <v>470</v>
      </c>
      <c r="S24" s="19">
        <v>3095.08</v>
      </c>
      <c r="T24" s="17">
        <v>-0.172</v>
      </c>
      <c r="U24" s="17">
        <v>-0.1674</v>
      </c>
      <c r="V24" s="17">
        <v>-0.0085</v>
      </c>
      <c r="W24" s="17">
        <v>-0.1603</v>
      </c>
      <c r="X24" s="16">
        <v>10947</v>
      </c>
      <c r="Y24" s="18">
        <v>474378.05</v>
      </c>
      <c r="Z24" s="16">
        <v>417</v>
      </c>
      <c r="AA24" s="16">
        <v>9849</v>
      </c>
      <c r="AB24" s="18">
        <v>439975</v>
      </c>
      <c r="AC24" s="16">
        <v>374</v>
      </c>
      <c r="AD24" s="17">
        <v>0.1115</v>
      </c>
      <c r="AE24" s="17">
        <v>0.0782</v>
      </c>
      <c r="AF24" s="16">
        <v>5276</v>
      </c>
      <c r="AG24" s="18">
        <v>197961.83</v>
      </c>
      <c r="AH24" s="16">
        <v>441</v>
      </c>
      <c r="AI24" s="16">
        <v>6721</v>
      </c>
      <c r="AJ24" s="18">
        <v>253316.29</v>
      </c>
      <c r="AK24" s="16">
        <v>444</v>
      </c>
      <c r="AL24" s="17">
        <v>-0.215</v>
      </c>
      <c r="AM24" s="17">
        <v>-0.2185</v>
      </c>
      <c r="AN24" s="16">
        <v>4409</v>
      </c>
      <c r="AO24" s="18">
        <v>178796.74</v>
      </c>
      <c r="AP24" s="16">
        <v>418</v>
      </c>
      <c r="AQ24" s="16">
        <v>3367</v>
      </c>
      <c r="AR24" s="18">
        <v>115091.88</v>
      </c>
      <c r="AS24" s="16">
        <v>403</v>
      </c>
      <c r="AT24" s="17">
        <v>0.3095</v>
      </c>
      <c r="AU24" s="17">
        <v>0.5535</v>
      </c>
      <c r="AV24" s="16">
        <v>2323</v>
      </c>
      <c r="AW24" s="18">
        <v>93663.5</v>
      </c>
      <c r="AX24" s="16">
        <v>389</v>
      </c>
      <c r="AY24" s="16">
        <v>4469</v>
      </c>
      <c r="AZ24" s="18">
        <v>185166.1</v>
      </c>
      <c r="BA24" s="16">
        <v>419</v>
      </c>
      <c r="BB24" s="17">
        <v>-0.4802</v>
      </c>
      <c r="BC24" s="17">
        <v>-0.4942</v>
      </c>
      <c r="BD24" s="16">
        <v>1832</v>
      </c>
      <c r="BE24" s="18">
        <v>64926.87</v>
      </c>
      <c r="BF24" s="16">
        <v>441</v>
      </c>
      <c r="BG24" s="16">
        <v>1847</v>
      </c>
      <c r="BH24" s="18">
        <v>60837.42</v>
      </c>
      <c r="BI24" s="16">
        <v>454</v>
      </c>
      <c r="BJ24" s="17">
        <v>-0.0081</v>
      </c>
      <c r="BK24" s="17">
        <v>0.0672</v>
      </c>
      <c r="BL24" s="16">
        <v>1681</v>
      </c>
      <c r="BM24" s="18">
        <v>63737.54</v>
      </c>
      <c r="BN24" s="16">
        <v>403</v>
      </c>
      <c r="BO24" s="16">
        <v>2935</v>
      </c>
      <c r="BP24" s="18">
        <v>112961.62</v>
      </c>
      <c r="BQ24" s="16">
        <v>428</v>
      </c>
      <c r="BR24" s="17">
        <v>-0.4273</v>
      </c>
      <c r="BS24" s="17">
        <v>-0.4358</v>
      </c>
      <c r="BT24" s="16">
        <v>1077</v>
      </c>
      <c r="BU24" s="18">
        <v>44571.31</v>
      </c>
      <c r="BV24" s="16">
        <v>447</v>
      </c>
      <c r="BW24" s="16">
        <v>2818</v>
      </c>
      <c r="BX24" s="18">
        <v>121052.69</v>
      </c>
      <c r="BY24" s="16">
        <v>448</v>
      </c>
      <c r="BZ24" s="17">
        <v>-0.6178</v>
      </c>
      <c r="CA24" s="17">
        <v>-0.6318</v>
      </c>
      <c r="CB24" s="16">
        <v>813</v>
      </c>
      <c r="CC24" s="18">
        <v>36190.71</v>
      </c>
      <c r="CD24" s="16">
        <v>459</v>
      </c>
      <c r="CE24" s="16">
        <v>652</v>
      </c>
      <c r="CF24" s="18">
        <v>33407.16</v>
      </c>
      <c r="CG24" s="16">
        <v>454</v>
      </c>
      <c r="CH24" s="17">
        <v>0.2469</v>
      </c>
      <c r="CI24" s="17">
        <v>0.0833</v>
      </c>
      <c r="CJ24" s="16">
        <v>596</v>
      </c>
      <c r="CK24" s="18">
        <v>24572.61</v>
      </c>
      <c r="CL24" s="16">
        <v>441</v>
      </c>
      <c r="CM24" s="16">
        <v>735</v>
      </c>
      <c r="CN24" s="18">
        <v>31633.13</v>
      </c>
      <c r="CO24" s="16">
        <v>454</v>
      </c>
      <c r="CP24" s="17">
        <v>-0.1891</v>
      </c>
      <c r="CQ24" s="17">
        <v>-0.2232</v>
      </c>
      <c r="CR24" s="16">
        <v>311</v>
      </c>
      <c r="CS24" s="18">
        <v>12104.75</v>
      </c>
      <c r="CT24" s="16">
        <v>409</v>
      </c>
      <c r="CU24" s="16">
        <v>1009</v>
      </c>
      <c r="CV24" s="18">
        <v>39157.19</v>
      </c>
      <c r="CW24" s="16">
        <v>422</v>
      </c>
      <c r="CX24" s="17">
        <v>-0.6918</v>
      </c>
      <c r="CY24" s="17">
        <v>-0.6909</v>
      </c>
      <c r="CZ24" s="16">
        <v>217</v>
      </c>
      <c r="DA24" s="18">
        <v>8430.34</v>
      </c>
      <c r="DB24" s="16">
        <v>387</v>
      </c>
      <c r="DC24" s="16">
        <v>399</v>
      </c>
      <c r="DD24" s="18">
        <v>14146.21</v>
      </c>
      <c r="DE24" s="16">
        <v>333</v>
      </c>
      <c r="DF24" s="17">
        <v>-0.4561</v>
      </c>
      <c r="DG24" s="17">
        <v>-0.4041</v>
      </c>
      <c r="DH24" s="16">
        <v>214</v>
      </c>
      <c r="DI24" s="18">
        <v>8228.96</v>
      </c>
      <c r="DJ24" s="16">
        <v>63</v>
      </c>
      <c r="DK24" s="16">
        <v>783</v>
      </c>
      <c r="DL24" s="18">
        <v>32662.88</v>
      </c>
      <c r="DM24" s="16">
        <v>72</v>
      </c>
      <c r="DN24" s="17">
        <v>-0.7267</v>
      </c>
      <c r="DO24" s="17">
        <v>-0.7481</v>
      </c>
      <c r="DP24" s="16">
        <v>31</v>
      </c>
      <c r="DQ24" s="18">
        <v>1234.12</v>
      </c>
      <c r="DR24" s="16">
        <v>182</v>
      </c>
      <c r="DS24" s="16">
        <v>28</v>
      </c>
      <c r="DT24" s="18">
        <v>1189.33</v>
      </c>
      <c r="DU24" s="16">
        <v>71</v>
      </c>
      <c r="DV24" s="17">
        <v>0.1071</v>
      </c>
      <c r="DW24" s="17">
        <v>0.0377</v>
      </c>
      <c r="DX24" s="16">
        <v>15</v>
      </c>
      <c r="DY24" s="18">
        <v>663.94</v>
      </c>
      <c r="DZ24" s="16">
        <v>57</v>
      </c>
      <c r="EA24" s="16">
        <v>30</v>
      </c>
      <c r="EB24" s="18">
        <v>1283.36</v>
      </c>
      <c r="EC24" s="16">
        <v>58</v>
      </c>
      <c r="ED24" s="17">
        <v>-0.5</v>
      </c>
      <c r="EE24" s="17">
        <v>-0.4827</v>
      </c>
      <c r="EF24" s="16">
        <v>14</v>
      </c>
      <c r="EG24" s="18">
        <v>596.22</v>
      </c>
      <c r="EH24" s="16">
        <v>121</v>
      </c>
      <c r="EI24" s="16">
        <v>24</v>
      </c>
      <c r="EJ24" s="18">
        <v>1013.41</v>
      </c>
      <c r="EK24" s="16">
        <v>91</v>
      </c>
      <c r="EL24" s="17">
        <v>-0.4167</v>
      </c>
      <c r="EM24" s="17">
        <v>-0.4117</v>
      </c>
      <c r="EN24" s="16">
        <v>10</v>
      </c>
      <c r="EO24" s="18">
        <v>351.11</v>
      </c>
      <c r="EP24" s="16">
        <v>26</v>
      </c>
      <c r="EQ24" s="16">
        <v>7</v>
      </c>
      <c r="ER24" s="18">
        <v>263.55</v>
      </c>
      <c r="ES24" s="16">
        <v>6</v>
      </c>
      <c r="ET24" s="17">
        <v>0.4286</v>
      </c>
      <c r="EU24" s="17">
        <v>0.3322</v>
      </c>
      <c r="EV24" s="16">
        <v>8</v>
      </c>
      <c r="EW24" s="18">
        <v>315.37</v>
      </c>
      <c r="EX24" s="16">
        <v>22</v>
      </c>
      <c r="EY24" s="16">
        <v>228</v>
      </c>
      <c r="EZ24" s="18">
        <v>8582.72</v>
      </c>
      <c r="FA24" s="16">
        <v>64</v>
      </c>
      <c r="FB24" s="17">
        <v>-0.9649</v>
      </c>
      <c r="FC24" s="17">
        <v>-0.9633</v>
      </c>
      <c r="FD24" s="16">
        <v>7</v>
      </c>
      <c r="FE24" s="18">
        <v>294.4</v>
      </c>
      <c r="FF24" s="16">
        <v>143</v>
      </c>
      <c r="FG24" s="16">
        <v>23</v>
      </c>
      <c r="FH24" s="18">
        <v>916.84</v>
      </c>
      <c r="FI24" s="16">
        <v>190</v>
      </c>
      <c r="FJ24" s="17">
        <v>-0.6957</v>
      </c>
      <c r="FK24" s="17">
        <v>-0.6789</v>
      </c>
      <c r="FL24" s="16">
        <v>5</v>
      </c>
      <c r="FM24" s="18">
        <v>158.1</v>
      </c>
      <c r="FN24" s="16">
        <v>129</v>
      </c>
      <c r="FO24" s="16">
        <v>13</v>
      </c>
      <c r="FP24" s="18">
        <v>477.44</v>
      </c>
      <c r="FQ24" s="16">
        <v>279</v>
      </c>
      <c r="FR24" s="17">
        <v>-0.6154</v>
      </c>
      <c r="FS24" s="17">
        <v>-0.6689</v>
      </c>
      <c r="FT24" s="16"/>
      <c r="FU24" s="18"/>
      <c r="FV24" s="16"/>
      <c r="FW24" s="16">
        <v>20</v>
      </c>
      <c r="FX24" s="18">
        <v>858.3</v>
      </c>
      <c r="FY24" s="16">
        <v>294</v>
      </c>
      <c r="FZ24" s="17">
        <v>-1</v>
      </c>
      <c r="GA24" s="17">
        <v>-1</v>
      </c>
      <c r="GB24" s="16"/>
      <c r="GC24" s="18"/>
      <c r="GD24" s="16"/>
      <c r="GE24" s="16">
        <v>10</v>
      </c>
      <c r="GF24" s="18">
        <v>426.07</v>
      </c>
      <c r="GG24" s="16">
        <v>30</v>
      </c>
      <c r="GH24" s="17">
        <v>-1</v>
      </c>
      <c r="GI24" s="17">
        <v>-1</v>
      </c>
      <c r="GJ24" s="16"/>
      <c r="GK24" s="18"/>
      <c r="GL24" s="16"/>
      <c r="GM24" s="16">
        <v>7</v>
      </c>
      <c r="GN24" s="18">
        <v>267.31</v>
      </c>
      <c r="GO24" s="16">
        <v>391</v>
      </c>
      <c r="GP24" s="17">
        <v>-1</v>
      </c>
      <c r="GQ24" s="17">
        <v>-1</v>
      </c>
      <c r="GR24" s="16"/>
      <c r="GS24" s="18"/>
      <c r="GT24" s="16"/>
      <c r="GU24" s="16"/>
      <c r="GV24" s="18"/>
      <c r="GW24" s="16"/>
      <c r="GX24" s="17"/>
      <c r="GY24" s="17"/>
      <c r="GZ24" s="16"/>
      <c r="HA24" s="18"/>
      <c r="HB24" s="16"/>
      <c r="HC24" s="16"/>
      <c r="HD24" s="18"/>
      <c r="HE24" s="16"/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>
        <v>119</v>
      </c>
      <c r="HS24" s="16"/>
      <c r="HT24" s="18"/>
      <c r="HU24" s="16">
        <v>325</v>
      </c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>
        <v>2</v>
      </c>
      <c r="IY24" s="16"/>
      <c r="IZ24" s="18"/>
      <c r="JA24" s="16">
        <v>6</v>
      </c>
      <c r="JB24" s="17"/>
      <c r="JC24" s="17"/>
      <c r="JD24" s="16">
        <v>133547</v>
      </c>
      <c r="JE24" s="16">
        <v>22374</v>
      </c>
      <c r="JF24" s="16"/>
      <c r="JG24" s="16">
        <v>30834</v>
      </c>
      <c r="JH24" s="16"/>
      <c r="JI24" s="16"/>
      <c r="JJ24" s="16">
        <v>266</v>
      </c>
      <c r="JK24" s="16"/>
      <c r="JL24" s="16"/>
      <c r="JM24" s="16"/>
      <c r="JN24" s="16"/>
      <c r="JO24" s="16"/>
      <c r="JP24" s="16"/>
      <c r="JQ24" s="16"/>
      <c r="JR24" s="16">
        <v>1</v>
      </c>
      <c r="JS24" s="16">
        <v>450</v>
      </c>
      <c r="JT24" s="16">
        <v>1858</v>
      </c>
      <c r="JU24" s="16">
        <v>1609</v>
      </c>
      <c r="JV24" s="16">
        <v>740</v>
      </c>
      <c r="JW24" s="16">
        <v>2240</v>
      </c>
      <c r="JX24" s="16">
        <v>621</v>
      </c>
      <c r="JY24" s="16">
        <v>3000</v>
      </c>
      <c r="JZ24" s="16">
        <v>1670</v>
      </c>
      <c r="KA24" s="16">
        <v>1000</v>
      </c>
      <c r="KB24" s="16">
        <v>581</v>
      </c>
      <c r="KC24" s="16">
        <v>22</v>
      </c>
      <c r="KD24" s="16">
        <v>270</v>
      </c>
      <c r="KE24" s="16">
        <v>2050</v>
      </c>
      <c r="KF24" s="16">
        <v>450</v>
      </c>
      <c r="KG24" s="16">
        <v>2370</v>
      </c>
      <c r="KH24" s="16">
        <v>1367</v>
      </c>
      <c r="KI24" s="16">
        <v>360</v>
      </c>
      <c r="KJ24" s="16">
        <v>300</v>
      </c>
      <c r="KK24" s="16">
        <v>755</v>
      </c>
      <c r="KL24" s="16">
        <v>110</v>
      </c>
      <c r="KM24" s="16">
        <v>3420</v>
      </c>
      <c r="KN24" s="16">
        <v>510</v>
      </c>
      <c r="KO24" s="16">
        <v>1280</v>
      </c>
      <c r="KP24" s="16">
        <v>7713</v>
      </c>
      <c r="KQ24" s="16">
        <v>500</v>
      </c>
      <c r="KR24" s="16">
        <v>440</v>
      </c>
      <c r="KS24" s="16">
        <v>875</v>
      </c>
      <c r="KT24" s="16">
        <v>1600</v>
      </c>
      <c r="KU24" s="16">
        <v>1300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KU3"/>
  </mergeCells>
  <headerFooter/>
</worksheet>
</file>