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<sst xmlns="http://schemas.openxmlformats.org/spreadsheetml/2006/main" count="43" uniqueCount="43">
  <si>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</si>
  <si>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</si>
  <si>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</si>
  <si>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11/30/2024</t>
  </si>
  <si>
    <t>End Date:</t>
  </si>
  <si>
    <t>Report Run Date:</t>
  </si>
  <si>
    <t>12/01/2024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</si>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</sst>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89750</v>
      </c>
      <c r="C5" s="11">
        <f>=ROUNDDOWN(36.5282865282865,0)</f>
      </c>
      <c r="D5" s="11">
        <v>25422</v>
      </c>
      <c r="E5" s="12">
        <v>1</v>
      </c>
      <c r="F5" s="11"/>
      <c r="G5" s="11">
        <f>=ROUNDDOWN({0},0)</f>
      </c>
      <c r="H5" s="11">
        <v>350</v>
      </c>
      <c r="I5" s="12">
        <v>0.6667</v>
      </c>
      <c r="J5" s="11">
        <v>79</v>
      </c>
      <c r="K5" s="13">
        <v>5100.38</v>
      </c>
      <c r="L5" s="11">
        <v>1507</v>
      </c>
      <c r="M5" s="14">
        <v>3.38</v>
      </c>
      <c r="N5" s="11">
        <v>123</v>
      </c>
      <c r="O5" s="13">
        <v>6915.24</v>
      </c>
      <c r="P5" s="11">
        <v>1637</v>
      </c>
      <c r="Q5" s="14">
        <v>4.22</v>
      </c>
      <c r="R5" s="12">
        <v>-0.3577</v>
      </c>
      <c r="S5" s="12">
        <v>-0.2624</v>
      </c>
      <c r="T5" s="12">
        <v>-0.0794</v>
      </c>
      <c r="U5" s="12">
        <v>-0.1991</v>
      </c>
      <c r="V5" s="11">
        <v>79</v>
      </c>
      <c r="W5" s="13">
        <v>5100.38</v>
      </c>
      <c r="X5" s="11">
        <v>1468</v>
      </c>
      <c r="Y5" s="11">
        <v>123</v>
      </c>
      <c r="Z5" s="13">
        <v>6915.24</v>
      </c>
      <c r="AA5" s="11">
        <v>1609</v>
      </c>
      <c r="AB5" s="12">
        <v>-0.3577</v>
      </c>
      <c r="AC5" s="12">
        <v>-0.2624</v>
      </c>
    </row>
    <row r="6">
      <c r="A6" s="10" t="s">
        <v>32</v>
      </c>
      <c r="B6" s="11">
        <v>5614</v>
      </c>
      <c r="C6" s="11">
        <f>=ROUNDDOWN(11.4829208427081,0)</f>
      </c>
      <c r="D6" s="11">
        <v>10610</v>
      </c>
      <c r="E6" s="12">
        <v>1</v>
      </c>
      <c r="F6" s="11"/>
      <c r="G6" s="11">
        <f>=ROUNDDOWN({0},0)</f>
      </c>
      <c r="H6" s="11"/>
      <c r="I6" s="12"/>
      <c r="J6" s="11">
        <v>53</v>
      </c>
      <c r="K6" s="13">
        <v>1975.94</v>
      </c>
      <c r="L6" s="11">
        <v>142</v>
      </c>
      <c r="M6" s="14">
        <v>13.92</v>
      </c>
      <c r="N6" s="11">
        <v>1</v>
      </c>
      <c r="O6" s="13">
        <v>59.6</v>
      </c>
      <c r="P6" s="11">
        <v>161</v>
      </c>
      <c r="Q6" s="14">
        <v>0.37</v>
      </c>
      <c r="R6" s="12">
        <v>52</v>
      </c>
      <c r="S6" s="12">
        <v>32.1534</v>
      </c>
      <c r="T6" s="12">
        <v>-0.118</v>
      </c>
      <c r="U6" s="12">
        <v>36.6216</v>
      </c>
      <c r="V6" s="11">
        <v>53</v>
      </c>
      <c r="W6" s="13">
        <v>1975.94</v>
      </c>
      <c r="X6" s="11">
        <v>142</v>
      </c>
      <c r="Y6" s="11">
        <v>1</v>
      </c>
      <c r="Z6" s="13">
        <v>59.6</v>
      </c>
      <c r="AA6" s="11">
        <v>154</v>
      </c>
      <c r="AB6" s="12">
        <v>52</v>
      </c>
      <c r="AC6" s="12">
        <v>32.1534</v>
      </c>
    </row>
    <row r="7">
      <c r="A7" s="10" t="s">
        <v>33</v>
      </c>
      <c r="B7" s="11">
        <v>26174</v>
      </c>
      <c r="C7" s="11">
        <f>=ROUNDDOWN(25.1721484900942,0)</f>
      </c>
      <c r="D7" s="11">
        <v>28950</v>
      </c>
      <c r="E7" s="12">
        <v>1</v>
      </c>
      <c r="F7" s="11"/>
      <c r="G7" s="11">
        <f>=ROUNDDOWN({0},0)</f>
      </c>
      <c r="H7" s="11"/>
      <c r="I7" s="12"/>
      <c r="J7" s="11">
        <v>19</v>
      </c>
      <c r="K7" s="13">
        <v>671.72</v>
      </c>
      <c r="L7" s="11">
        <v>169</v>
      </c>
      <c r="M7" s="14">
        <v>3.97</v>
      </c>
      <c r="N7" s="11">
        <v>20</v>
      </c>
      <c r="O7" s="13">
        <v>557.02</v>
      </c>
      <c r="P7" s="11">
        <v>184</v>
      </c>
      <c r="Q7" s="14">
        <v>3.03</v>
      </c>
      <c r="R7" s="12">
        <v>-0.05</v>
      </c>
      <c r="S7" s="12">
        <v>0.2059</v>
      </c>
      <c r="T7" s="12">
        <v>-0.0815</v>
      </c>
      <c r="U7" s="12">
        <v>0.3102</v>
      </c>
      <c r="V7" s="11">
        <v>19</v>
      </c>
      <c r="W7" s="13">
        <v>671.72</v>
      </c>
      <c r="X7" s="11">
        <v>166</v>
      </c>
      <c r="Y7" s="11">
        <v>20</v>
      </c>
      <c r="Z7" s="13">
        <v>557.02</v>
      </c>
      <c r="AA7" s="11">
        <v>170</v>
      </c>
      <c r="AB7" s="12">
        <v>-0.05</v>
      </c>
      <c r="AC7" s="12">
        <v>0.2059</v>
      </c>
    </row>
    <row r="8">
      <c r="A8" s="10" t="s">
        <v>34</v>
      </c>
      <c r="B8" s="11">
        <v>46695</v>
      </c>
      <c r="C8" s="11">
        <f>=ROUNDDOWN(21.073652856756,0)</f>
      </c>
      <c r="D8" s="11">
        <v>43198</v>
      </c>
      <c r="E8" s="12">
        <v>1</v>
      </c>
      <c r="F8" s="11"/>
      <c r="G8" s="11">
        <f>=ROUNDDOWN({0},0)</f>
      </c>
      <c r="H8" s="11"/>
      <c r="I8" s="12"/>
      <c r="J8" s="11">
        <v>42</v>
      </c>
      <c r="K8" s="13">
        <v>652.61</v>
      </c>
      <c r="L8" s="11">
        <v>241</v>
      </c>
      <c r="M8" s="14">
        <v>2.71</v>
      </c>
      <c r="N8" s="11">
        <v>18</v>
      </c>
      <c r="O8" s="13">
        <v>298.19</v>
      </c>
      <c r="P8" s="11">
        <v>213</v>
      </c>
      <c r="Q8" s="14">
        <v>1.4</v>
      </c>
      <c r="R8" s="12">
        <v>1.3333</v>
      </c>
      <c r="S8" s="12">
        <v>1.1886</v>
      </c>
      <c r="T8" s="12">
        <v>0.1315</v>
      </c>
      <c r="U8" s="12">
        <v>0.9357</v>
      </c>
      <c r="V8" s="11">
        <v>42</v>
      </c>
      <c r="W8" s="13">
        <v>652.61</v>
      </c>
      <c r="X8" s="11">
        <v>233</v>
      </c>
      <c r="Y8" s="11">
        <v>18</v>
      </c>
      <c r="Z8" s="13">
        <v>298.19</v>
      </c>
      <c r="AA8" s="11">
        <v>213</v>
      </c>
      <c r="AB8" s="12">
        <v>1.3333</v>
      </c>
      <c r="AC8" s="12">
        <v>1.1886</v>
      </c>
    </row>
    <row r="9">
      <c r="A9" s="10" t="s">
        <v>35</v>
      </c>
      <c r="B9" s="11">
        <v>68747</v>
      </c>
      <c r="C9" s="11">
        <f>=ROUNDDOWN(43.0475892298059,0)</f>
      </c>
      <c r="D9" s="11">
        <v>20390</v>
      </c>
      <c r="E9" s="12">
        <v>0.9853</v>
      </c>
      <c r="F9" s="11"/>
      <c r="G9" s="11">
        <f>=ROUNDDOWN({0},0)</f>
      </c>
      <c r="H9" s="11"/>
      <c r="I9" s="12"/>
      <c r="J9" s="11">
        <v>43</v>
      </c>
      <c r="K9" s="13">
        <v>1601.96</v>
      </c>
      <c r="L9" s="11">
        <v>937</v>
      </c>
      <c r="M9" s="14">
        <v>1.71</v>
      </c>
      <c r="N9" s="11">
        <v>60</v>
      </c>
      <c r="O9" s="13">
        <v>2433.7</v>
      </c>
      <c r="P9" s="11">
        <v>1020</v>
      </c>
      <c r="Q9" s="14">
        <v>2.39</v>
      </c>
      <c r="R9" s="12">
        <v>-0.2833</v>
      </c>
      <c r="S9" s="12">
        <v>-0.3418</v>
      </c>
      <c r="T9" s="12">
        <v>-0.0814</v>
      </c>
      <c r="U9" s="12">
        <v>-0.2845</v>
      </c>
      <c r="V9" s="11">
        <v>43</v>
      </c>
      <c r="W9" s="13">
        <v>1601.96</v>
      </c>
      <c r="X9" s="11">
        <v>809</v>
      </c>
      <c r="Y9" s="11">
        <v>60</v>
      </c>
      <c r="Z9" s="13">
        <v>2433.7</v>
      </c>
      <c r="AA9" s="11">
        <v>872</v>
      </c>
      <c r="AB9" s="12">
        <v>-0.2833</v>
      </c>
      <c r="AC9" s="12">
        <v>-0.3418</v>
      </c>
    </row>
    <row r="10">
      <c r="A10" s="10" t="s">
        <v>36</v>
      </c>
      <c r="B10" s="11">
        <v>35098</v>
      </c>
      <c r="C10" s="11">
        <f>=ROUNDDOWN(19.9273264066315,0)</f>
      </c>
      <c r="D10" s="11">
        <v>29752</v>
      </c>
      <c r="E10" s="12">
        <v>0.9915</v>
      </c>
      <c r="F10" s="11"/>
      <c r="G10" s="11">
        <f>=ROUNDDOWN({0},0)</f>
      </c>
      <c r="H10" s="11">
        <v>10273</v>
      </c>
      <c r="I10" s="12">
        <v>0.8485</v>
      </c>
      <c r="J10" s="11">
        <v>390</v>
      </c>
      <c r="K10" s="13">
        <v>52848.69</v>
      </c>
      <c r="L10" s="11">
        <v>525</v>
      </c>
      <c r="M10" s="14">
        <v>100.66</v>
      </c>
      <c r="N10" s="11">
        <v>33</v>
      </c>
      <c r="O10" s="13">
        <v>5358.31</v>
      </c>
      <c r="P10" s="11">
        <v>610</v>
      </c>
      <c r="Q10" s="14">
        <v>8.78</v>
      </c>
      <c r="R10" s="12">
        <v>10.8182</v>
      </c>
      <c r="S10" s="12">
        <v>8.8629</v>
      </c>
      <c r="T10" s="12">
        <v>-0.1393</v>
      </c>
      <c r="U10" s="12">
        <v>10.4647</v>
      </c>
      <c r="V10" s="11">
        <v>390</v>
      </c>
      <c r="W10" s="13">
        <v>52848.69</v>
      </c>
      <c r="X10" s="11">
        <v>523</v>
      </c>
      <c r="Y10" s="11">
        <v>33</v>
      </c>
      <c r="Z10" s="13">
        <v>5358.31</v>
      </c>
      <c r="AA10" s="11">
        <v>604</v>
      </c>
      <c r="AB10" s="12">
        <v>10.8182</v>
      </c>
      <c r="AC10" s="12">
        <v>8.8629</v>
      </c>
    </row>
    <row r="11">
      <c r="A11" s="10" t="s">
        <v>37</v>
      </c>
      <c r="B11" s="11">
        <v>771</v>
      </c>
      <c r="C11" s="11">
        <f>=ROUNDDOWN(36.0280373831776,0)</f>
      </c>
      <c r="D11" s="11">
        <v>100</v>
      </c>
      <c r="E11" s="12">
        <v>1</v>
      </c>
      <c r="F11" s="11"/>
      <c r="G11" s="11">
        <f>=ROUNDDOWN({0},0)</f>
      </c>
      <c r="H11" s="11"/>
      <c r="I11" s="12"/>
      <c r="J11" s="11">
        <v>8</v>
      </c>
      <c r="K11" s="13">
        <v>351.22</v>
      </c>
      <c r="L11" s="11">
        <v>63</v>
      </c>
      <c r="M11" s="14">
        <v>5.57</v>
      </c>
      <c r="N11" s="11"/>
      <c r="O11" s="13"/>
      <c r="P11" s="11">
        <v>38</v>
      </c>
      <c r="Q11" s="14"/>
      <c r="R11" s="12"/>
      <c r="S11" s="12"/>
      <c r="T11" s="12">
        <v>0.6579</v>
      </c>
      <c r="U11" s="12"/>
      <c r="V11" s="11">
        <v>8</v>
      </c>
      <c r="W11" s="13">
        <v>351.22</v>
      </c>
      <c r="X11" s="11">
        <v>63</v>
      </c>
      <c r="Y11" s="11"/>
      <c r="Z11" s="13"/>
      <c r="AA11" s="11">
        <v>38</v>
      </c>
      <c r="AB11" s="12"/>
      <c r="AC11" s="12"/>
    </row>
    <row r="12">
      <c r="A12" s="10" t="s">
        <v>38</v>
      </c>
      <c r="B12" s="11">
        <v>145</v>
      </c>
      <c r="C12" s="11">
        <f>=ROUNDDOWN(80.5555555555555,0)</f>
      </c>
      <c r="D12" s="11"/>
      <c r="E12" s="12"/>
      <c r="F12" s="11"/>
      <c r="G12" s="11">
        <f>=ROUNDDOWN({0},0)</f>
      </c>
      <c r="H12" s="11"/>
      <c r="I12" s="12"/>
      <c r="J12" s="11">
        <v>1</v>
      </c>
      <c r="K12" s="13">
        <v>46.2</v>
      </c>
      <c r="L12" s="11">
        <v>72</v>
      </c>
      <c r="M12" s="14">
        <v>0.64</v>
      </c>
      <c r="N12" s="11"/>
      <c r="O12" s="13"/>
      <c r="P12" s="11">
        <v>83</v>
      </c>
      <c r="Q12" s="14"/>
      <c r="R12" s="12"/>
      <c r="S12" s="12"/>
      <c r="T12" s="12">
        <v>-0.1325</v>
      </c>
      <c r="U12" s="12"/>
      <c r="V12" s="11">
        <v>1</v>
      </c>
      <c r="W12" s="13">
        <v>46.2</v>
      </c>
      <c r="X12" s="11">
        <v>72</v>
      </c>
      <c r="Y12" s="11"/>
      <c r="Z12" s="13"/>
      <c r="AA12" s="11">
        <v>82</v>
      </c>
      <c r="AB12" s="12"/>
      <c r="AC12" s="12"/>
    </row>
    <row r="13">
      <c r="A13" s="10" t="s">
        <v>39</v>
      </c>
      <c r="B13" s="11">
        <v>48750</v>
      </c>
      <c r="C13" s="11">
        <f>=ROUNDDOWN(46.9427058257102,0)</f>
      </c>
      <c r="D13" s="11">
        <v>20429</v>
      </c>
      <c r="E13" s="12">
        <v>1</v>
      </c>
      <c r="F13" s="11"/>
      <c r="G13" s="11">
        <f>=ROUNDDOWN({0},0)</f>
      </c>
      <c r="H13" s="11"/>
      <c r="I13" s="12"/>
      <c r="J13" s="11">
        <v>18</v>
      </c>
      <c r="K13" s="13">
        <v>476.08</v>
      </c>
      <c r="L13" s="11">
        <v>946</v>
      </c>
      <c r="M13" s="14">
        <v>0.5</v>
      </c>
      <c r="N13" s="11">
        <v>34</v>
      </c>
      <c r="O13" s="13">
        <v>754.17</v>
      </c>
      <c r="P13" s="11">
        <v>952</v>
      </c>
      <c r="Q13" s="14">
        <v>0.79</v>
      </c>
      <c r="R13" s="12">
        <v>-0.4706</v>
      </c>
      <c r="S13" s="12">
        <v>-0.3687</v>
      </c>
      <c r="T13" s="12">
        <v>-0.0063</v>
      </c>
      <c r="U13" s="12">
        <v>-0.3671</v>
      </c>
      <c r="V13" s="11">
        <v>18</v>
      </c>
      <c r="W13" s="13">
        <v>476.08</v>
      </c>
      <c r="X13" s="11">
        <v>946</v>
      </c>
      <c r="Y13" s="11">
        <v>34</v>
      </c>
      <c r="Z13" s="13">
        <v>754.17</v>
      </c>
      <c r="AA13" s="11">
        <v>920</v>
      </c>
      <c r="AB13" s="12">
        <v>-0.4706</v>
      </c>
      <c r="AC13" s="12">
        <v>-0.3687</v>
      </c>
    </row>
    <row r="14">
      <c r="A14" s="10" t="s">
        <v>40</v>
      </c>
      <c r="B14" s="11">
        <v>76726</v>
      </c>
      <c r="C14" s="11">
        <f>=ROUNDDOWN(22.9938863581875,0)</f>
      </c>
      <c r="D14" s="11">
        <v>58644</v>
      </c>
      <c r="E14" s="12">
        <v>1</v>
      </c>
      <c r="F14" s="11"/>
      <c r="G14" s="11">
        <f>=ROUNDDOWN({0},0)</f>
      </c>
      <c r="H14" s="11"/>
      <c r="I14" s="12"/>
      <c r="J14" s="11">
        <v>167</v>
      </c>
      <c r="K14" s="13">
        <v>2581.1</v>
      </c>
      <c r="L14" s="11">
        <v>530</v>
      </c>
      <c r="M14" s="14">
        <v>4.87</v>
      </c>
      <c r="N14" s="11">
        <v>73</v>
      </c>
      <c r="O14" s="13">
        <v>1150.62</v>
      </c>
      <c r="P14" s="11">
        <v>664</v>
      </c>
      <c r="Q14" s="14">
        <v>1.73</v>
      </c>
      <c r="R14" s="12">
        <v>1.2877</v>
      </c>
      <c r="S14" s="12">
        <v>1.2432</v>
      </c>
      <c r="T14" s="12">
        <v>-0.2018</v>
      </c>
      <c r="U14" s="12">
        <v>1.815</v>
      </c>
      <c r="V14" s="11">
        <v>167</v>
      </c>
      <c r="W14" s="13">
        <v>2581.1</v>
      </c>
      <c r="X14" s="11">
        <v>528</v>
      </c>
      <c r="Y14" s="11">
        <v>73</v>
      </c>
      <c r="Z14" s="13">
        <v>1150.62</v>
      </c>
      <c r="AA14" s="11">
        <v>656</v>
      </c>
      <c r="AB14" s="12">
        <v>1.2877</v>
      </c>
      <c r="AC14" s="12">
        <v>1.2432</v>
      </c>
    </row>
    <row r="15">
      <c r="A15" s="10" t="s">
        <v>41</v>
      </c>
      <c r="B15" s="11">
        <v>9764</v>
      </c>
      <c r="C15" s="11">
        <f>=ROUNDDOWN(45.6048575432041,0)</f>
      </c>
      <c r="D15" s="11">
        <v>1434</v>
      </c>
      <c r="E15" s="12">
        <v>1</v>
      </c>
      <c r="F15" s="11"/>
      <c r="G15" s="11">
        <f>=ROUNDDOWN({0},0)</f>
      </c>
      <c r="H15" s="11"/>
      <c r="I15" s="12"/>
      <c r="J15" s="11">
        <v>12</v>
      </c>
      <c r="K15" s="13">
        <v>414.33</v>
      </c>
      <c r="L15" s="11">
        <v>382</v>
      </c>
      <c r="M15" s="14">
        <v>1.08</v>
      </c>
      <c r="N15" s="11">
        <v>15</v>
      </c>
      <c r="O15" s="13">
        <v>565.16</v>
      </c>
      <c r="P15" s="11">
        <v>383</v>
      </c>
      <c r="Q15" s="14">
        <v>1.48</v>
      </c>
      <c r="R15" s="12">
        <v>-0.2</v>
      </c>
      <c r="S15" s="12">
        <v>-0.2669</v>
      </c>
      <c r="T15" s="12">
        <v>-0.0026</v>
      </c>
      <c r="U15" s="12">
        <v>-0.2703</v>
      </c>
      <c r="V15" s="11">
        <v>12</v>
      </c>
      <c r="W15" s="13">
        <v>414.33</v>
      </c>
      <c r="X15" s="11">
        <v>359</v>
      </c>
      <c r="Y15" s="11">
        <v>15</v>
      </c>
      <c r="Z15" s="13">
        <v>565.16</v>
      </c>
      <c r="AA15" s="11">
        <v>369</v>
      </c>
      <c r="AB15" s="12">
        <v>-0.2</v>
      </c>
      <c r="AC15" s="12">
        <v>-0.2669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832</v>
      </c>
      <c r="K16" s="17">
        <v>66720.23</v>
      </c>
      <c r="L16" s="15">
        <v>5514</v>
      </c>
      <c r="M16" s="18">
        <v>12.1</v>
      </c>
      <c r="N16" s="15">
        <v>377</v>
      </c>
      <c r="O16" s="17">
        <v>18092.01</v>
      </c>
      <c r="P16" s="15">
        <v>5945</v>
      </c>
      <c r="Q16" s="18">
        <v>3.04</v>
      </c>
      <c r="R16" s="16">
        <v>1.2069</v>
      </c>
      <c r="S16" s="16">
        <v>2.6878</v>
      </c>
      <c r="T16" s="16">
        <v>-0.0725</v>
      </c>
      <c r="U16" s="16">
        <v>2.9803</v>
      </c>
      <c r="V16" s="15">
        <v>832</v>
      </c>
      <c r="W16" s="17">
        <v>66720.23</v>
      </c>
      <c r="X16" s="15">
        <v>5309</v>
      </c>
      <c r="Y16" s="15">
        <v>377</v>
      </c>
      <c r="Z16" s="17">
        <v>18092.01</v>
      </c>
      <c r="AA16" s="15">
        <v>5687</v>
      </c>
      <c r="AB16" s="16">
        <v>1.2069</v>
      </c>
      <c r="AC16" s="16">
        <v>2.6878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