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<sst xmlns="http://schemas.openxmlformats.org/spreadsheetml/2006/main" count="44" uniqueCount="44">
  <si>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</si>
  <si>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</si>
  <si>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</si>
  <si>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11/29/2024</t>
  </si>
  <si>
    <t>End Date:</t>
  </si>
  <si>
    <t>Report Run Date:</t>
  </si>
  <si>
    <t>11/30/2024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</si>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</sst>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356148</v>
      </c>
      <c r="C5" s="11">
        <f>=ROUNDDOWN(40.448840986269,0)</f>
      </c>
      <c r="D5" s="11">
        <v>109580</v>
      </c>
      <c r="E5" s="12">
        <v>0.9962</v>
      </c>
      <c r="F5" s="11"/>
      <c r="G5" s="11">
        <f>=ROUNDDOWN({0},0)</f>
      </c>
      <c r="H5" s="11">
        <v>350</v>
      </c>
      <c r="I5" s="12">
        <v>0.3636</v>
      </c>
      <c r="J5" s="11">
        <v>990</v>
      </c>
      <c r="K5" s="13">
        <v>55990.74</v>
      </c>
      <c r="L5" s="11">
        <v>1600</v>
      </c>
      <c r="M5" s="14">
        <v>34.99</v>
      </c>
      <c r="N5" s="11">
        <v>301</v>
      </c>
      <c r="O5" s="13">
        <v>18011.32</v>
      </c>
      <c r="P5" s="11">
        <v>1739</v>
      </c>
      <c r="Q5" s="14">
        <v>10.36</v>
      </c>
      <c r="R5" s="12">
        <v>2.289</v>
      </c>
      <c r="S5" s="12">
        <v>2.1086</v>
      </c>
      <c r="T5" s="12">
        <v>-0.0799</v>
      </c>
      <c r="U5" s="12">
        <v>2.3774</v>
      </c>
      <c r="V5" s="11">
        <v>990</v>
      </c>
      <c r="W5" s="13">
        <v>55990.74</v>
      </c>
      <c r="X5" s="11">
        <v>1561</v>
      </c>
      <c r="Y5" s="11">
        <v>301</v>
      </c>
      <c r="Z5" s="13">
        <v>18011.32</v>
      </c>
      <c r="AA5" s="11">
        <v>1709</v>
      </c>
      <c r="AB5" s="12">
        <v>2.289</v>
      </c>
      <c r="AC5" s="12">
        <v>2.1086</v>
      </c>
    </row>
    <row r="6">
      <c r="A6" s="10" t="s">
        <v>32</v>
      </c>
      <c r="B6" s="11">
        <v>10894</v>
      </c>
      <c r="C6" s="11">
        <f>=ROUNDDOWN(14.1627665106604,0)</f>
      </c>
      <c r="D6" s="11">
        <v>14640</v>
      </c>
      <c r="E6" s="12">
        <v>1</v>
      </c>
      <c r="F6" s="11"/>
      <c r="G6" s="11">
        <f>=ROUNDDOWN({0},0)</f>
      </c>
      <c r="H6" s="11"/>
      <c r="I6" s="12"/>
      <c r="J6" s="11">
        <v>185</v>
      </c>
      <c r="K6" s="13">
        <v>7316.4</v>
      </c>
      <c r="L6" s="11">
        <v>154</v>
      </c>
      <c r="M6" s="14">
        <v>47.51</v>
      </c>
      <c r="N6" s="11">
        <v>18</v>
      </c>
      <c r="O6" s="13">
        <v>962.97</v>
      </c>
      <c r="P6" s="11">
        <v>180</v>
      </c>
      <c r="Q6" s="14">
        <v>5.35</v>
      </c>
      <c r="R6" s="12">
        <v>9.2778</v>
      </c>
      <c r="S6" s="12">
        <v>6.5977</v>
      </c>
      <c r="T6" s="12">
        <v>-0.1444</v>
      </c>
      <c r="U6" s="12">
        <v>7.8804</v>
      </c>
      <c r="V6" s="11">
        <v>185</v>
      </c>
      <c r="W6" s="13">
        <v>7316.4</v>
      </c>
      <c r="X6" s="11">
        <v>154</v>
      </c>
      <c r="Y6" s="11">
        <v>18</v>
      </c>
      <c r="Z6" s="13">
        <v>962.97</v>
      </c>
      <c r="AA6" s="11">
        <v>173</v>
      </c>
      <c r="AB6" s="12">
        <v>9.2778</v>
      </c>
      <c r="AC6" s="12">
        <v>6.5977</v>
      </c>
    </row>
    <row r="7">
      <c r="A7" s="10" t="s">
        <v>33</v>
      </c>
      <c r="B7" s="11">
        <v>58920</v>
      </c>
      <c r="C7" s="11">
        <f>=ROUNDDOWN(24.9788027810751,0)</f>
      </c>
      <c r="D7" s="11">
        <v>60873</v>
      </c>
      <c r="E7" s="12">
        <v>0.9846</v>
      </c>
      <c r="F7" s="11"/>
      <c r="G7" s="11">
        <f>=ROUNDDOWN({0},0)</f>
      </c>
      <c r="H7" s="11"/>
      <c r="I7" s="12"/>
      <c r="J7" s="11">
        <v>233</v>
      </c>
      <c r="K7" s="13">
        <v>5158.39</v>
      </c>
      <c r="L7" s="11">
        <v>212</v>
      </c>
      <c r="M7" s="14">
        <v>24.33</v>
      </c>
      <c r="N7" s="11">
        <v>44</v>
      </c>
      <c r="O7" s="13">
        <v>1209.03</v>
      </c>
      <c r="P7" s="11">
        <v>236</v>
      </c>
      <c r="Q7" s="14">
        <v>5.12</v>
      </c>
      <c r="R7" s="12">
        <v>4.2955</v>
      </c>
      <c r="S7" s="12">
        <v>3.2666</v>
      </c>
      <c r="T7" s="12">
        <v>-0.1017</v>
      </c>
      <c r="U7" s="12">
        <v>3.752</v>
      </c>
      <c r="V7" s="11">
        <v>233</v>
      </c>
      <c r="W7" s="13">
        <v>5158.39</v>
      </c>
      <c r="X7" s="11">
        <v>206</v>
      </c>
      <c r="Y7" s="11">
        <v>44</v>
      </c>
      <c r="Z7" s="13">
        <v>1209.03</v>
      </c>
      <c r="AA7" s="11">
        <v>222</v>
      </c>
      <c r="AB7" s="12">
        <v>4.2955</v>
      </c>
      <c r="AC7" s="12">
        <v>3.2666</v>
      </c>
    </row>
    <row r="8">
      <c r="A8" s="10" t="s">
        <v>34</v>
      </c>
      <c r="B8" s="11">
        <v>105955</v>
      </c>
      <c r="C8" s="11">
        <f>=ROUNDDOWN(23.428413488115,0)</f>
      </c>
      <c r="D8" s="11">
        <v>98814</v>
      </c>
      <c r="E8" s="12">
        <v>1</v>
      </c>
      <c r="F8" s="11"/>
      <c r="G8" s="11">
        <f>=ROUNDDOWN({0},0)</f>
      </c>
      <c r="H8" s="11"/>
      <c r="I8" s="12"/>
      <c r="J8" s="11">
        <v>148</v>
      </c>
      <c r="K8" s="13">
        <v>2513.29</v>
      </c>
      <c r="L8" s="11">
        <v>249</v>
      </c>
      <c r="M8" s="14">
        <v>10.09</v>
      </c>
      <c r="N8" s="11">
        <v>49</v>
      </c>
      <c r="O8" s="13">
        <v>893.77</v>
      </c>
      <c r="P8" s="11">
        <v>238</v>
      </c>
      <c r="Q8" s="14">
        <v>3.76</v>
      </c>
      <c r="R8" s="12">
        <v>2.0204</v>
      </c>
      <c r="S8" s="12">
        <v>1.812</v>
      </c>
      <c r="T8" s="12">
        <v>0.0462</v>
      </c>
      <c r="U8" s="12">
        <v>1.6835</v>
      </c>
      <c r="V8" s="11">
        <v>148</v>
      </c>
      <c r="W8" s="13">
        <v>2513.29</v>
      </c>
      <c r="X8" s="11">
        <v>246</v>
      </c>
      <c r="Y8" s="11">
        <v>49</v>
      </c>
      <c r="Z8" s="13">
        <v>893.77</v>
      </c>
      <c r="AA8" s="11">
        <v>238</v>
      </c>
      <c r="AB8" s="12">
        <v>2.0204</v>
      </c>
      <c r="AC8" s="12">
        <v>1.812</v>
      </c>
    </row>
    <row r="9">
      <c r="A9" s="10" t="s">
        <v>35</v>
      </c>
      <c r="B9" s="11">
        <v>260823</v>
      </c>
      <c r="C9" s="11">
        <f>=ROUNDDOWN(35.885994964296,0)</f>
      </c>
      <c r="D9" s="11">
        <v>106582</v>
      </c>
      <c r="E9" s="12">
        <v>0.9927</v>
      </c>
      <c r="F9" s="11"/>
      <c r="G9" s="11">
        <f>=ROUNDDOWN({0},0)</f>
      </c>
      <c r="H9" s="11"/>
      <c r="I9" s="12"/>
      <c r="J9" s="11">
        <v>537</v>
      </c>
      <c r="K9" s="13">
        <v>18800.95</v>
      </c>
      <c r="L9" s="11">
        <v>1059</v>
      </c>
      <c r="M9" s="14">
        <v>17.75</v>
      </c>
      <c r="N9" s="11">
        <v>143</v>
      </c>
      <c r="O9" s="13">
        <v>5872.1</v>
      </c>
      <c r="P9" s="11">
        <v>1187</v>
      </c>
      <c r="Q9" s="14">
        <v>4.95</v>
      </c>
      <c r="R9" s="12">
        <v>2.7552</v>
      </c>
      <c r="S9" s="12">
        <v>2.2017</v>
      </c>
      <c r="T9" s="12">
        <v>-0.1078</v>
      </c>
      <c r="U9" s="12">
        <v>2.5859</v>
      </c>
      <c r="V9" s="11">
        <v>537</v>
      </c>
      <c r="W9" s="13">
        <v>18800.95</v>
      </c>
      <c r="X9" s="11">
        <v>914</v>
      </c>
      <c r="Y9" s="11">
        <v>143</v>
      </c>
      <c r="Z9" s="13">
        <v>5872.1</v>
      </c>
      <c r="AA9" s="11">
        <v>1022</v>
      </c>
      <c r="AB9" s="12">
        <v>2.7552</v>
      </c>
      <c r="AC9" s="12">
        <v>2.2017</v>
      </c>
    </row>
    <row r="10">
      <c r="A10" s="10" t="s">
        <v>36</v>
      </c>
      <c r="B10" s="11">
        <v>63267</v>
      </c>
      <c r="C10" s="11">
        <f>=ROUNDDOWN(19.9883103753317,0)</f>
      </c>
      <c r="D10" s="11">
        <v>55972</v>
      </c>
      <c r="E10" s="12">
        <v>0.983</v>
      </c>
      <c r="F10" s="11"/>
      <c r="G10" s="11">
        <f>=ROUNDDOWN({0},0)</f>
      </c>
      <c r="H10" s="11">
        <v>11581</v>
      </c>
      <c r="I10" s="12">
        <v>0.8667</v>
      </c>
      <c r="J10" s="11">
        <v>1301</v>
      </c>
      <c r="K10" s="13">
        <v>168179.76</v>
      </c>
      <c r="L10" s="11">
        <v>562</v>
      </c>
      <c r="M10" s="14">
        <v>299.25</v>
      </c>
      <c r="N10" s="11">
        <v>207</v>
      </c>
      <c r="O10" s="13">
        <v>36088.41</v>
      </c>
      <c r="P10" s="11">
        <v>648</v>
      </c>
      <c r="Q10" s="14">
        <v>55.69</v>
      </c>
      <c r="R10" s="12">
        <v>5.285</v>
      </c>
      <c r="S10" s="12">
        <v>3.6602</v>
      </c>
      <c r="T10" s="12">
        <v>-0.1327</v>
      </c>
      <c r="U10" s="12">
        <v>4.3735</v>
      </c>
      <c r="V10" s="11">
        <v>1301</v>
      </c>
      <c r="W10" s="13">
        <v>168179.76</v>
      </c>
      <c r="X10" s="11">
        <v>560</v>
      </c>
      <c r="Y10" s="11">
        <v>207</v>
      </c>
      <c r="Z10" s="13">
        <v>36088.41</v>
      </c>
      <c r="AA10" s="11">
        <v>639</v>
      </c>
      <c r="AB10" s="12">
        <v>5.285</v>
      </c>
      <c r="AC10" s="12">
        <v>3.6602</v>
      </c>
    </row>
    <row r="11">
      <c r="A11" s="10" t="s">
        <v>37</v>
      </c>
      <c r="B11" s="11">
        <v>4790</v>
      </c>
      <c r="C11" s="11">
        <f>=ROUNDDOWN(22.2480260102183,0)</f>
      </c>
      <c r="D11" s="11">
        <v>3240</v>
      </c>
      <c r="E11" s="12">
        <v>1</v>
      </c>
      <c r="F11" s="11"/>
      <c r="G11" s="11">
        <f>=ROUNDDOWN({0},0)</f>
      </c>
      <c r="H11" s="11"/>
      <c r="I11" s="12"/>
      <c r="J11" s="11">
        <v>33</v>
      </c>
      <c r="K11" s="13">
        <v>1851.58</v>
      </c>
      <c r="L11" s="11">
        <v>138</v>
      </c>
      <c r="M11" s="14">
        <v>13.42</v>
      </c>
      <c r="N11" s="11">
        <v>10</v>
      </c>
      <c r="O11" s="13">
        <v>770.66</v>
      </c>
      <c r="P11" s="11">
        <v>93</v>
      </c>
      <c r="Q11" s="14">
        <v>8.29</v>
      </c>
      <c r="R11" s="12">
        <v>2.3</v>
      </c>
      <c r="S11" s="12">
        <v>1.4026</v>
      </c>
      <c r="T11" s="12">
        <v>0.4839</v>
      </c>
      <c r="U11" s="12">
        <v>0.6188</v>
      </c>
      <c r="V11" s="11">
        <v>33</v>
      </c>
      <c r="W11" s="13">
        <v>1851.58</v>
      </c>
      <c r="X11" s="11">
        <v>138</v>
      </c>
      <c r="Y11" s="11">
        <v>10</v>
      </c>
      <c r="Z11" s="13">
        <v>770.66</v>
      </c>
      <c r="AA11" s="11">
        <v>93</v>
      </c>
      <c r="AB11" s="12">
        <v>2.3</v>
      </c>
      <c r="AC11" s="12">
        <v>1.4026</v>
      </c>
    </row>
    <row r="12">
      <c r="A12" s="10" t="s">
        <v>38</v>
      </c>
      <c r="B12" s="11">
        <v>2603</v>
      </c>
      <c r="C12" s="11">
        <f>=ROUNDDOWN(45.9893992932862,0)</f>
      </c>
      <c r="D12" s="11">
        <v>780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221.54</v>
      </c>
      <c r="L12" s="11">
        <v>73</v>
      </c>
      <c r="M12" s="14">
        <v>3.03</v>
      </c>
      <c r="N12" s="11">
        <v>4</v>
      </c>
      <c r="O12" s="13">
        <v>88.92</v>
      </c>
      <c r="P12" s="11">
        <v>94</v>
      </c>
      <c r="Q12" s="14">
        <v>0.95</v>
      </c>
      <c r="R12" s="12">
        <v>0.75</v>
      </c>
      <c r="S12" s="12">
        <v>1.4915</v>
      </c>
      <c r="T12" s="12">
        <v>-0.2234</v>
      </c>
      <c r="U12" s="12">
        <v>2.1895</v>
      </c>
      <c r="V12" s="11">
        <v>7</v>
      </c>
      <c r="W12" s="13">
        <v>221.54</v>
      </c>
      <c r="X12" s="11">
        <v>73</v>
      </c>
      <c r="Y12" s="11">
        <v>4</v>
      </c>
      <c r="Z12" s="13">
        <v>88.92</v>
      </c>
      <c r="AA12" s="11">
        <v>93</v>
      </c>
      <c r="AB12" s="12">
        <v>0.75</v>
      </c>
      <c r="AC12" s="12">
        <v>1.4915</v>
      </c>
    </row>
    <row r="13">
      <c r="A13" s="10" t="s">
        <v>39</v>
      </c>
      <c r="B13" s="11">
        <v>11</v>
      </c>
      <c r="C13" s="11">
        <f>=ROUNDDOWN(2.34042553191489,0)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227.3</v>
      </c>
      <c r="L13" s="11">
        <v>51</v>
      </c>
      <c r="M13" s="14">
        <v>4.46</v>
      </c>
      <c r="N13" s="11"/>
      <c r="O13" s="13"/>
      <c r="P13" s="11">
        <v>108</v>
      </c>
      <c r="Q13" s="14"/>
      <c r="R13" s="12"/>
      <c r="S13" s="12"/>
      <c r="T13" s="12">
        <v>-0.5278</v>
      </c>
      <c r="U13" s="12"/>
      <c r="V13" s="11">
        <v>2</v>
      </c>
      <c r="W13" s="13">
        <v>227.3</v>
      </c>
      <c r="X13" s="11">
        <v>51</v>
      </c>
      <c r="Y13" s="11"/>
      <c r="Z13" s="13"/>
      <c r="AA13" s="11">
        <v>108</v>
      </c>
      <c r="AB13" s="12"/>
      <c r="AC13" s="12"/>
    </row>
    <row r="14">
      <c r="A14" s="10" t="s">
        <v>40</v>
      </c>
      <c r="B14" s="11">
        <v>175100</v>
      </c>
      <c r="C14" s="11">
        <f>=ROUNDDOWN(46.8407254828527,0)</f>
      </c>
      <c r="D14" s="11">
        <v>65373</v>
      </c>
      <c r="E14" s="12">
        <v>0.9925</v>
      </c>
      <c r="F14" s="11"/>
      <c r="G14" s="11">
        <f>=ROUNDDOWN({0},0)</f>
      </c>
      <c r="H14" s="11"/>
      <c r="I14" s="12"/>
      <c r="J14" s="11">
        <v>253</v>
      </c>
      <c r="K14" s="13">
        <v>5337.9</v>
      </c>
      <c r="L14" s="11">
        <v>1053</v>
      </c>
      <c r="M14" s="14">
        <v>5.07</v>
      </c>
      <c r="N14" s="11">
        <v>56</v>
      </c>
      <c r="O14" s="13">
        <v>1330.69</v>
      </c>
      <c r="P14" s="11">
        <v>1061</v>
      </c>
      <c r="Q14" s="14">
        <v>1.25</v>
      </c>
      <c r="R14" s="12">
        <v>3.5179</v>
      </c>
      <c r="S14" s="12">
        <v>3.0114</v>
      </c>
      <c r="T14" s="12">
        <v>-0.0075</v>
      </c>
      <c r="U14" s="12">
        <v>3.056</v>
      </c>
      <c r="V14" s="11">
        <v>253</v>
      </c>
      <c r="W14" s="13">
        <v>5337.9</v>
      </c>
      <c r="X14" s="11">
        <v>1051</v>
      </c>
      <c r="Y14" s="11">
        <v>56</v>
      </c>
      <c r="Z14" s="13">
        <v>1330.69</v>
      </c>
      <c r="AA14" s="11">
        <v>1029</v>
      </c>
      <c r="AB14" s="12">
        <v>3.5179</v>
      </c>
      <c r="AC14" s="12">
        <v>3.0114</v>
      </c>
    </row>
    <row r="15">
      <c r="A15" s="10" t="s">
        <v>41</v>
      </c>
      <c r="B15" s="11">
        <v>142255</v>
      </c>
      <c r="C15" s="11">
        <f>=ROUNDDOWN(27.3588352950227,0)</f>
      </c>
      <c r="D15" s="11">
        <v>87495</v>
      </c>
      <c r="E15" s="12">
        <v>1</v>
      </c>
      <c r="F15" s="11"/>
      <c r="G15" s="11">
        <f>=ROUNDDOWN({0},0)</f>
      </c>
      <c r="H15" s="11"/>
      <c r="I15" s="12"/>
      <c r="J15" s="11">
        <v>643</v>
      </c>
      <c r="K15" s="13">
        <v>10653.77</v>
      </c>
      <c r="L15" s="11">
        <v>532</v>
      </c>
      <c r="M15" s="14">
        <v>20.03</v>
      </c>
      <c r="N15" s="11">
        <v>204</v>
      </c>
      <c r="O15" s="13">
        <v>3270.77</v>
      </c>
      <c r="P15" s="11">
        <v>671</v>
      </c>
      <c r="Q15" s="14">
        <v>4.87</v>
      </c>
      <c r="R15" s="12">
        <v>2.152</v>
      </c>
      <c r="S15" s="12">
        <v>2.2573</v>
      </c>
      <c r="T15" s="12">
        <v>-0.2072</v>
      </c>
      <c r="U15" s="12">
        <v>3.1129</v>
      </c>
      <c r="V15" s="11">
        <v>643</v>
      </c>
      <c r="W15" s="13">
        <v>10653.77</v>
      </c>
      <c r="X15" s="11">
        <v>530</v>
      </c>
      <c r="Y15" s="11">
        <v>204</v>
      </c>
      <c r="Z15" s="13">
        <v>3270.77</v>
      </c>
      <c r="AA15" s="11">
        <v>663</v>
      </c>
      <c r="AB15" s="12">
        <v>2.152</v>
      </c>
      <c r="AC15" s="12">
        <v>2.2573</v>
      </c>
    </row>
    <row r="16">
      <c r="A16" s="10" t="s">
        <v>42</v>
      </c>
      <c r="B16" s="11">
        <v>93713</v>
      </c>
      <c r="C16" s="11">
        <f>=ROUNDDOWN(48.5031830650587,0)</f>
      </c>
      <c r="D16" s="11">
        <v>20935</v>
      </c>
      <c r="E16" s="12">
        <v>0.9839</v>
      </c>
      <c r="F16" s="11"/>
      <c r="G16" s="11">
        <f>=ROUNDDOWN({0},0)</f>
      </c>
      <c r="H16" s="11"/>
      <c r="I16" s="12"/>
      <c r="J16" s="11">
        <v>216</v>
      </c>
      <c r="K16" s="13">
        <v>6724.45</v>
      </c>
      <c r="L16" s="11">
        <v>537</v>
      </c>
      <c r="M16" s="14">
        <v>12.52</v>
      </c>
      <c r="N16" s="11">
        <v>62</v>
      </c>
      <c r="O16" s="13">
        <v>2110.45</v>
      </c>
      <c r="P16" s="11">
        <v>548</v>
      </c>
      <c r="Q16" s="14">
        <v>3.85</v>
      </c>
      <c r="R16" s="12">
        <v>2.4839</v>
      </c>
      <c r="S16" s="12">
        <v>2.1863</v>
      </c>
      <c r="T16" s="12">
        <v>-0.0201</v>
      </c>
      <c r="U16" s="12">
        <v>2.2519</v>
      </c>
      <c r="V16" s="11">
        <v>216</v>
      </c>
      <c r="W16" s="13">
        <v>6724.45</v>
      </c>
      <c r="X16" s="11">
        <v>512</v>
      </c>
      <c r="Y16" s="11">
        <v>62</v>
      </c>
      <c r="Z16" s="13">
        <v>2110.45</v>
      </c>
      <c r="AA16" s="11">
        <v>532</v>
      </c>
      <c r="AB16" s="12">
        <v>2.4839</v>
      </c>
      <c r="AC16" s="12">
        <v>2.1863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4548</v>
      </c>
      <c r="K17" s="17">
        <v>282976.07</v>
      </c>
      <c r="L17" s="15">
        <v>6220</v>
      </c>
      <c r="M17" s="18">
        <v>45.49</v>
      </c>
      <c r="N17" s="15">
        <v>1098</v>
      </c>
      <c r="O17" s="17">
        <v>70609.09</v>
      </c>
      <c r="P17" s="15">
        <v>6803</v>
      </c>
      <c r="Q17" s="18">
        <v>10.38</v>
      </c>
      <c r="R17" s="16">
        <v>3.1421</v>
      </c>
      <c r="S17" s="16">
        <v>3.0076</v>
      </c>
      <c r="T17" s="16">
        <v>-0.0857</v>
      </c>
      <c r="U17" s="16">
        <v>3.3825</v>
      </c>
      <c r="V17" s="15">
        <v>4548</v>
      </c>
      <c r="W17" s="17">
        <v>282976.07</v>
      </c>
      <c r="X17" s="15">
        <v>5996</v>
      </c>
      <c r="Y17" s="15">
        <v>1098</v>
      </c>
      <c r="Z17" s="17">
        <v>70609.09</v>
      </c>
      <c r="AA17" s="15">
        <v>6521</v>
      </c>
      <c r="AB17" s="16">
        <v>3.1421</v>
      </c>
      <c r="AC17" s="16">
        <v>3.0076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