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<sst xmlns="http://schemas.openxmlformats.org/spreadsheetml/2006/main" count="88" uniqueCount="88">
  <si>
    <t>Date Type:</t>
  </si>
  <si>
    <t>Shipped Date</t>
  </si>
  <si>
    <t>Start Date:</t>
  </si>
  <si>
    <t>11/11/2024</t>
  </si>
  <si>
    <t>End Date:</t>
  </si>
  <si>
    <t>11/24/2024</t>
  </si>
  <si>
    <t>Report Run Date:</t>
  </si>
  <si>
    <t>11/25/2024</t>
  </si>
  <si>
    <t>Division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</si>
  <si>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</si>
  <si>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</si>
  <si>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</si>
  <si>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</si>
  <si>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</si>
  <si>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</si>
  <si>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</si>
  <si>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TGTDVS</t>
  </si>
  <si>
    <t>OLLIIX</t>
  </si>
  <si>
    <t>JCPENNEY01</t>
  </si>
  <si>
    <t>NRTPORT</t>
  </si>
  <si>
    <t>DESINC</t>
  </si>
  <si>
    <t>HDDS</t>
  </si>
  <si>
    <t>BLK01</t>
  </si>
  <si>
    <t>ASHFURNDS</t>
  </si>
  <si>
    <t>KIRKLANDDS</t>
  </si>
  <si>
    <t>COSTCO01</t>
  </si>
  <si>
    <t>FINGERHUTDS</t>
  </si>
  <si>
    <t>ROOMECOM</t>
  </si>
  <si>
    <t>ZOLA</t>
  </si>
  <si>
    <t>WALMARTDS</t>
  </si>
  <si>
    <t>AMERSIGNDS</t>
  </si>
  <si>
    <t>HOUZZ</t>
  </si>
  <si>
    <t>LAMPDS</t>
  </si>
  <si>
    <t>HSNDS</t>
  </si>
  <si>
    <t>NORDSTRACKDS</t>
  </si>
  <si>
    <t>CHEWYDS</t>
  </si>
  <si>
    <t>DLCROSCILL</t>
  </si>
  <si>
    <t>AAFESDS</t>
  </si>
  <si>
    <t>BLOOM02</t>
  </si>
  <si>
    <t>WM.COM</t>
  </si>
  <si>
    <t>BEALLSDS</t>
  </si>
  <si>
    <t>LOWESDS</t>
  </si>
  <si>
    <t>HHGLOBALTTS</t>
  </si>
  <si>
    <t>MACY</t>
  </si>
  <si>
    <t>NEBFUR01</t>
  </si>
  <si>
    <t>BIGLOTSDS</t>
  </si>
  <si>
    <t>DLBRAND</t>
  </si>
  <si>
    <t>HAYNEEDLEDS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</si>
  <si>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</si>
  <si>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</si>
  <si>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</si>
  <si>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</si>
  <si>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</si>
  <si>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</si>
  <si>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</si>
  <si>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</si>
  <si>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</si>
  <si>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</si>
  <si>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</si>
  <si>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</si>
  <si>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</si>
  <si>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</si>
  <si>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</si>
  <si>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</si>
  <si>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</si>
  <si>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</si>
  <si>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</si>
  <si>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</si>
  <si>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</si>
  <si>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</si>
  <si>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</si>
  <si>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</si>
  <si>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</si>
  <si>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</si>
  <si>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</si>
  <si>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</si>
  <si>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</si>
  <si>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</si>
  <si>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KIT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</si>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</sst>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1363794</v>
      </c>
      <c r="C5" s="11">
        <f>=ROUNDDOWN(35.9105786320848,0)</f>
      </c>
      <c r="D5" s="11">
        <v>575714</v>
      </c>
      <c r="E5" s="12">
        <v>0.9383</v>
      </c>
      <c r="F5" s="11"/>
      <c r="G5" s="11">
        <f>=ROUNDDOWN({0},0)</f>
      </c>
      <c r="H5" s="11">
        <v>350</v>
      </c>
      <c r="I5" s="12">
        <v>0.122</v>
      </c>
      <c r="J5" s="11">
        <v>88016</v>
      </c>
      <c r="K5" s="13">
        <v>4513421.94</v>
      </c>
      <c r="L5" s="11">
        <v>2160</v>
      </c>
      <c r="M5" s="14">
        <v>2089.55</v>
      </c>
      <c r="N5" s="11">
        <v>74371</v>
      </c>
      <c r="O5" s="13">
        <v>4403742.74</v>
      </c>
      <c r="P5" s="11">
        <v>2156</v>
      </c>
      <c r="Q5" s="14">
        <v>2042.55</v>
      </c>
      <c r="R5" s="12">
        <v>0.1835</v>
      </c>
      <c r="S5" s="12">
        <v>0.0249</v>
      </c>
      <c r="T5" s="12">
        <v>0.0019</v>
      </c>
      <c r="U5" s="12">
        <v>0.023</v>
      </c>
      <c r="V5" s="11">
        <v>18208</v>
      </c>
      <c r="W5" s="13">
        <v>1101692.87</v>
      </c>
      <c r="X5" s="11">
        <v>1828</v>
      </c>
      <c r="Y5" s="11">
        <v>21893</v>
      </c>
      <c r="Z5" s="13">
        <v>1184878.26</v>
      </c>
      <c r="AA5" s="11">
        <v>1645</v>
      </c>
      <c r="AB5" s="12">
        <v>-0.1683</v>
      </c>
      <c r="AC5" s="12">
        <v>-0.0702</v>
      </c>
      <c r="AD5" s="11">
        <v>34829</v>
      </c>
      <c r="AE5" s="13">
        <v>1388536.38</v>
      </c>
      <c r="AF5" s="11">
        <v>1908</v>
      </c>
      <c r="AG5" s="11">
        <v>18923</v>
      </c>
      <c r="AH5" s="13">
        <v>1055141.06</v>
      </c>
      <c r="AI5" s="11">
        <v>1842</v>
      </c>
      <c r="AJ5" s="12">
        <v>0.8406</v>
      </c>
      <c r="AK5" s="12">
        <v>0.316</v>
      </c>
      <c r="AL5" s="11">
        <v>9306</v>
      </c>
      <c r="AM5" s="13">
        <v>540847.94</v>
      </c>
      <c r="AN5" s="11">
        <v>1744</v>
      </c>
      <c r="AO5" s="11">
        <v>6534</v>
      </c>
      <c r="AP5" s="13">
        <v>394610.85</v>
      </c>
      <c r="AQ5" s="11">
        <v>1773</v>
      </c>
      <c r="AR5" s="12">
        <v>0.4242</v>
      </c>
      <c r="AS5" s="12">
        <v>0.3706</v>
      </c>
      <c r="AT5" s="11">
        <v>6103</v>
      </c>
      <c r="AU5" s="13">
        <v>367398.96</v>
      </c>
      <c r="AV5" s="11">
        <v>1936</v>
      </c>
      <c r="AW5" s="11">
        <v>4841</v>
      </c>
      <c r="AX5" s="13">
        <v>284978.31</v>
      </c>
      <c r="AY5" s="11">
        <v>1907</v>
      </c>
      <c r="AZ5" s="12">
        <v>0.2607</v>
      </c>
      <c r="BA5" s="12">
        <v>0.2892</v>
      </c>
      <c r="BB5" s="11">
        <v>4266</v>
      </c>
      <c r="BC5" s="13">
        <v>321511.25</v>
      </c>
      <c r="BD5" s="11">
        <v>1938</v>
      </c>
      <c r="BE5" s="11">
        <v>6050</v>
      </c>
      <c r="BF5" s="13">
        <v>499997.29</v>
      </c>
      <c r="BG5" s="11">
        <v>1908</v>
      </c>
      <c r="BH5" s="12">
        <v>-0.2949</v>
      </c>
      <c r="BI5" s="12">
        <v>-0.357</v>
      </c>
      <c r="BJ5" s="11">
        <v>2075</v>
      </c>
      <c r="BK5" s="13">
        <v>95482.25</v>
      </c>
      <c r="BL5" s="11">
        <v>1467</v>
      </c>
      <c r="BM5" s="11">
        <v>2475</v>
      </c>
      <c r="BN5" s="13">
        <v>157474.99</v>
      </c>
      <c r="BO5" s="11">
        <v>1552</v>
      </c>
      <c r="BP5" s="12">
        <v>-0.1616</v>
      </c>
      <c r="BQ5" s="12">
        <v>-0.3937</v>
      </c>
      <c r="BR5" s="11">
        <v>1727</v>
      </c>
      <c r="BS5" s="13">
        <v>121018.05</v>
      </c>
      <c r="BT5" s="11">
        <v>1658</v>
      </c>
      <c r="BU5" s="11">
        <v>1782</v>
      </c>
      <c r="BV5" s="13">
        <v>127355.68</v>
      </c>
      <c r="BW5" s="11">
        <v>1855</v>
      </c>
      <c r="BX5" s="12">
        <v>-0.0309</v>
      </c>
      <c r="BY5" s="12">
        <v>-0.0498</v>
      </c>
      <c r="BZ5" s="11">
        <v>3424</v>
      </c>
      <c r="CA5" s="13">
        <v>178914.92</v>
      </c>
      <c r="CB5" s="11">
        <v>1715</v>
      </c>
      <c r="CC5" s="11">
        <v>4738</v>
      </c>
      <c r="CD5" s="13">
        <v>288577.01</v>
      </c>
      <c r="CE5" s="11">
        <v>1787</v>
      </c>
      <c r="CF5" s="12">
        <v>-0.2773</v>
      </c>
      <c r="CG5" s="12">
        <v>-0.38</v>
      </c>
      <c r="CH5" s="11">
        <v>3360</v>
      </c>
      <c r="CI5" s="13">
        <v>172563.07</v>
      </c>
      <c r="CJ5" s="11">
        <v>1886</v>
      </c>
      <c r="CK5" s="11">
        <v>36</v>
      </c>
      <c r="CL5" s="13">
        <v>4915.99</v>
      </c>
      <c r="CM5" s="11">
        <v>1592</v>
      </c>
      <c r="CN5" s="12">
        <v>92.3333</v>
      </c>
      <c r="CO5" s="12">
        <v>34.1024</v>
      </c>
      <c r="CP5" s="11">
        <v>1620</v>
      </c>
      <c r="CQ5" s="13">
        <v>74623.19</v>
      </c>
      <c r="CR5" s="11">
        <v>2056</v>
      </c>
      <c r="CS5" s="11">
        <v>1261</v>
      </c>
      <c r="CT5" s="13">
        <v>56078.88</v>
      </c>
      <c r="CU5" s="11">
        <v>2022</v>
      </c>
      <c r="CV5" s="12">
        <v>0.2847</v>
      </c>
      <c r="CW5" s="12">
        <v>0.3307</v>
      </c>
      <c r="CX5" s="11">
        <v>512</v>
      </c>
      <c r="CY5" s="13">
        <v>19475.19</v>
      </c>
      <c r="CZ5" s="11">
        <v>995</v>
      </c>
      <c r="DA5" s="11">
        <v>106</v>
      </c>
      <c r="DB5" s="13">
        <v>6341.81</v>
      </c>
      <c r="DC5" s="11">
        <v>168</v>
      </c>
      <c r="DD5" s="12">
        <v>3.8302</v>
      </c>
      <c r="DE5" s="12">
        <v>2.0709</v>
      </c>
      <c r="DF5" s="11">
        <v>1157</v>
      </c>
      <c r="DG5" s="13">
        <v>64751.29</v>
      </c>
      <c r="DH5" s="11">
        <v>1779</v>
      </c>
      <c r="DI5" s="11">
        <v>3125</v>
      </c>
      <c r="DJ5" s="13">
        <v>210676.99</v>
      </c>
      <c r="DK5" s="11">
        <v>1564</v>
      </c>
      <c r="DL5" s="12">
        <v>-0.6298</v>
      </c>
      <c r="DM5" s="12">
        <v>-0.6927</v>
      </c>
      <c r="DN5" s="11">
        <v>179</v>
      </c>
      <c r="DO5" s="13">
        <v>10441.55</v>
      </c>
      <c r="DP5" s="11">
        <v>584</v>
      </c>
      <c r="DQ5" s="11">
        <v>64</v>
      </c>
      <c r="DR5" s="13">
        <v>3806.51</v>
      </c>
      <c r="DS5" s="11">
        <v>518</v>
      </c>
      <c r="DT5" s="12">
        <v>1.7969</v>
      </c>
      <c r="DU5" s="12">
        <v>1.7431</v>
      </c>
      <c r="DV5" s="11">
        <v>57</v>
      </c>
      <c r="DW5" s="13">
        <v>2694.75</v>
      </c>
      <c r="DX5" s="11">
        <v>188</v>
      </c>
      <c r="DY5" s="11">
        <v>103</v>
      </c>
      <c r="DZ5" s="13">
        <v>6601.22</v>
      </c>
      <c r="EA5" s="11">
        <v>116</v>
      </c>
      <c r="EB5" s="12">
        <v>-0.4466</v>
      </c>
      <c r="EC5" s="12">
        <v>-0.5918</v>
      </c>
      <c r="ED5" s="11"/>
      <c r="EE5" s="13"/>
      <c r="EF5" s="11"/>
      <c r="EG5" s="11"/>
      <c r="EH5" s="13"/>
      <c r="EI5" s="11"/>
      <c r="EJ5" s="12"/>
      <c r="EK5" s="12"/>
      <c r="EL5" s="11">
        <v>268</v>
      </c>
      <c r="EM5" s="13">
        <v>19331.91</v>
      </c>
      <c r="EN5" s="11">
        <v>255</v>
      </c>
      <c r="EO5" s="11">
        <v>525</v>
      </c>
      <c r="EP5" s="13">
        <v>39173.44</v>
      </c>
      <c r="EQ5" s="11">
        <v>293</v>
      </c>
      <c r="ER5" s="12">
        <v>-0.4895</v>
      </c>
      <c r="ES5" s="12">
        <v>-0.5065</v>
      </c>
      <c r="ET5" s="11">
        <v>55</v>
      </c>
      <c r="EU5" s="13">
        <v>3968.42</v>
      </c>
      <c r="EV5" s="11">
        <v>618</v>
      </c>
      <c r="EW5" s="11">
        <v>52</v>
      </c>
      <c r="EX5" s="13">
        <v>3773.75</v>
      </c>
      <c r="EY5" s="11">
        <v>447</v>
      </c>
      <c r="EZ5" s="12">
        <v>0.0577</v>
      </c>
      <c r="FA5" s="12">
        <v>0.0516</v>
      </c>
      <c r="FB5" s="11">
        <v>29</v>
      </c>
      <c r="FC5" s="13">
        <v>1985.32</v>
      </c>
      <c r="FD5" s="11">
        <v>229</v>
      </c>
      <c r="FE5" s="11">
        <v>50</v>
      </c>
      <c r="FF5" s="13">
        <v>3242.78</v>
      </c>
      <c r="FG5" s="11">
        <v>290</v>
      </c>
      <c r="FH5" s="12">
        <v>-0.42</v>
      </c>
      <c r="FI5" s="12">
        <v>-0.3878</v>
      </c>
      <c r="FJ5" s="11">
        <v>386</v>
      </c>
      <c r="FK5" s="13">
        <v>10551.33</v>
      </c>
      <c r="FL5" s="11">
        <v>135</v>
      </c>
      <c r="FM5" s="11">
        <v>215</v>
      </c>
      <c r="FN5" s="13">
        <v>13153.91</v>
      </c>
      <c r="FO5" s="11">
        <v>393</v>
      </c>
      <c r="FP5" s="12">
        <v>0.7953</v>
      </c>
      <c r="FQ5" s="12">
        <v>-0.1979</v>
      </c>
      <c r="FR5" s="11">
        <v>20</v>
      </c>
      <c r="FS5" s="13">
        <v>1942.91</v>
      </c>
      <c r="FT5" s="11">
        <v>319</v>
      </c>
      <c r="FU5" s="11">
        <v>19</v>
      </c>
      <c r="FV5" s="13">
        <v>1625</v>
      </c>
      <c r="FW5" s="11">
        <v>304</v>
      </c>
      <c r="FX5" s="12">
        <v>0.0526</v>
      </c>
      <c r="FY5" s="12">
        <v>0.1956</v>
      </c>
      <c r="FZ5" s="11">
        <v>12</v>
      </c>
      <c r="GA5" s="13">
        <v>833.31</v>
      </c>
      <c r="GB5" s="11">
        <v>996</v>
      </c>
      <c r="GC5" s="11">
        <v>22</v>
      </c>
      <c r="GD5" s="13">
        <v>1846.87</v>
      </c>
      <c r="GE5" s="11">
        <v>1528</v>
      </c>
      <c r="GF5" s="12">
        <v>-0.4545</v>
      </c>
      <c r="GG5" s="12">
        <v>-0.5488</v>
      </c>
      <c r="GH5" s="11">
        <v>9</v>
      </c>
      <c r="GI5" s="13">
        <v>790.46</v>
      </c>
      <c r="GJ5" s="11">
        <v>185</v>
      </c>
      <c r="GK5" s="11">
        <v>2</v>
      </c>
      <c r="GL5" s="13">
        <v>194.89</v>
      </c>
      <c r="GM5" s="11">
        <v>195</v>
      </c>
      <c r="GN5" s="12">
        <v>3.5</v>
      </c>
      <c r="GO5" s="12">
        <v>3.0559</v>
      </c>
      <c r="GP5" s="11">
        <v>74</v>
      </c>
      <c r="GQ5" s="13">
        <v>5018.15</v>
      </c>
      <c r="GR5" s="11">
        <v>534</v>
      </c>
      <c r="GS5" s="11">
        <v>115</v>
      </c>
      <c r="GT5" s="13">
        <v>8149.68</v>
      </c>
      <c r="GU5" s="11">
        <v>605</v>
      </c>
      <c r="GV5" s="12">
        <v>-0.3565</v>
      </c>
      <c r="GW5" s="12">
        <v>-0.3843</v>
      </c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>
        <v>15</v>
      </c>
      <c r="HO5" s="13">
        <v>4139.86</v>
      </c>
      <c r="HP5" s="11">
        <v>64</v>
      </c>
      <c r="HQ5" s="11">
        <v>17</v>
      </c>
      <c r="HR5" s="13">
        <v>3136.33</v>
      </c>
      <c r="HS5" s="11">
        <v>71</v>
      </c>
      <c r="HT5" s="12">
        <v>-0.1176</v>
      </c>
      <c r="HU5" s="12">
        <v>0.32</v>
      </c>
      <c r="HV5" s="11">
        <v>17</v>
      </c>
      <c r="HW5" s="13">
        <v>1100.92</v>
      </c>
      <c r="HX5" s="11">
        <v>348</v>
      </c>
      <c r="HY5" s="11">
        <v>4</v>
      </c>
      <c r="HZ5" s="13">
        <v>255.49</v>
      </c>
      <c r="IA5" s="11">
        <v>381</v>
      </c>
      <c r="IB5" s="12">
        <v>3.25</v>
      </c>
      <c r="IC5" s="12">
        <v>3.3091</v>
      </c>
      <c r="ID5" s="11"/>
      <c r="IE5" s="13"/>
      <c r="IF5" s="11">
        <v>17</v>
      </c>
      <c r="IG5" s="11"/>
      <c r="IH5" s="13"/>
      <c r="II5" s="11">
        <v>17</v>
      </c>
      <c r="IJ5" s="12"/>
      <c r="IK5" s="12"/>
      <c r="IL5" s="11">
        <v>238</v>
      </c>
      <c r="IM5" s="13">
        <v>2224.15</v>
      </c>
      <c r="IN5" s="11"/>
      <c r="IO5" s="11">
        <v>1183</v>
      </c>
      <c r="IP5" s="13">
        <v>35708.92</v>
      </c>
      <c r="IQ5" s="11"/>
      <c r="IR5" s="12">
        <v>-0.7988</v>
      </c>
      <c r="IS5" s="12">
        <v>-0.9377</v>
      </c>
      <c r="IT5" s="11">
        <v>14</v>
      </c>
      <c r="IU5" s="13">
        <v>850.81</v>
      </c>
      <c r="IV5" s="11">
        <v>658</v>
      </c>
      <c r="IW5" s="11">
        <v>94</v>
      </c>
      <c r="IX5" s="13">
        <v>5158.68</v>
      </c>
      <c r="IY5" s="11">
        <v>778</v>
      </c>
      <c r="IZ5" s="12">
        <v>-0.8511</v>
      </c>
      <c r="JA5" s="12">
        <v>-0.8351</v>
      </c>
      <c r="JB5" s="11">
        <v>9</v>
      </c>
      <c r="JC5" s="13">
        <v>672.74</v>
      </c>
      <c r="JD5" s="11">
        <v>95</v>
      </c>
      <c r="JE5" s="11"/>
      <c r="JF5" s="13"/>
      <c r="JG5" s="11"/>
      <c r="JH5" s="12"/>
      <c r="JI5" s="12"/>
      <c r="JJ5" s="11">
        <v>47</v>
      </c>
      <c r="JK5" s="13">
        <v>59.99</v>
      </c>
      <c r="JL5" s="11">
        <v>577</v>
      </c>
      <c r="JM5" s="11"/>
      <c r="JN5" s="13"/>
      <c r="JO5" s="11"/>
      <c r="JP5" s="12"/>
      <c r="JQ5" s="12"/>
      <c r="JR5" s="11"/>
      <c r="JS5" s="13"/>
      <c r="JT5" s="11"/>
      <c r="JU5" s="11">
        <v>45</v>
      </c>
      <c r="JV5" s="13">
        <v>859.5</v>
      </c>
      <c r="JW5" s="11"/>
      <c r="JX5" s="12"/>
      <c r="JY5" s="12"/>
      <c r="JZ5" s="11"/>
      <c r="KA5" s="13"/>
      <c r="KB5" s="11"/>
      <c r="KC5" s="11">
        <v>41</v>
      </c>
      <c r="KD5" s="13">
        <v>3252.96</v>
      </c>
      <c r="KE5" s="11">
        <v>699</v>
      </c>
      <c r="KF5" s="12"/>
      <c r="KG5" s="12"/>
      <c r="KH5" s="11"/>
      <c r="KI5" s="13"/>
      <c r="KJ5" s="11"/>
      <c r="KK5" s="11">
        <v>56</v>
      </c>
      <c r="KL5" s="13">
        <v>2775.69</v>
      </c>
      <c r="KM5" s="11">
        <v>253</v>
      </c>
      <c r="KN5" s="12"/>
      <c r="KO5" s="12"/>
      <c r="KP5" s="11"/>
      <c r="KQ5" s="13"/>
      <c r="KR5" s="11">
        <v>976</v>
      </c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>
        <v>1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>
        <v>1593</v>
      </c>
      <c r="LT5" s="12"/>
      <c r="LU5" s="12"/>
    </row>
    <row r="6">
      <c r="A6" s="10" t="s">
        <v>71</v>
      </c>
      <c r="B6" s="11">
        <v>81137</v>
      </c>
      <c r="C6" s="11">
        <f>=ROUNDDOWN(74.3693858845096,0)</f>
      </c>
      <c r="D6" s="11"/>
      <c r="E6" s="12">
        <v>0.8891</v>
      </c>
      <c r="F6" s="11"/>
      <c r="G6" s="11">
        <f>=ROUNDDOWN({0},0)</f>
      </c>
      <c r="H6" s="11"/>
      <c r="I6" s="12"/>
      <c r="J6" s="11">
        <v>873</v>
      </c>
      <c r="K6" s="13">
        <v>14009.82</v>
      </c>
      <c r="L6" s="11">
        <v>355</v>
      </c>
      <c r="M6" s="14">
        <v>39.46</v>
      </c>
      <c r="N6" s="11">
        <v>1058</v>
      </c>
      <c r="O6" s="13">
        <v>21994.3</v>
      </c>
      <c r="P6" s="11">
        <v>725</v>
      </c>
      <c r="Q6" s="14">
        <v>30.34</v>
      </c>
      <c r="R6" s="12">
        <v>-0.1749</v>
      </c>
      <c r="S6" s="12">
        <v>-0.363</v>
      </c>
      <c r="T6" s="12">
        <v>-0.5103</v>
      </c>
      <c r="U6" s="12">
        <v>0.3006</v>
      </c>
      <c r="V6" s="11">
        <v>37</v>
      </c>
      <c r="W6" s="13">
        <v>627.52</v>
      </c>
      <c r="X6" s="11">
        <v>160</v>
      </c>
      <c r="Y6" s="11">
        <v>374</v>
      </c>
      <c r="Z6" s="13">
        <v>6056.37</v>
      </c>
      <c r="AA6" s="11">
        <v>372</v>
      </c>
      <c r="AB6" s="12">
        <v>-0.9011</v>
      </c>
      <c r="AC6" s="12">
        <v>-0.8964</v>
      </c>
      <c r="AD6" s="11">
        <v>15</v>
      </c>
      <c r="AE6" s="13">
        <v>295.42</v>
      </c>
      <c r="AF6" s="11">
        <v>35</v>
      </c>
      <c r="AG6" s="11"/>
      <c r="AH6" s="13"/>
      <c r="AI6" s="11"/>
      <c r="AJ6" s="12"/>
      <c r="AK6" s="12"/>
      <c r="AL6" s="11">
        <v>557</v>
      </c>
      <c r="AM6" s="13">
        <v>8122.42</v>
      </c>
      <c r="AN6" s="11">
        <v>343</v>
      </c>
      <c r="AO6" s="11">
        <v>684</v>
      </c>
      <c r="AP6" s="13">
        <v>15937.93</v>
      </c>
      <c r="AQ6" s="11">
        <v>707</v>
      </c>
      <c r="AR6" s="12">
        <v>-0.1857</v>
      </c>
      <c r="AS6" s="12">
        <v>-0.4904</v>
      </c>
      <c r="AT6" s="11">
        <v>17</v>
      </c>
      <c r="AU6" s="13">
        <v>372.51</v>
      </c>
      <c r="AV6" s="11">
        <v>73</v>
      </c>
      <c r="AW6" s="11"/>
      <c r="AX6" s="13"/>
      <c r="AY6" s="11"/>
      <c r="AZ6" s="12"/>
      <c r="BA6" s="12"/>
      <c r="BB6" s="11">
        <v>14</v>
      </c>
      <c r="BC6" s="13">
        <v>266.08</v>
      </c>
      <c r="BD6" s="11">
        <v>73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>
        <v>183</v>
      </c>
      <c r="CA6" s="13">
        <v>3474.47</v>
      </c>
      <c r="CB6" s="11">
        <v>47</v>
      </c>
      <c r="CC6" s="11"/>
      <c r="CD6" s="13"/>
      <c r="CE6" s="11"/>
      <c r="CF6" s="12"/>
      <c r="CG6" s="12"/>
      <c r="CH6" s="11"/>
      <c r="CI6" s="13"/>
      <c r="CJ6" s="11">
        <v>64</v>
      </c>
      <c r="CK6" s="11"/>
      <c r="CL6" s="13"/>
      <c r="CM6" s="11">
        <v>37</v>
      </c>
      <c r="CN6" s="12"/>
      <c r="CO6" s="12"/>
      <c r="CP6" s="11"/>
      <c r="CQ6" s="13"/>
      <c r="CR6" s="11">
        <v>4</v>
      </c>
      <c r="CS6" s="11"/>
      <c r="CT6" s="13"/>
      <c r="CU6" s="11">
        <v>3</v>
      </c>
      <c r="CV6" s="12"/>
      <c r="CW6" s="12"/>
      <c r="CX6" s="11"/>
      <c r="CY6" s="13"/>
      <c r="CZ6" s="11">
        <v>61</v>
      </c>
      <c r="DA6" s="11"/>
      <c r="DB6" s="13"/>
      <c r="DC6" s="11"/>
      <c r="DD6" s="12"/>
      <c r="DE6" s="12"/>
      <c r="DF6" s="11">
        <v>29</v>
      </c>
      <c r="DG6" s="13">
        <v>572.87</v>
      </c>
      <c r="DH6" s="11">
        <v>101</v>
      </c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>
        <v>21</v>
      </c>
      <c r="DW6" s="13">
        <v>278.53</v>
      </c>
      <c r="DX6" s="11">
        <v>23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>
        <v>4</v>
      </c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>
        <v>1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25052</v>
      </c>
      <c r="C7" s="11">
        <f>=ROUNDDOWN(18.0946189960274,0)</f>
      </c>
      <c r="D7" s="11">
        <v>20340</v>
      </c>
      <c r="E7" s="12">
        <v>0.9664</v>
      </c>
      <c r="F7" s="11"/>
      <c r="G7" s="11">
        <f>=ROUNDDOWN({0},0)</f>
      </c>
      <c r="H7" s="11"/>
      <c r="I7" s="12"/>
      <c r="J7" s="11">
        <v>3093</v>
      </c>
      <c r="K7" s="13">
        <v>166913.34</v>
      </c>
      <c r="L7" s="11">
        <v>175</v>
      </c>
      <c r="M7" s="14">
        <v>953.79</v>
      </c>
      <c r="N7" s="11">
        <v>3840</v>
      </c>
      <c r="O7" s="13">
        <v>171561.63</v>
      </c>
      <c r="P7" s="11">
        <v>208</v>
      </c>
      <c r="Q7" s="14">
        <v>824.82</v>
      </c>
      <c r="R7" s="12">
        <v>-0.1945</v>
      </c>
      <c r="S7" s="12">
        <v>-0.0271</v>
      </c>
      <c r="T7" s="12">
        <v>-0.1587</v>
      </c>
      <c r="U7" s="12">
        <v>0.1564</v>
      </c>
      <c r="V7" s="11">
        <v>890</v>
      </c>
      <c r="W7" s="13">
        <v>56649.23</v>
      </c>
      <c r="X7" s="11">
        <v>162</v>
      </c>
      <c r="Y7" s="11">
        <v>1776</v>
      </c>
      <c r="Z7" s="13">
        <v>67644.52</v>
      </c>
      <c r="AA7" s="11">
        <v>154</v>
      </c>
      <c r="AB7" s="12">
        <v>-0.4989</v>
      </c>
      <c r="AC7" s="12">
        <v>-0.1625</v>
      </c>
      <c r="AD7" s="11">
        <v>322</v>
      </c>
      <c r="AE7" s="13">
        <v>9895.9</v>
      </c>
      <c r="AF7" s="11">
        <v>175</v>
      </c>
      <c r="AG7" s="11">
        <v>412</v>
      </c>
      <c r="AH7" s="13">
        <v>17545.67</v>
      </c>
      <c r="AI7" s="11">
        <v>156</v>
      </c>
      <c r="AJ7" s="12">
        <v>-0.2184</v>
      </c>
      <c r="AK7" s="12">
        <v>-0.436</v>
      </c>
      <c r="AL7" s="11">
        <v>17</v>
      </c>
      <c r="AM7" s="13">
        <v>688.33</v>
      </c>
      <c r="AN7" s="11">
        <v>175</v>
      </c>
      <c r="AO7" s="11">
        <v>68</v>
      </c>
      <c r="AP7" s="13">
        <v>3409.75</v>
      </c>
      <c r="AQ7" s="11">
        <v>157</v>
      </c>
      <c r="AR7" s="12">
        <v>-0.75</v>
      </c>
      <c r="AS7" s="12">
        <v>-0.7981</v>
      </c>
      <c r="AT7" s="11">
        <v>874</v>
      </c>
      <c r="AU7" s="13">
        <v>43891.11</v>
      </c>
      <c r="AV7" s="11">
        <v>174</v>
      </c>
      <c r="AW7" s="11">
        <v>501</v>
      </c>
      <c r="AX7" s="13">
        <v>25223.54</v>
      </c>
      <c r="AY7" s="11">
        <v>193</v>
      </c>
      <c r="AZ7" s="12">
        <v>0.7445</v>
      </c>
      <c r="BA7" s="12">
        <v>0.7401</v>
      </c>
      <c r="BB7" s="11">
        <v>101</v>
      </c>
      <c r="BC7" s="13">
        <v>6494.57</v>
      </c>
      <c r="BD7" s="11">
        <v>175</v>
      </c>
      <c r="BE7" s="11">
        <v>93</v>
      </c>
      <c r="BF7" s="13">
        <v>5816.13</v>
      </c>
      <c r="BG7" s="11">
        <v>198</v>
      </c>
      <c r="BH7" s="12">
        <v>0.086</v>
      </c>
      <c r="BI7" s="12">
        <v>0.1166</v>
      </c>
      <c r="BJ7" s="11">
        <v>194</v>
      </c>
      <c r="BK7" s="13">
        <v>11388.46</v>
      </c>
      <c r="BL7" s="11">
        <v>142</v>
      </c>
      <c r="BM7" s="11">
        <v>159</v>
      </c>
      <c r="BN7" s="13">
        <v>8204.38</v>
      </c>
      <c r="BO7" s="11">
        <v>148</v>
      </c>
      <c r="BP7" s="12">
        <v>0.2201</v>
      </c>
      <c r="BQ7" s="12">
        <v>0.3881</v>
      </c>
      <c r="BR7" s="11">
        <v>214</v>
      </c>
      <c r="BS7" s="13">
        <v>11432.48</v>
      </c>
      <c r="BT7" s="11">
        <v>175</v>
      </c>
      <c r="BU7" s="11">
        <v>315</v>
      </c>
      <c r="BV7" s="13">
        <v>16718.07</v>
      </c>
      <c r="BW7" s="11">
        <v>208</v>
      </c>
      <c r="BX7" s="12">
        <v>-0.3206</v>
      </c>
      <c r="BY7" s="12">
        <v>-0.3162</v>
      </c>
      <c r="BZ7" s="11">
        <v>32</v>
      </c>
      <c r="CA7" s="13">
        <v>1649.79</v>
      </c>
      <c r="CB7" s="11">
        <v>110</v>
      </c>
      <c r="CC7" s="11">
        <v>72</v>
      </c>
      <c r="CD7" s="13">
        <v>3641.4</v>
      </c>
      <c r="CE7" s="11">
        <v>84</v>
      </c>
      <c r="CF7" s="12">
        <v>-0.5556</v>
      </c>
      <c r="CG7" s="12">
        <v>-0.5469</v>
      </c>
      <c r="CH7" s="11">
        <v>2</v>
      </c>
      <c r="CI7" s="13">
        <v>179.98</v>
      </c>
      <c r="CJ7" s="11">
        <v>157</v>
      </c>
      <c r="CK7" s="11"/>
      <c r="CL7" s="13"/>
      <c r="CM7" s="11">
        <v>151</v>
      </c>
      <c r="CN7" s="12"/>
      <c r="CO7" s="12"/>
      <c r="CP7" s="11">
        <v>26</v>
      </c>
      <c r="CQ7" s="13">
        <v>1903.33</v>
      </c>
      <c r="CR7" s="11">
        <v>175</v>
      </c>
      <c r="CS7" s="11">
        <v>12</v>
      </c>
      <c r="CT7" s="13">
        <v>966.07</v>
      </c>
      <c r="CU7" s="11">
        <v>206</v>
      </c>
      <c r="CV7" s="12">
        <v>1.1667</v>
      </c>
      <c r="CW7" s="12">
        <v>0.9702</v>
      </c>
      <c r="CX7" s="11">
        <v>39</v>
      </c>
      <c r="CY7" s="13">
        <v>2323.12</v>
      </c>
      <c r="CZ7" s="11">
        <v>168</v>
      </c>
      <c r="DA7" s="11">
        <v>21</v>
      </c>
      <c r="DB7" s="13">
        <v>1249.64</v>
      </c>
      <c r="DC7" s="11">
        <v>38</v>
      </c>
      <c r="DD7" s="12">
        <v>0.8571</v>
      </c>
      <c r="DE7" s="12">
        <v>0.859</v>
      </c>
      <c r="DF7" s="11">
        <v>10</v>
      </c>
      <c r="DG7" s="13">
        <v>333.91</v>
      </c>
      <c r="DH7" s="11">
        <v>111</v>
      </c>
      <c r="DI7" s="11">
        <v>24</v>
      </c>
      <c r="DJ7" s="13">
        <v>992.29</v>
      </c>
      <c r="DK7" s="11">
        <v>142</v>
      </c>
      <c r="DL7" s="12">
        <v>-0.5833</v>
      </c>
      <c r="DM7" s="12">
        <v>-0.6635</v>
      </c>
      <c r="DN7" s="11">
        <v>25</v>
      </c>
      <c r="DO7" s="13">
        <v>1271.96</v>
      </c>
      <c r="DP7" s="11">
        <v>96</v>
      </c>
      <c r="DQ7" s="11">
        <v>40</v>
      </c>
      <c r="DR7" s="13">
        <v>1934.92</v>
      </c>
      <c r="DS7" s="11">
        <v>136</v>
      </c>
      <c r="DT7" s="12">
        <v>-0.375</v>
      </c>
      <c r="DU7" s="12">
        <v>-0.3426</v>
      </c>
      <c r="DV7" s="11">
        <v>175</v>
      </c>
      <c r="DW7" s="13">
        <v>10159.96</v>
      </c>
      <c r="DX7" s="11">
        <v>117</v>
      </c>
      <c r="DY7" s="11">
        <v>215</v>
      </c>
      <c r="DZ7" s="13">
        <v>11163.91</v>
      </c>
      <c r="EA7" s="11">
        <v>125</v>
      </c>
      <c r="EB7" s="12">
        <v>-0.186</v>
      </c>
      <c r="EC7" s="12">
        <v>-0.0899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58</v>
      </c>
      <c r="EU7" s="13">
        <v>2727.6</v>
      </c>
      <c r="EV7" s="11">
        <v>145</v>
      </c>
      <c r="EW7" s="11">
        <v>36</v>
      </c>
      <c r="EX7" s="13">
        <v>1910.55</v>
      </c>
      <c r="EY7" s="11">
        <v>100</v>
      </c>
      <c r="EZ7" s="12">
        <v>0.6111</v>
      </c>
      <c r="FA7" s="12">
        <v>0.4277</v>
      </c>
      <c r="FB7" s="11">
        <v>28</v>
      </c>
      <c r="FC7" s="13">
        <v>1384.49</v>
      </c>
      <c r="FD7" s="11">
        <v>53</v>
      </c>
      <c r="FE7" s="11">
        <v>23</v>
      </c>
      <c r="FF7" s="13">
        <v>990.58</v>
      </c>
      <c r="FG7" s="11">
        <v>62</v>
      </c>
      <c r="FH7" s="12">
        <v>0.2174</v>
      </c>
      <c r="FI7" s="12">
        <v>0.3977</v>
      </c>
      <c r="FJ7" s="11"/>
      <c r="FK7" s="13"/>
      <c r="FL7" s="11"/>
      <c r="FM7" s="11"/>
      <c r="FN7" s="13"/>
      <c r="FO7" s="11"/>
      <c r="FP7" s="12"/>
      <c r="FQ7" s="12"/>
      <c r="FR7" s="11">
        <v>51</v>
      </c>
      <c r="FS7" s="13">
        <v>2475.1</v>
      </c>
      <c r="FT7" s="11">
        <v>95</v>
      </c>
      <c r="FU7" s="11">
        <v>40</v>
      </c>
      <c r="FV7" s="13">
        <v>1950.08</v>
      </c>
      <c r="FW7" s="11">
        <v>112</v>
      </c>
      <c r="FX7" s="12">
        <v>0.275</v>
      </c>
      <c r="FY7" s="12">
        <v>0.2692</v>
      </c>
      <c r="FZ7" s="11">
        <v>5</v>
      </c>
      <c r="GA7" s="13">
        <v>261.89</v>
      </c>
      <c r="GB7" s="11">
        <v>102</v>
      </c>
      <c r="GC7" s="11">
        <v>5</v>
      </c>
      <c r="GD7" s="13">
        <v>474.41</v>
      </c>
      <c r="GE7" s="11">
        <v>169</v>
      </c>
      <c r="GF7" s="12"/>
      <c r="GG7" s="12">
        <v>-0.448</v>
      </c>
      <c r="GH7" s="11">
        <v>23</v>
      </c>
      <c r="GI7" s="13">
        <v>1400.26</v>
      </c>
      <c r="GJ7" s="11">
        <v>145</v>
      </c>
      <c r="GK7" s="11">
        <v>12</v>
      </c>
      <c r="GL7" s="13">
        <v>807.82</v>
      </c>
      <c r="GM7" s="11">
        <v>156</v>
      </c>
      <c r="GN7" s="12">
        <v>0.9167</v>
      </c>
      <c r="GO7" s="12">
        <v>0.7334</v>
      </c>
      <c r="GP7" s="11">
        <v>1</v>
      </c>
      <c r="GQ7" s="13">
        <v>47.99</v>
      </c>
      <c r="GR7" s="11">
        <v>2</v>
      </c>
      <c r="GS7" s="11">
        <v>1</v>
      </c>
      <c r="GT7" s="13">
        <v>47.99</v>
      </c>
      <c r="GU7" s="11">
        <v>2</v>
      </c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25</v>
      </c>
      <c r="IW7" s="11">
        <v>3</v>
      </c>
      <c r="IX7" s="13">
        <v>172.31</v>
      </c>
      <c r="IY7" s="11">
        <v>41</v>
      </c>
      <c r="IZ7" s="12"/>
      <c r="JA7" s="12"/>
      <c r="JB7" s="11">
        <v>6</v>
      </c>
      <c r="JC7" s="13">
        <v>353.88</v>
      </c>
      <c r="JD7" s="11">
        <v>57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11</v>
      </c>
      <c r="KD7" s="13">
        <v>675.56</v>
      </c>
      <c r="KE7" s="11">
        <v>127</v>
      </c>
      <c r="KF7" s="12"/>
      <c r="KG7" s="12"/>
      <c r="KH7" s="11"/>
      <c r="KI7" s="13"/>
      <c r="KJ7" s="11"/>
      <c r="KK7" s="11">
        <v>1</v>
      </c>
      <c r="KL7" s="13">
        <v>22.04</v>
      </c>
      <c r="KM7" s="11">
        <v>7</v>
      </c>
      <c r="KN7" s="12"/>
      <c r="KO7" s="12"/>
      <c r="KP7" s="11"/>
      <c r="KQ7" s="13"/>
      <c r="KR7" s="11">
        <v>50</v>
      </c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>
        <v>166</v>
      </c>
      <c r="LT7" s="12"/>
      <c r="LU7" s="12"/>
    </row>
    <row r="8">
      <c r="A8" s="10" t="s">
        <v>73</v>
      </c>
      <c r="B8" s="11">
        <v>180810</v>
      </c>
      <c r="C8" s="11">
        <f>=ROUNDDOWN(14.2655389519196,0)</f>
      </c>
      <c r="D8" s="11">
        <v>194611</v>
      </c>
      <c r="E8" s="12">
        <v>0.9865</v>
      </c>
      <c r="F8" s="11"/>
      <c r="G8" s="11">
        <f>=ROUNDDOWN({0},0)</f>
      </c>
      <c r="H8" s="11"/>
      <c r="I8" s="12"/>
      <c r="J8" s="11">
        <v>19356</v>
      </c>
      <c r="K8" s="13">
        <v>553433.2</v>
      </c>
      <c r="L8" s="11">
        <v>277</v>
      </c>
      <c r="M8" s="14">
        <v>1997.95</v>
      </c>
      <c r="N8" s="11">
        <v>18022</v>
      </c>
      <c r="O8" s="13">
        <v>502662.35</v>
      </c>
      <c r="P8" s="11">
        <v>261</v>
      </c>
      <c r="Q8" s="14">
        <v>1925.91</v>
      </c>
      <c r="R8" s="12">
        <v>0.074</v>
      </c>
      <c r="S8" s="12">
        <v>0.101</v>
      </c>
      <c r="T8" s="12">
        <v>0.0613</v>
      </c>
      <c r="U8" s="12">
        <v>0.0374</v>
      </c>
      <c r="V8" s="11">
        <v>5090</v>
      </c>
      <c r="W8" s="13">
        <v>132909.85</v>
      </c>
      <c r="X8" s="11">
        <v>225</v>
      </c>
      <c r="Y8" s="11">
        <v>3612</v>
      </c>
      <c r="Z8" s="13">
        <v>98588.01</v>
      </c>
      <c r="AA8" s="11">
        <v>173</v>
      </c>
      <c r="AB8" s="12">
        <v>0.4092</v>
      </c>
      <c r="AC8" s="12">
        <v>0.3481</v>
      </c>
      <c r="AD8" s="11">
        <v>6057</v>
      </c>
      <c r="AE8" s="13">
        <v>185799.79</v>
      </c>
      <c r="AF8" s="11">
        <v>271</v>
      </c>
      <c r="AG8" s="11">
        <v>7800</v>
      </c>
      <c r="AH8" s="13">
        <v>202759.67</v>
      </c>
      <c r="AI8" s="11">
        <v>244</v>
      </c>
      <c r="AJ8" s="12">
        <v>-0.2235</v>
      </c>
      <c r="AK8" s="12">
        <v>-0.0836</v>
      </c>
      <c r="AL8" s="11">
        <v>2678</v>
      </c>
      <c r="AM8" s="13">
        <v>70058.89</v>
      </c>
      <c r="AN8" s="11">
        <v>271</v>
      </c>
      <c r="AO8" s="11">
        <v>1359</v>
      </c>
      <c r="AP8" s="13">
        <v>47835.92</v>
      </c>
      <c r="AQ8" s="11">
        <v>227</v>
      </c>
      <c r="AR8" s="12">
        <v>0.9706</v>
      </c>
      <c r="AS8" s="12">
        <v>0.4646</v>
      </c>
      <c r="AT8" s="11">
        <v>1418</v>
      </c>
      <c r="AU8" s="13">
        <v>36363.29</v>
      </c>
      <c r="AV8" s="11">
        <v>271</v>
      </c>
      <c r="AW8" s="11">
        <v>1004</v>
      </c>
      <c r="AX8" s="13">
        <v>23952.31</v>
      </c>
      <c r="AY8" s="11">
        <v>246</v>
      </c>
      <c r="AZ8" s="12">
        <v>0.4124</v>
      </c>
      <c r="BA8" s="12">
        <v>0.5182</v>
      </c>
      <c r="BB8" s="11">
        <v>808</v>
      </c>
      <c r="BC8" s="13">
        <v>25919.18</v>
      </c>
      <c r="BD8" s="11">
        <v>271</v>
      </c>
      <c r="BE8" s="11">
        <v>1289</v>
      </c>
      <c r="BF8" s="13">
        <v>41103.55</v>
      </c>
      <c r="BG8" s="11">
        <v>248</v>
      </c>
      <c r="BH8" s="12">
        <v>-0.3732</v>
      </c>
      <c r="BI8" s="12">
        <v>-0.3694</v>
      </c>
      <c r="BJ8" s="11">
        <v>801</v>
      </c>
      <c r="BK8" s="13">
        <v>24519.94</v>
      </c>
      <c r="BL8" s="11">
        <v>237</v>
      </c>
      <c r="BM8" s="11">
        <v>1128</v>
      </c>
      <c r="BN8" s="13">
        <v>34339.81</v>
      </c>
      <c r="BO8" s="11">
        <v>229</v>
      </c>
      <c r="BP8" s="12">
        <v>-0.2899</v>
      </c>
      <c r="BQ8" s="12">
        <v>-0.286</v>
      </c>
      <c r="BR8" s="11">
        <v>573</v>
      </c>
      <c r="BS8" s="13">
        <v>19171.95</v>
      </c>
      <c r="BT8" s="11">
        <v>274</v>
      </c>
      <c r="BU8" s="11">
        <v>230</v>
      </c>
      <c r="BV8" s="13">
        <v>9627.89</v>
      </c>
      <c r="BW8" s="11">
        <v>249</v>
      </c>
      <c r="BX8" s="12">
        <v>1.4913</v>
      </c>
      <c r="BY8" s="12">
        <v>0.9913</v>
      </c>
      <c r="BZ8" s="11">
        <v>916</v>
      </c>
      <c r="CA8" s="13">
        <v>28754.11</v>
      </c>
      <c r="CB8" s="11">
        <v>233</v>
      </c>
      <c r="CC8" s="11">
        <v>690</v>
      </c>
      <c r="CD8" s="13">
        <v>18340.78</v>
      </c>
      <c r="CE8" s="11">
        <v>228</v>
      </c>
      <c r="CF8" s="12">
        <v>0.3275</v>
      </c>
      <c r="CG8" s="12">
        <v>0.5678</v>
      </c>
      <c r="CH8" s="11">
        <v>31</v>
      </c>
      <c r="CI8" s="13">
        <v>1626.76</v>
      </c>
      <c r="CJ8" s="11">
        <v>268</v>
      </c>
      <c r="CK8" s="11">
        <v>15</v>
      </c>
      <c r="CL8" s="13">
        <v>619.69</v>
      </c>
      <c r="CM8" s="11">
        <v>234</v>
      </c>
      <c r="CN8" s="12">
        <v>1.0667</v>
      </c>
      <c r="CO8" s="12">
        <v>1.6251</v>
      </c>
      <c r="CP8" s="11">
        <v>13</v>
      </c>
      <c r="CQ8" s="13">
        <v>703.6</v>
      </c>
      <c r="CR8" s="11">
        <v>274</v>
      </c>
      <c r="CS8" s="11">
        <v>30</v>
      </c>
      <c r="CT8" s="13">
        <v>1591.2</v>
      </c>
      <c r="CU8" s="11">
        <v>255</v>
      </c>
      <c r="CV8" s="12">
        <v>-0.5667</v>
      </c>
      <c r="CW8" s="12">
        <v>-0.5578</v>
      </c>
      <c r="CX8" s="11">
        <v>147</v>
      </c>
      <c r="CY8" s="13">
        <v>3425.15</v>
      </c>
      <c r="CZ8" s="11">
        <v>100</v>
      </c>
      <c r="DA8" s="11">
        <v>119</v>
      </c>
      <c r="DB8" s="13">
        <v>2525.1</v>
      </c>
      <c r="DC8" s="11">
        <v>60</v>
      </c>
      <c r="DD8" s="12">
        <v>0.2353</v>
      </c>
      <c r="DE8" s="12">
        <v>0.3564</v>
      </c>
      <c r="DF8" s="11">
        <v>301</v>
      </c>
      <c r="DG8" s="13">
        <v>10039.68</v>
      </c>
      <c r="DH8" s="11">
        <v>248</v>
      </c>
      <c r="DI8" s="11">
        <v>386</v>
      </c>
      <c r="DJ8" s="13">
        <v>10579.95</v>
      </c>
      <c r="DK8" s="11">
        <v>184</v>
      </c>
      <c r="DL8" s="12">
        <v>-0.2202</v>
      </c>
      <c r="DM8" s="12">
        <v>-0.0511</v>
      </c>
      <c r="DN8" s="11"/>
      <c r="DO8" s="13"/>
      <c r="DP8" s="11"/>
      <c r="DQ8" s="11"/>
      <c r="DR8" s="13"/>
      <c r="DS8" s="11"/>
      <c r="DT8" s="12"/>
      <c r="DU8" s="12"/>
      <c r="DV8" s="11">
        <v>1</v>
      </c>
      <c r="DW8" s="13">
        <v>41.1</v>
      </c>
      <c r="DX8" s="11">
        <v>1</v>
      </c>
      <c r="DY8" s="11">
        <v>8</v>
      </c>
      <c r="DZ8" s="13">
        <v>306.98</v>
      </c>
      <c r="EA8" s="11">
        <v>4</v>
      </c>
      <c r="EB8" s="12">
        <v>-0.875</v>
      </c>
      <c r="EC8" s="12">
        <v>-0.8661</v>
      </c>
      <c r="ED8" s="11">
        <v>330</v>
      </c>
      <c r="EE8" s="13">
        <v>7897.39</v>
      </c>
      <c r="EF8" s="11"/>
      <c r="EG8" s="11"/>
      <c r="EH8" s="13"/>
      <c r="EI8" s="11"/>
      <c r="EJ8" s="12"/>
      <c r="EK8" s="12"/>
      <c r="EL8" s="11">
        <v>50</v>
      </c>
      <c r="EM8" s="13">
        <v>1260.02</v>
      </c>
      <c r="EN8" s="11">
        <v>43</v>
      </c>
      <c r="EO8" s="11">
        <v>170</v>
      </c>
      <c r="EP8" s="13">
        <v>4113.87</v>
      </c>
      <c r="EQ8" s="11">
        <v>45</v>
      </c>
      <c r="ER8" s="12">
        <v>-0.7059</v>
      </c>
      <c r="ES8" s="12">
        <v>-0.6937</v>
      </c>
      <c r="ET8" s="11"/>
      <c r="EU8" s="13"/>
      <c r="EV8" s="11"/>
      <c r="EW8" s="11"/>
      <c r="EX8" s="13"/>
      <c r="EY8" s="11"/>
      <c r="EZ8" s="12"/>
      <c r="FA8" s="12"/>
      <c r="FB8" s="11">
        <v>45</v>
      </c>
      <c r="FC8" s="13">
        <v>2173.04</v>
      </c>
      <c r="FD8" s="11">
        <v>71</v>
      </c>
      <c r="FE8" s="11">
        <v>55</v>
      </c>
      <c r="FF8" s="13">
        <v>2502.2</v>
      </c>
      <c r="FG8" s="11">
        <v>95</v>
      </c>
      <c r="FH8" s="12">
        <v>-0.1818</v>
      </c>
      <c r="FI8" s="12">
        <v>-0.1315</v>
      </c>
      <c r="FJ8" s="11">
        <v>57</v>
      </c>
      <c r="FK8" s="13">
        <v>786.91</v>
      </c>
      <c r="FL8" s="11">
        <v>62</v>
      </c>
      <c r="FM8" s="11">
        <v>87</v>
      </c>
      <c r="FN8" s="13">
        <v>2342.25</v>
      </c>
      <c r="FO8" s="11">
        <v>125</v>
      </c>
      <c r="FP8" s="12">
        <v>-0.3448</v>
      </c>
      <c r="FQ8" s="12">
        <v>-0.664</v>
      </c>
      <c r="FR8" s="11">
        <v>1</v>
      </c>
      <c r="FS8" s="13">
        <v>37.55</v>
      </c>
      <c r="FT8" s="11">
        <v>2</v>
      </c>
      <c r="FU8" s="11">
        <v>1</v>
      </c>
      <c r="FV8" s="13">
        <v>43.33</v>
      </c>
      <c r="FW8" s="11">
        <v>2</v>
      </c>
      <c r="FX8" s="12"/>
      <c r="FY8" s="12">
        <v>-0.1334</v>
      </c>
      <c r="FZ8" s="11">
        <v>2</v>
      </c>
      <c r="GA8" s="13">
        <v>61.97</v>
      </c>
      <c r="GB8" s="11">
        <v>182</v>
      </c>
      <c r="GC8" s="11">
        <v>3</v>
      </c>
      <c r="GD8" s="13">
        <v>117.05</v>
      </c>
      <c r="GE8" s="11">
        <v>209</v>
      </c>
      <c r="GF8" s="12">
        <v>-0.3333</v>
      </c>
      <c r="GG8" s="12">
        <v>-0.4706</v>
      </c>
      <c r="GH8" s="11"/>
      <c r="GI8" s="13"/>
      <c r="GJ8" s="11"/>
      <c r="GK8" s="11"/>
      <c r="GL8" s="13"/>
      <c r="GM8" s="11"/>
      <c r="GN8" s="12"/>
      <c r="GO8" s="12"/>
      <c r="GP8" s="11">
        <v>11</v>
      </c>
      <c r="GQ8" s="13">
        <v>734.28</v>
      </c>
      <c r="GR8" s="11">
        <v>30</v>
      </c>
      <c r="GS8" s="11">
        <v>5</v>
      </c>
      <c r="GT8" s="13">
        <v>297.17</v>
      </c>
      <c r="GU8" s="11">
        <v>30</v>
      </c>
      <c r="GV8" s="12">
        <v>1.2</v>
      </c>
      <c r="GW8" s="12">
        <v>1.4709</v>
      </c>
      <c r="GX8" s="11"/>
      <c r="GY8" s="13"/>
      <c r="GZ8" s="11"/>
      <c r="HA8" s="11"/>
      <c r="HB8" s="13"/>
      <c r="HC8" s="11"/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>
        <v>3</v>
      </c>
      <c r="HO8" s="13">
        <v>229.47</v>
      </c>
      <c r="HP8" s="11">
        <v>5</v>
      </c>
      <c r="HQ8" s="11"/>
      <c r="HR8" s="13"/>
      <c r="HS8" s="11">
        <v>5</v>
      </c>
      <c r="HT8" s="12"/>
      <c r="HU8" s="12"/>
      <c r="HV8" s="11">
        <v>21</v>
      </c>
      <c r="HW8" s="13">
        <v>876.54</v>
      </c>
      <c r="HX8" s="11">
        <v>63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2</v>
      </c>
      <c r="IU8" s="13">
        <v>42.74</v>
      </c>
      <c r="IV8" s="11">
        <v>77</v>
      </c>
      <c r="IW8" s="11">
        <v>5</v>
      </c>
      <c r="IX8" s="13">
        <v>274.89</v>
      </c>
      <c r="IY8" s="11">
        <v>84</v>
      </c>
      <c r="IZ8" s="12">
        <v>-0.6</v>
      </c>
      <c r="JA8" s="12">
        <v>-0.8445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>
        <v>78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5</v>
      </c>
      <c r="KD8" s="13">
        <v>199.56</v>
      </c>
      <c r="KE8" s="11">
        <v>115</v>
      </c>
      <c r="KF8" s="12"/>
      <c r="KG8" s="12"/>
      <c r="KH8" s="11"/>
      <c r="KI8" s="13"/>
      <c r="KJ8" s="11"/>
      <c r="KK8" s="11">
        <v>21</v>
      </c>
      <c r="KL8" s="13">
        <v>601.17</v>
      </c>
      <c r="KM8" s="11">
        <v>72</v>
      </c>
      <c r="KN8" s="12"/>
      <c r="KO8" s="12"/>
      <c r="KP8" s="11"/>
      <c r="KQ8" s="13"/>
      <c r="KR8" s="11">
        <v>77</v>
      </c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>
        <v>237</v>
      </c>
      <c r="LT8" s="12"/>
      <c r="LU8" s="12"/>
    </row>
    <row r="9">
      <c r="A9" s="10" t="s">
        <v>74</v>
      </c>
      <c r="B9" s="11">
        <v>227597</v>
      </c>
      <c r="C9" s="11">
        <f>=ROUNDDOWN(24.2307487570399,0)</f>
      </c>
      <c r="D9" s="11">
        <v>227278</v>
      </c>
      <c r="E9" s="12">
        <v>0.9082</v>
      </c>
      <c r="F9" s="11"/>
      <c r="G9" s="11">
        <f>=ROUNDDOWN({0},0)</f>
      </c>
      <c r="H9" s="11"/>
      <c r="I9" s="12"/>
      <c r="J9" s="11">
        <v>20577</v>
      </c>
      <c r="K9" s="13">
        <v>393935.46</v>
      </c>
      <c r="L9" s="11">
        <v>282</v>
      </c>
      <c r="M9" s="14">
        <v>1396.93</v>
      </c>
      <c r="N9" s="11">
        <v>24108</v>
      </c>
      <c r="O9" s="13">
        <v>421195.07</v>
      </c>
      <c r="P9" s="11">
        <v>298</v>
      </c>
      <c r="Q9" s="14">
        <v>1413.41</v>
      </c>
      <c r="R9" s="12">
        <v>-0.1465</v>
      </c>
      <c r="S9" s="12">
        <v>-0.0647</v>
      </c>
      <c r="T9" s="12">
        <v>-0.0537</v>
      </c>
      <c r="U9" s="12">
        <v>-0.0117</v>
      </c>
      <c r="V9" s="11">
        <v>9263</v>
      </c>
      <c r="W9" s="13">
        <v>181735.92</v>
      </c>
      <c r="X9" s="11">
        <v>265</v>
      </c>
      <c r="Y9" s="11">
        <v>9586</v>
      </c>
      <c r="Z9" s="13">
        <v>192598.64</v>
      </c>
      <c r="AA9" s="11">
        <v>256</v>
      </c>
      <c r="AB9" s="12">
        <v>-0.0337</v>
      </c>
      <c r="AC9" s="12">
        <v>-0.0564</v>
      </c>
      <c r="AD9" s="11">
        <v>5264</v>
      </c>
      <c r="AE9" s="13">
        <v>89225.93</v>
      </c>
      <c r="AF9" s="11">
        <v>256</v>
      </c>
      <c r="AG9" s="11">
        <v>3711</v>
      </c>
      <c r="AH9" s="13">
        <v>67502.1</v>
      </c>
      <c r="AI9" s="11">
        <v>251</v>
      </c>
      <c r="AJ9" s="12">
        <v>0.4185</v>
      </c>
      <c r="AK9" s="12">
        <v>0.3218</v>
      </c>
      <c r="AL9" s="11">
        <v>2022</v>
      </c>
      <c r="AM9" s="13">
        <v>41053.42</v>
      </c>
      <c r="AN9" s="11">
        <v>228</v>
      </c>
      <c r="AO9" s="11">
        <v>1987</v>
      </c>
      <c r="AP9" s="13">
        <v>37066.91</v>
      </c>
      <c r="AQ9" s="11">
        <v>223</v>
      </c>
      <c r="AR9" s="12">
        <v>0.0176</v>
      </c>
      <c r="AS9" s="12">
        <v>0.1075</v>
      </c>
      <c r="AT9" s="11">
        <v>888</v>
      </c>
      <c r="AU9" s="13">
        <v>16700.68</v>
      </c>
      <c r="AV9" s="11">
        <v>270</v>
      </c>
      <c r="AW9" s="11">
        <v>847</v>
      </c>
      <c r="AX9" s="13">
        <v>14975.67</v>
      </c>
      <c r="AY9" s="11">
        <v>273</v>
      </c>
      <c r="AZ9" s="12">
        <v>0.0484</v>
      </c>
      <c r="BA9" s="12">
        <v>0.1152</v>
      </c>
      <c r="BB9" s="11">
        <v>948</v>
      </c>
      <c r="BC9" s="13">
        <v>19568.91</v>
      </c>
      <c r="BD9" s="11">
        <v>260</v>
      </c>
      <c r="BE9" s="11">
        <v>1201</v>
      </c>
      <c r="BF9" s="13">
        <v>24809.46</v>
      </c>
      <c r="BG9" s="11">
        <v>274</v>
      </c>
      <c r="BH9" s="12">
        <v>-0.2107</v>
      </c>
      <c r="BI9" s="12">
        <v>-0.2112</v>
      </c>
      <c r="BJ9" s="11">
        <v>897</v>
      </c>
      <c r="BK9" s="13">
        <v>17944.82</v>
      </c>
      <c r="BL9" s="11">
        <v>166</v>
      </c>
      <c r="BM9" s="11">
        <v>1035</v>
      </c>
      <c r="BN9" s="13">
        <v>21458.24</v>
      </c>
      <c r="BO9" s="11">
        <v>240</v>
      </c>
      <c r="BP9" s="12">
        <v>-0.1333</v>
      </c>
      <c r="BQ9" s="12">
        <v>-0.1637</v>
      </c>
      <c r="BR9" s="11">
        <v>189</v>
      </c>
      <c r="BS9" s="13">
        <v>4050.77</v>
      </c>
      <c r="BT9" s="11">
        <v>257</v>
      </c>
      <c r="BU9" s="11">
        <v>168</v>
      </c>
      <c r="BV9" s="13">
        <v>3440.39</v>
      </c>
      <c r="BW9" s="11">
        <v>277</v>
      </c>
      <c r="BX9" s="12">
        <v>0.125</v>
      </c>
      <c r="BY9" s="12">
        <v>0.1774</v>
      </c>
      <c r="BZ9" s="11">
        <v>455</v>
      </c>
      <c r="CA9" s="13">
        <v>8549.75</v>
      </c>
      <c r="CB9" s="11">
        <v>229</v>
      </c>
      <c r="CC9" s="11">
        <v>833</v>
      </c>
      <c r="CD9" s="13">
        <v>14562.67</v>
      </c>
      <c r="CE9" s="11">
        <v>261</v>
      </c>
      <c r="CF9" s="12">
        <v>-0.4538</v>
      </c>
      <c r="CG9" s="12">
        <v>-0.4129</v>
      </c>
      <c r="CH9" s="11">
        <v>33</v>
      </c>
      <c r="CI9" s="13">
        <v>1219.1</v>
      </c>
      <c r="CJ9" s="11">
        <v>245</v>
      </c>
      <c r="CK9" s="11">
        <v>2</v>
      </c>
      <c r="CL9" s="13">
        <v>93.73</v>
      </c>
      <c r="CM9" s="11">
        <v>251</v>
      </c>
      <c r="CN9" s="12">
        <v>15.5</v>
      </c>
      <c r="CO9" s="12">
        <v>12.0065</v>
      </c>
      <c r="CP9" s="11">
        <v>73</v>
      </c>
      <c r="CQ9" s="13">
        <v>2840.17</v>
      </c>
      <c r="CR9" s="11">
        <v>260</v>
      </c>
      <c r="CS9" s="11">
        <v>17</v>
      </c>
      <c r="CT9" s="13">
        <v>583.03</v>
      </c>
      <c r="CU9" s="11">
        <v>287</v>
      </c>
      <c r="CV9" s="12">
        <v>3.2941</v>
      </c>
      <c r="CW9" s="12">
        <v>3.8714</v>
      </c>
      <c r="CX9" s="11">
        <v>292</v>
      </c>
      <c r="CY9" s="13">
        <v>5831.5</v>
      </c>
      <c r="CZ9" s="11">
        <v>201</v>
      </c>
      <c r="DA9" s="11">
        <v>89</v>
      </c>
      <c r="DB9" s="13">
        <v>1813.26</v>
      </c>
      <c r="DC9" s="11">
        <v>211</v>
      </c>
      <c r="DD9" s="12">
        <v>2.2809</v>
      </c>
      <c r="DE9" s="12">
        <v>2.216</v>
      </c>
      <c r="DF9" s="11">
        <v>21</v>
      </c>
      <c r="DG9" s="13">
        <v>490.31</v>
      </c>
      <c r="DH9" s="11">
        <v>37</v>
      </c>
      <c r="DI9" s="11">
        <v>4</v>
      </c>
      <c r="DJ9" s="13">
        <v>135.16</v>
      </c>
      <c r="DK9" s="11">
        <v>13</v>
      </c>
      <c r="DL9" s="12">
        <v>4.25</v>
      </c>
      <c r="DM9" s="12">
        <v>2.6276</v>
      </c>
      <c r="DN9" s="11"/>
      <c r="DO9" s="13"/>
      <c r="DP9" s="11"/>
      <c r="DQ9" s="11"/>
      <c r="DR9" s="13"/>
      <c r="DS9" s="11">
        <v>204</v>
      </c>
      <c r="DT9" s="12"/>
      <c r="DU9" s="12"/>
      <c r="DV9" s="11">
        <v>80</v>
      </c>
      <c r="DW9" s="13">
        <v>1576.54</v>
      </c>
      <c r="DX9" s="11">
        <v>89</v>
      </c>
      <c r="DY9" s="11">
        <v>77</v>
      </c>
      <c r="DZ9" s="13">
        <v>1589.35</v>
      </c>
      <c r="EA9" s="11">
        <v>81</v>
      </c>
      <c r="EB9" s="12">
        <v>0.039</v>
      </c>
      <c r="EC9" s="12">
        <v>-0.0081</v>
      </c>
      <c r="ED9" s="11">
        <v>44</v>
      </c>
      <c r="EE9" s="13">
        <v>990</v>
      </c>
      <c r="EF9" s="11"/>
      <c r="EG9" s="11">
        <v>71</v>
      </c>
      <c r="EH9" s="13">
        <v>1597.5</v>
      </c>
      <c r="EI9" s="11"/>
      <c r="EJ9" s="12">
        <v>-0.3803</v>
      </c>
      <c r="EK9" s="12">
        <v>-0.3803</v>
      </c>
      <c r="EL9" s="11">
        <v>15</v>
      </c>
      <c r="EM9" s="13">
        <v>295.2</v>
      </c>
      <c r="EN9" s="11">
        <v>46</v>
      </c>
      <c r="EO9" s="11">
        <v>59</v>
      </c>
      <c r="EP9" s="13">
        <v>1095.33</v>
      </c>
      <c r="EQ9" s="11">
        <v>47</v>
      </c>
      <c r="ER9" s="12">
        <v>-0.7458</v>
      </c>
      <c r="ES9" s="12">
        <v>-0.7305</v>
      </c>
      <c r="ET9" s="11"/>
      <c r="EU9" s="13"/>
      <c r="EV9" s="11"/>
      <c r="EW9" s="11"/>
      <c r="EX9" s="13"/>
      <c r="EY9" s="11"/>
      <c r="EZ9" s="12"/>
      <c r="FA9" s="12"/>
      <c r="FB9" s="11">
        <v>53</v>
      </c>
      <c r="FC9" s="13">
        <v>1126.48</v>
      </c>
      <c r="FD9" s="11">
        <v>91</v>
      </c>
      <c r="FE9" s="11">
        <v>30</v>
      </c>
      <c r="FF9" s="13">
        <v>715.06</v>
      </c>
      <c r="FG9" s="11">
        <v>65</v>
      </c>
      <c r="FH9" s="12">
        <v>0.7667</v>
      </c>
      <c r="FI9" s="12">
        <v>0.5754</v>
      </c>
      <c r="FJ9" s="11">
        <v>8</v>
      </c>
      <c r="FK9" s="13">
        <v>116.01</v>
      </c>
      <c r="FL9" s="11">
        <v>38</v>
      </c>
      <c r="FM9" s="11">
        <v>30</v>
      </c>
      <c r="FN9" s="13">
        <v>527.82</v>
      </c>
      <c r="FO9" s="11">
        <v>125</v>
      </c>
      <c r="FP9" s="12">
        <v>-0.7333</v>
      </c>
      <c r="FQ9" s="12">
        <v>-0.7802</v>
      </c>
      <c r="FR9" s="11"/>
      <c r="FS9" s="13"/>
      <c r="FT9" s="11"/>
      <c r="FU9" s="11"/>
      <c r="FV9" s="13"/>
      <c r="FW9" s="11"/>
      <c r="FX9" s="12"/>
      <c r="FY9" s="12"/>
      <c r="FZ9" s="11">
        <v>11</v>
      </c>
      <c r="GA9" s="13">
        <v>246.84</v>
      </c>
      <c r="GB9" s="11">
        <v>199</v>
      </c>
      <c r="GC9" s="11">
        <v>15</v>
      </c>
      <c r="GD9" s="13">
        <v>348.72</v>
      </c>
      <c r="GE9" s="11">
        <v>230</v>
      </c>
      <c r="GF9" s="12">
        <v>-0.2667</v>
      </c>
      <c r="GG9" s="12">
        <v>-0.2922</v>
      </c>
      <c r="GH9" s="11"/>
      <c r="GI9" s="13"/>
      <c r="GJ9" s="11"/>
      <c r="GK9" s="11"/>
      <c r="GL9" s="13"/>
      <c r="GM9" s="11"/>
      <c r="GN9" s="12"/>
      <c r="GO9" s="12"/>
      <c r="GP9" s="11">
        <v>7</v>
      </c>
      <c r="GQ9" s="13">
        <v>111.25</v>
      </c>
      <c r="GR9" s="11">
        <v>42</v>
      </c>
      <c r="GS9" s="11">
        <v>15</v>
      </c>
      <c r="GT9" s="13">
        <v>239.31</v>
      </c>
      <c r="GU9" s="11">
        <v>14</v>
      </c>
      <c r="GV9" s="12">
        <v>-0.5333</v>
      </c>
      <c r="GW9" s="12">
        <v>-0.5351</v>
      </c>
      <c r="GX9" s="11"/>
      <c r="GY9" s="13"/>
      <c r="GZ9" s="11"/>
      <c r="HA9" s="11"/>
      <c r="HB9" s="13"/>
      <c r="HC9" s="11"/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/>
      <c r="HO9" s="13"/>
      <c r="HP9" s="11">
        <v>11</v>
      </c>
      <c r="HQ9" s="11">
        <v>5</v>
      </c>
      <c r="HR9" s="13">
        <v>191.25</v>
      </c>
      <c r="HS9" s="11">
        <v>24</v>
      </c>
      <c r="HT9" s="12"/>
      <c r="HU9" s="12"/>
      <c r="HV9" s="11">
        <v>7</v>
      </c>
      <c r="HW9" s="13">
        <v>130.05</v>
      </c>
      <c r="HX9" s="11">
        <v>59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7</v>
      </c>
      <c r="IU9" s="13">
        <v>131.81</v>
      </c>
      <c r="IV9" s="11">
        <v>78</v>
      </c>
      <c r="IW9" s="11">
        <v>14</v>
      </c>
      <c r="IX9" s="13">
        <v>280.82</v>
      </c>
      <c r="IY9" s="11">
        <v>87</v>
      </c>
      <c r="IZ9" s="12">
        <v>-0.5</v>
      </c>
      <c r="JA9" s="12">
        <v>-0.5306</v>
      </c>
      <c r="JB9" s="11"/>
      <c r="JC9" s="13"/>
      <c r="JD9" s="11">
        <v>16</v>
      </c>
      <c r="JE9" s="11"/>
      <c r="JF9" s="13"/>
      <c r="JG9" s="11"/>
      <c r="JH9" s="12"/>
      <c r="JI9" s="12"/>
      <c r="JJ9" s="11"/>
      <c r="JK9" s="13"/>
      <c r="JL9" s="11">
        <v>160</v>
      </c>
      <c r="JM9" s="11"/>
      <c r="JN9" s="13"/>
      <c r="JO9" s="11"/>
      <c r="JP9" s="12"/>
      <c r="JQ9" s="12"/>
      <c r="JR9" s="11"/>
      <c r="JS9" s="13"/>
      <c r="JT9" s="11"/>
      <c r="JU9" s="11">
        <v>4311</v>
      </c>
      <c r="JV9" s="13">
        <v>35552</v>
      </c>
      <c r="JW9" s="11"/>
      <c r="JX9" s="12"/>
      <c r="JY9" s="12"/>
      <c r="JZ9" s="11"/>
      <c r="KA9" s="13"/>
      <c r="KB9" s="11"/>
      <c r="KC9" s="11">
        <v>1</v>
      </c>
      <c r="KD9" s="13">
        <v>18.65</v>
      </c>
      <c r="KE9" s="11">
        <v>112</v>
      </c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>
        <v>144</v>
      </c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>
        <v>234</v>
      </c>
      <c r="LT9" s="12"/>
      <c r="LU9" s="12"/>
    </row>
    <row r="10">
      <c r="A10" s="10" t="s">
        <v>75</v>
      </c>
      <c r="B10" s="11">
        <v>772440</v>
      </c>
      <c r="C10" s="11">
        <f>=ROUNDDOWN(30.072295911018,0)</f>
      </c>
      <c r="D10" s="11">
        <v>342502</v>
      </c>
      <c r="E10" s="12">
        <v>0.9307</v>
      </c>
      <c r="F10" s="11"/>
      <c r="G10" s="11">
        <f>=ROUNDDOWN({0},0)</f>
      </c>
      <c r="H10" s="11"/>
      <c r="I10" s="12"/>
      <c r="J10" s="11">
        <v>115452</v>
      </c>
      <c r="K10" s="13">
        <v>4348358.34</v>
      </c>
      <c r="L10" s="11">
        <v>1157</v>
      </c>
      <c r="M10" s="14">
        <v>3758.3</v>
      </c>
      <c r="N10" s="11">
        <v>111124</v>
      </c>
      <c r="O10" s="13">
        <v>4252538.8</v>
      </c>
      <c r="P10" s="11">
        <v>1280</v>
      </c>
      <c r="Q10" s="14">
        <v>3322.3</v>
      </c>
      <c r="R10" s="12">
        <v>0.0389</v>
      </c>
      <c r="S10" s="12">
        <v>0.0225</v>
      </c>
      <c r="T10" s="12">
        <v>-0.0961</v>
      </c>
      <c r="U10" s="12">
        <v>0.1312</v>
      </c>
      <c r="V10" s="11">
        <v>30616</v>
      </c>
      <c r="W10" s="13">
        <v>1538175.73</v>
      </c>
      <c r="X10" s="11">
        <v>936</v>
      </c>
      <c r="Y10" s="11">
        <v>33089</v>
      </c>
      <c r="Z10" s="13">
        <v>1559738.49</v>
      </c>
      <c r="AA10" s="11">
        <v>899</v>
      </c>
      <c r="AB10" s="12">
        <v>-0.0747</v>
      </c>
      <c r="AC10" s="12">
        <v>-0.0138</v>
      </c>
      <c r="AD10" s="11">
        <v>44118</v>
      </c>
      <c r="AE10" s="13">
        <v>1398640.01</v>
      </c>
      <c r="AF10" s="11">
        <v>986</v>
      </c>
      <c r="AG10" s="11">
        <v>37557</v>
      </c>
      <c r="AH10" s="13">
        <v>1136111.26</v>
      </c>
      <c r="AI10" s="11">
        <v>1022</v>
      </c>
      <c r="AJ10" s="12">
        <v>0.1747</v>
      </c>
      <c r="AK10" s="12">
        <v>0.2311</v>
      </c>
      <c r="AL10" s="11">
        <v>23459</v>
      </c>
      <c r="AM10" s="13">
        <v>703793.02</v>
      </c>
      <c r="AN10" s="11">
        <v>944</v>
      </c>
      <c r="AO10" s="11">
        <v>19430</v>
      </c>
      <c r="AP10" s="13">
        <v>611185.52</v>
      </c>
      <c r="AQ10" s="11">
        <v>984</v>
      </c>
      <c r="AR10" s="12">
        <v>0.2074</v>
      </c>
      <c r="AS10" s="12">
        <v>0.1515</v>
      </c>
      <c r="AT10" s="11">
        <v>2728</v>
      </c>
      <c r="AU10" s="13">
        <v>96489.15</v>
      </c>
      <c r="AV10" s="11">
        <v>991</v>
      </c>
      <c r="AW10" s="11">
        <v>2149</v>
      </c>
      <c r="AX10" s="13">
        <v>83709.88</v>
      </c>
      <c r="AY10" s="11">
        <v>1074</v>
      </c>
      <c r="AZ10" s="12">
        <v>0.2694</v>
      </c>
      <c r="BA10" s="12">
        <v>0.1527</v>
      </c>
      <c r="BB10" s="11">
        <v>1918</v>
      </c>
      <c r="BC10" s="13">
        <v>101054.18</v>
      </c>
      <c r="BD10" s="11">
        <v>1034</v>
      </c>
      <c r="BE10" s="11">
        <v>3796</v>
      </c>
      <c r="BF10" s="13">
        <v>205129.94</v>
      </c>
      <c r="BG10" s="11">
        <v>1078</v>
      </c>
      <c r="BH10" s="12">
        <v>-0.4947</v>
      </c>
      <c r="BI10" s="12">
        <v>-0.5074</v>
      </c>
      <c r="BJ10" s="11">
        <v>3427</v>
      </c>
      <c r="BK10" s="13">
        <v>119869.11</v>
      </c>
      <c r="BL10" s="11">
        <v>909</v>
      </c>
      <c r="BM10" s="11">
        <v>4724</v>
      </c>
      <c r="BN10" s="13">
        <v>169195.87</v>
      </c>
      <c r="BO10" s="11">
        <v>966</v>
      </c>
      <c r="BP10" s="12">
        <v>-0.2746</v>
      </c>
      <c r="BQ10" s="12">
        <v>-0.2915</v>
      </c>
      <c r="BR10" s="11">
        <v>1821</v>
      </c>
      <c r="BS10" s="13">
        <v>70782.27</v>
      </c>
      <c r="BT10" s="11">
        <v>955</v>
      </c>
      <c r="BU10" s="11">
        <v>1914</v>
      </c>
      <c r="BV10" s="13">
        <v>67367.82</v>
      </c>
      <c r="BW10" s="11">
        <v>1080</v>
      </c>
      <c r="BX10" s="12">
        <v>-0.0486</v>
      </c>
      <c r="BY10" s="12">
        <v>0.0507</v>
      </c>
      <c r="BZ10" s="11">
        <v>3194</v>
      </c>
      <c r="CA10" s="13">
        <v>115137.75</v>
      </c>
      <c r="CB10" s="11">
        <v>744</v>
      </c>
      <c r="CC10" s="11">
        <v>1699</v>
      </c>
      <c r="CD10" s="13">
        <v>67784.41</v>
      </c>
      <c r="CE10" s="11">
        <v>789</v>
      </c>
      <c r="CF10" s="12">
        <v>0.8799</v>
      </c>
      <c r="CG10" s="12">
        <v>0.6986</v>
      </c>
      <c r="CH10" s="11">
        <v>220</v>
      </c>
      <c r="CI10" s="13">
        <v>11511.18</v>
      </c>
      <c r="CJ10" s="11">
        <v>701</v>
      </c>
      <c r="CK10" s="11">
        <v>20</v>
      </c>
      <c r="CL10" s="13">
        <v>1426.71</v>
      </c>
      <c r="CM10" s="11">
        <v>553</v>
      </c>
      <c r="CN10" s="12">
        <v>10</v>
      </c>
      <c r="CO10" s="12">
        <v>7.0683</v>
      </c>
      <c r="CP10" s="11">
        <v>678</v>
      </c>
      <c r="CQ10" s="13">
        <v>44945.42</v>
      </c>
      <c r="CR10" s="11">
        <v>1106</v>
      </c>
      <c r="CS10" s="11">
        <v>659</v>
      </c>
      <c r="CT10" s="13">
        <v>26165.25</v>
      </c>
      <c r="CU10" s="11">
        <v>1213</v>
      </c>
      <c r="CV10" s="12">
        <v>0.0288</v>
      </c>
      <c r="CW10" s="12">
        <v>0.7178</v>
      </c>
      <c r="CX10" s="11">
        <v>564</v>
      </c>
      <c r="CY10" s="13">
        <v>26286.44</v>
      </c>
      <c r="CZ10" s="11">
        <v>687</v>
      </c>
      <c r="DA10" s="11">
        <v>143</v>
      </c>
      <c r="DB10" s="13">
        <v>8207.65</v>
      </c>
      <c r="DC10" s="11">
        <v>274</v>
      </c>
      <c r="DD10" s="12">
        <v>2.9441</v>
      </c>
      <c r="DE10" s="12">
        <v>2.2027</v>
      </c>
      <c r="DF10" s="11">
        <v>846</v>
      </c>
      <c r="DG10" s="13">
        <v>35318.29</v>
      </c>
      <c r="DH10" s="11">
        <v>918</v>
      </c>
      <c r="DI10" s="11">
        <v>1577</v>
      </c>
      <c r="DJ10" s="13">
        <v>65789.56</v>
      </c>
      <c r="DK10" s="11">
        <v>887</v>
      </c>
      <c r="DL10" s="12">
        <v>-0.4635</v>
      </c>
      <c r="DM10" s="12">
        <v>-0.4632</v>
      </c>
      <c r="DN10" s="11">
        <v>139</v>
      </c>
      <c r="DO10" s="13">
        <v>4866.94</v>
      </c>
      <c r="DP10" s="11">
        <v>453</v>
      </c>
      <c r="DQ10" s="11">
        <v>144</v>
      </c>
      <c r="DR10" s="13">
        <v>5005.98</v>
      </c>
      <c r="DS10" s="11">
        <v>629</v>
      </c>
      <c r="DT10" s="12">
        <v>-0.0347</v>
      </c>
      <c r="DU10" s="12">
        <v>-0.0278</v>
      </c>
      <c r="DV10" s="11">
        <v>137</v>
      </c>
      <c r="DW10" s="13">
        <v>2847.34</v>
      </c>
      <c r="DX10" s="11">
        <v>94</v>
      </c>
      <c r="DY10" s="11">
        <v>218</v>
      </c>
      <c r="DZ10" s="13">
        <v>4451.36</v>
      </c>
      <c r="EA10" s="11">
        <v>63</v>
      </c>
      <c r="EB10" s="12">
        <v>-0.3716</v>
      </c>
      <c r="EC10" s="12">
        <v>-0.3603</v>
      </c>
      <c r="ED10" s="11">
        <v>285</v>
      </c>
      <c r="EE10" s="13">
        <v>23379.25</v>
      </c>
      <c r="EF10" s="11"/>
      <c r="EG10" s="11">
        <v>1763</v>
      </c>
      <c r="EH10" s="13">
        <v>143423.05</v>
      </c>
      <c r="EI10" s="11"/>
      <c r="EJ10" s="12">
        <v>-0.8383</v>
      </c>
      <c r="EK10" s="12">
        <v>-0.837</v>
      </c>
      <c r="EL10" s="11">
        <v>737</v>
      </c>
      <c r="EM10" s="13">
        <v>30841.69</v>
      </c>
      <c r="EN10" s="11">
        <v>399</v>
      </c>
      <c r="EO10" s="11">
        <v>824</v>
      </c>
      <c r="EP10" s="13">
        <v>29310.09</v>
      </c>
      <c r="EQ10" s="11">
        <v>416</v>
      </c>
      <c r="ER10" s="12">
        <v>-0.1056</v>
      </c>
      <c r="ES10" s="12">
        <v>0.0523</v>
      </c>
      <c r="ET10" s="11">
        <v>1</v>
      </c>
      <c r="EU10" s="13">
        <v>16.71</v>
      </c>
      <c r="EV10" s="11">
        <v>20</v>
      </c>
      <c r="EW10" s="11"/>
      <c r="EX10" s="13"/>
      <c r="EY10" s="11"/>
      <c r="EZ10" s="12"/>
      <c r="FA10" s="12"/>
      <c r="FB10" s="11">
        <v>83</v>
      </c>
      <c r="FC10" s="13">
        <v>3342.39</v>
      </c>
      <c r="FD10" s="11">
        <v>122</v>
      </c>
      <c r="FE10" s="11">
        <v>61</v>
      </c>
      <c r="FF10" s="13">
        <v>2219.54</v>
      </c>
      <c r="FG10" s="11">
        <v>116</v>
      </c>
      <c r="FH10" s="12">
        <v>0.3607</v>
      </c>
      <c r="FI10" s="12">
        <v>0.5059</v>
      </c>
      <c r="FJ10" s="11">
        <v>98</v>
      </c>
      <c r="FK10" s="13">
        <v>3657.26</v>
      </c>
      <c r="FL10" s="11">
        <v>199</v>
      </c>
      <c r="FM10" s="11">
        <v>813</v>
      </c>
      <c r="FN10" s="13">
        <v>44821.05</v>
      </c>
      <c r="FO10" s="11">
        <v>512</v>
      </c>
      <c r="FP10" s="12">
        <v>-0.8795</v>
      </c>
      <c r="FQ10" s="12">
        <v>-0.9184</v>
      </c>
      <c r="FR10" s="11">
        <v>11</v>
      </c>
      <c r="FS10" s="13">
        <v>208.81</v>
      </c>
      <c r="FT10" s="11">
        <v>8</v>
      </c>
      <c r="FU10" s="11">
        <v>11</v>
      </c>
      <c r="FV10" s="13">
        <v>219.53</v>
      </c>
      <c r="FW10" s="11">
        <v>12</v>
      </c>
      <c r="FX10" s="12"/>
      <c r="FY10" s="12">
        <v>-0.0488</v>
      </c>
      <c r="FZ10" s="11">
        <v>10</v>
      </c>
      <c r="GA10" s="13">
        <v>482.91</v>
      </c>
      <c r="GB10" s="11">
        <v>672</v>
      </c>
      <c r="GC10" s="11">
        <v>6</v>
      </c>
      <c r="GD10" s="13">
        <v>177.15</v>
      </c>
      <c r="GE10" s="11">
        <v>857</v>
      </c>
      <c r="GF10" s="12">
        <v>0.6667</v>
      </c>
      <c r="GG10" s="12">
        <v>1.726</v>
      </c>
      <c r="GH10" s="11"/>
      <c r="GI10" s="13"/>
      <c r="GJ10" s="11"/>
      <c r="GK10" s="11"/>
      <c r="GL10" s="13"/>
      <c r="GM10" s="11"/>
      <c r="GN10" s="12"/>
      <c r="GO10" s="12"/>
      <c r="GP10" s="11">
        <v>132</v>
      </c>
      <c r="GQ10" s="13">
        <v>5192.23</v>
      </c>
      <c r="GR10" s="11">
        <v>335</v>
      </c>
      <c r="GS10" s="11">
        <v>255</v>
      </c>
      <c r="GT10" s="13">
        <v>9242.15</v>
      </c>
      <c r="GU10" s="11">
        <v>350</v>
      </c>
      <c r="GV10" s="12">
        <v>-0.4824</v>
      </c>
      <c r="GW10" s="12">
        <v>-0.4382</v>
      </c>
      <c r="GX10" s="11">
        <v>96</v>
      </c>
      <c r="GY10" s="13">
        <v>4757.67</v>
      </c>
      <c r="GZ10" s="11">
        <v>138</v>
      </c>
      <c r="HA10" s="11">
        <v>60</v>
      </c>
      <c r="HB10" s="13">
        <v>2995.68</v>
      </c>
      <c r="HC10" s="11">
        <v>147</v>
      </c>
      <c r="HD10" s="12">
        <v>0.6</v>
      </c>
      <c r="HE10" s="12">
        <v>0.5882</v>
      </c>
      <c r="HF10" s="11"/>
      <c r="HG10" s="13"/>
      <c r="HH10" s="11"/>
      <c r="HI10" s="11"/>
      <c r="HJ10" s="13"/>
      <c r="HK10" s="11"/>
      <c r="HL10" s="12"/>
      <c r="HM10" s="12"/>
      <c r="HN10" s="11">
        <v>1</v>
      </c>
      <c r="HO10" s="13">
        <v>66.49</v>
      </c>
      <c r="HP10" s="11">
        <v>18</v>
      </c>
      <c r="HQ10" s="11">
        <v>2</v>
      </c>
      <c r="HR10" s="13">
        <v>203.98</v>
      </c>
      <c r="HS10" s="11">
        <v>21</v>
      </c>
      <c r="HT10" s="12">
        <v>-0.5</v>
      </c>
      <c r="HU10" s="12">
        <v>-0.674</v>
      </c>
      <c r="HV10" s="11">
        <v>20</v>
      </c>
      <c r="HW10" s="13">
        <v>1266.71</v>
      </c>
      <c r="HX10" s="11">
        <v>102</v>
      </c>
      <c r="HY10" s="11"/>
      <c r="HZ10" s="13"/>
      <c r="IA10" s="11"/>
      <c r="IB10" s="12"/>
      <c r="IC10" s="12"/>
      <c r="ID10" s="11">
        <v>93</v>
      </c>
      <c r="IE10" s="13">
        <v>5040.05</v>
      </c>
      <c r="IF10" s="11">
        <v>190</v>
      </c>
      <c r="IG10" s="11">
        <v>24</v>
      </c>
      <c r="IH10" s="13">
        <v>1818.35</v>
      </c>
      <c r="II10" s="11">
        <v>84</v>
      </c>
      <c r="IJ10" s="12">
        <v>2.875</v>
      </c>
      <c r="IK10" s="12">
        <v>1.7718</v>
      </c>
      <c r="IL10" s="11"/>
      <c r="IM10" s="13"/>
      <c r="IN10" s="11"/>
      <c r="IO10" s="11">
        <v>22</v>
      </c>
      <c r="IP10" s="13">
        <v>707.34</v>
      </c>
      <c r="IQ10" s="11"/>
      <c r="IR10" s="12"/>
      <c r="IS10" s="12"/>
      <c r="IT10" s="11">
        <v>20</v>
      </c>
      <c r="IU10" s="13">
        <v>389.34</v>
      </c>
      <c r="IV10" s="11">
        <v>361</v>
      </c>
      <c r="IW10" s="11">
        <v>37</v>
      </c>
      <c r="IX10" s="13">
        <v>946.43</v>
      </c>
      <c r="IY10" s="11">
        <v>486</v>
      </c>
      <c r="IZ10" s="12">
        <v>-0.4595</v>
      </c>
      <c r="JA10" s="12">
        <v>-0.5886</v>
      </c>
      <c r="JB10" s="11"/>
      <c r="JC10" s="13"/>
      <c r="JD10" s="11">
        <v>41</v>
      </c>
      <c r="JE10" s="11"/>
      <c r="JF10" s="13"/>
      <c r="JG10" s="11"/>
      <c r="JH10" s="12"/>
      <c r="JI10" s="12"/>
      <c r="JJ10" s="11"/>
      <c r="JK10" s="13"/>
      <c r="JL10" s="11">
        <v>66</v>
      </c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>
        <v>88</v>
      </c>
      <c r="KD10" s="13">
        <v>3637.77</v>
      </c>
      <c r="KE10" s="11">
        <v>264</v>
      </c>
      <c r="KF10" s="12"/>
      <c r="KG10" s="12"/>
      <c r="KH10" s="11"/>
      <c r="KI10" s="13"/>
      <c r="KJ10" s="11"/>
      <c r="KK10" s="11">
        <v>39</v>
      </c>
      <c r="KL10" s="13">
        <v>1546.99</v>
      </c>
      <c r="KM10" s="11">
        <v>131</v>
      </c>
      <c r="KN10" s="12"/>
      <c r="KO10" s="12"/>
      <c r="KP10" s="11"/>
      <c r="KQ10" s="13"/>
      <c r="KR10" s="11">
        <v>326</v>
      </c>
      <c r="KS10" s="11"/>
      <c r="KT10" s="13"/>
      <c r="KU10" s="11"/>
      <c r="KV10" s="12"/>
      <c r="KW10" s="12"/>
      <c r="KX10" s="11"/>
      <c r="KY10" s="13"/>
      <c r="KZ10" s="11">
        <v>3</v>
      </c>
      <c r="LA10" s="11"/>
      <c r="LB10" s="13"/>
      <c r="LC10" s="11">
        <v>3</v>
      </c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>
        <v>1000</v>
      </c>
      <c r="LT10" s="12"/>
      <c r="LU10" s="12"/>
    </row>
    <row r="11">
      <c r="A11" s="10" t="s">
        <v>76</v>
      </c>
      <c r="B11" s="11">
        <v>3347</v>
      </c>
      <c r="C11" s="11">
        <f>=ROUNDDOWN(128.23754789272,0)</f>
      </c>
      <c r="D11" s="11">
        <v>267</v>
      </c>
      <c r="E11" s="12">
        <v>0.7911</v>
      </c>
      <c r="F11" s="11"/>
      <c r="G11" s="11">
        <f>=ROUNDDOWN({0},0)</f>
      </c>
      <c r="H11" s="11"/>
      <c r="I11" s="12"/>
      <c r="J11" s="11">
        <v>53</v>
      </c>
      <c r="K11" s="13">
        <v>15891.96</v>
      </c>
      <c r="L11" s="11">
        <v>79</v>
      </c>
      <c r="M11" s="14">
        <v>201.16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>
        <v>11</v>
      </c>
      <c r="AU11" s="13">
        <v>2666.7</v>
      </c>
      <c r="AV11" s="11">
        <v>37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42</v>
      </c>
      <c r="BS11" s="13">
        <v>13225.26</v>
      </c>
      <c r="BT11" s="11">
        <v>79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>
        <v>23</v>
      </c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>
        <v>61</v>
      </c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130654</v>
      </c>
      <c r="C12" s="11">
        <f>=ROUNDDOWN(23.015025806338,0)</f>
      </c>
      <c r="D12" s="11">
        <v>101559</v>
      </c>
      <c r="E12" s="12">
        <v>0.9302</v>
      </c>
      <c r="F12" s="11"/>
      <c r="G12" s="11">
        <f>=ROUNDDOWN({0},0)</f>
      </c>
      <c r="H12" s="11">
        <v>12764</v>
      </c>
      <c r="I12" s="12">
        <v>0.861</v>
      </c>
      <c r="J12" s="11">
        <v>14662</v>
      </c>
      <c r="K12" s="13">
        <v>2342756.92</v>
      </c>
      <c r="L12" s="11">
        <v>618</v>
      </c>
      <c r="M12" s="14">
        <v>3790.87</v>
      </c>
      <c r="N12" s="11">
        <v>12473</v>
      </c>
      <c r="O12" s="13">
        <v>1975077.81</v>
      </c>
      <c r="P12" s="11">
        <v>703</v>
      </c>
      <c r="Q12" s="14">
        <v>2809.5</v>
      </c>
      <c r="R12" s="12">
        <v>0.1755</v>
      </c>
      <c r="S12" s="12">
        <v>0.1862</v>
      </c>
      <c r="T12" s="12">
        <v>-0.1209</v>
      </c>
      <c r="U12" s="12">
        <v>0.3493</v>
      </c>
      <c r="V12" s="11">
        <v>907</v>
      </c>
      <c r="W12" s="13">
        <v>129407.6</v>
      </c>
      <c r="X12" s="11">
        <v>239</v>
      </c>
      <c r="Y12" s="11">
        <v>513</v>
      </c>
      <c r="Z12" s="13">
        <v>77461.92</v>
      </c>
      <c r="AA12" s="11">
        <v>182</v>
      </c>
      <c r="AB12" s="12">
        <v>0.768</v>
      </c>
      <c r="AC12" s="12">
        <v>0.6706</v>
      </c>
      <c r="AD12" s="11">
        <v>416</v>
      </c>
      <c r="AE12" s="13">
        <v>70325.6</v>
      </c>
      <c r="AF12" s="11">
        <v>583</v>
      </c>
      <c r="AG12" s="11">
        <v>1440</v>
      </c>
      <c r="AH12" s="13">
        <v>246803.92</v>
      </c>
      <c r="AI12" s="11">
        <v>667</v>
      </c>
      <c r="AJ12" s="12">
        <v>-0.7111</v>
      </c>
      <c r="AK12" s="12">
        <v>-0.7151</v>
      </c>
      <c r="AL12" s="11">
        <v>654</v>
      </c>
      <c r="AM12" s="13">
        <v>112899.31</v>
      </c>
      <c r="AN12" s="11">
        <v>487</v>
      </c>
      <c r="AO12" s="11">
        <v>343</v>
      </c>
      <c r="AP12" s="13">
        <v>55419.25</v>
      </c>
      <c r="AQ12" s="11">
        <v>573</v>
      </c>
      <c r="AR12" s="12">
        <v>0.9067</v>
      </c>
      <c r="AS12" s="12">
        <v>1.0372</v>
      </c>
      <c r="AT12" s="11">
        <v>5736</v>
      </c>
      <c r="AU12" s="13">
        <v>801459.91</v>
      </c>
      <c r="AV12" s="11">
        <v>611</v>
      </c>
      <c r="AW12" s="11">
        <v>5056</v>
      </c>
      <c r="AX12" s="13">
        <v>810891.09</v>
      </c>
      <c r="AY12" s="11">
        <v>688</v>
      </c>
      <c r="AZ12" s="12">
        <v>0.1345</v>
      </c>
      <c r="BA12" s="12">
        <v>-0.0116</v>
      </c>
      <c r="BB12" s="11">
        <v>1575</v>
      </c>
      <c r="BC12" s="13">
        <v>340937.65</v>
      </c>
      <c r="BD12" s="11">
        <v>595</v>
      </c>
      <c r="BE12" s="11">
        <v>839</v>
      </c>
      <c r="BF12" s="13">
        <v>166281.42</v>
      </c>
      <c r="BG12" s="11">
        <v>664</v>
      </c>
      <c r="BH12" s="12">
        <v>0.8772</v>
      </c>
      <c r="BI12" s="12">
        <v>1.0504</v>
      </c>
      <c r="BJ12" s="11">
        <v>1975</v>
      </c>
      <c r="BK12" s="13">
        <v>257780.49</v>
      </c>
      <c r="BL12" s="11">
        <v>422</v>
      </c>
      <c r="BM12" s="11">
        <v>139</v>
      </c>
      <c r="BN12" s="13">
        <v>29462.12</v>
      </c>
      <c r="BO12" s="11">
        <v>534</v>
      </c>
      <c r="BP12" s="12">
        <v>13.2086</v>
      </c>
      <c r="BQ12" s="12">
        <v>7.7496</v>
      </c>
      <c r="BR12" s="11">
        <v>1387</v>
      </c>
      <c r="BS12" s="13">
        <v>263619.93</v>
      </c>
      <c r="BT12" s="11">
        <v>618</v>
      </c>
      <c r="BU12" s="11">
        <v>2169</v>
      </c>
      <c r="BV12" s="13">
        <v>321020.5</v>
      </c>
      <c r="BW12" s="11">
        <v>689</v>
      </c>
      <c r="BX12" s="12">
        <v>-0.3605</v>
      </c>
      <c r="BY12" s="12">
        <v>-0.1788</v>
      </c>
      <c r="BZ12" s="11">
        <v>61</v>
      </c>
      <c r="CA12" s="13">
        <v>11038.97</v>
      </c>
      <c r="CB12" s="11">
        <v>286</v>
      </c>
      <c r="CC12" s="11">
        <v>132</v>
      </c>
      <c r="CD12" s="13">
        <v>24778.56</v>
      </c>
      <c r="CE12" s="11">
        <v>303</v>
      </c>
      <c r="CF12" s="12">
        <v>-0.5379</v>
      </c>
      <c r="CG12" s="12">
        <v>-0.5545</v>
      </c>
      <c r="CH12" s="11">
        <v>10</v>
      </c>
      <c r="CI12" s="13">
        <v>4499.9</v>
      </c>
      <c r="CJ12" s="11">
        <v>495</v>
      </c>
      <c r="CK12" s="11">
        <v>2</v>
      </c>
      <c r="CL12" s="13">
        <v>592.5</v>
      </c>
      <c r="CM12" s="11">
        <v>481</v>
      </c>
      <c r="CN12" s="12">
        <v>4</v>
      </c>
      <c r="CO12" s="12">
        <v>6.5948</v>
      </c>
      <c r="CP12" s="11">
        <v>8</v>
      </c>
      <c r="CQ12" s="13">
        <v>1667</v>
      </c>
      <c r="CR12" s="11">
        <v>541</v>
      </c>
      <c r="CS12" s="11">
        <v>372</v>
      </c>
      <c r="CT12" s="13">
        <v>38621.36</v>
      </c>
      <c r="CU12" s="11">
        <v>617</v>
      </c>
      <c r="CV12" s="12">
        <v>-0.9785</v>
      </c>
      <c r="CW12" s="12">
        <v>-0.9568</v>
      </c>
      <c r="CX12" s="11">
        <v>410</v>
      </c>
      <c r="CY12" s="13">
        <v>71715.89</v>
      </c>
      <c r="CZ12" s="11">
        <v>455</v>
      </c>
      <c r="DA12" s="11">
        <v>45</v>
      </c>
      <c r="DB12" s="13">
        <v>9585.15</v>
      </c>
      <c r="DC12" s="11">
        <v>174</v>
      </c>
      <c r="DD12" s="12">
        <v>8.1111</v>
      </c>
      <c r="DE12" s="12">
        <v>6.482</v>
      </c>
      <c r="DF12" s="11">
        <v>7</v>
      </c>
      <c r="DG12" s="13">
        <v>852.5</v>
      </c>
      <c r="DH12" s="11">
        <v>257</v>
      </c>
      <c r="DI12" s="11">
        <v>10</v>
      </c>
      <c r="DJ12" s="13">
        <v>1626.18</v>
      </c>
      <c r="DK12" s="11">
        <v>309</v>
      </c>
      <c r="DL12" s="12">
        <v>-0.3</v>
      </c>
      <c r="DM12" s="12">
        <v>-0.4758</v>
      </c>
      <c r="DN12" s="11">
        <v>596</v>
      </c>
      <c r="DO12" s="13">
        <v>114857.81</v>
      </c>
      <c r="DP12" s="11">
        <v>199</v>
      </c>
      <c r="DQ12" s="11">
        <v>358</v>
      </c>
      <c r="DR12" s="13">
        <v>48467.91</v>
      </c>
      <c r="DS12" s="11">
        <v>368</v>
      </c>
      <c r="DT12" s="12">
        <v>0.6648</v>
      </c>
      <c r="DU12" s="12">
        <v>1.3698</v>
      </c>
      <c r="DV12" s="11">
        <v>499</v>
      </c>
      <c r="DW12" s="13">
        <v>98337.39</v>
      </c>
      <c r="DX12" s="11">
        <v>314</v>
      </c>
      <c r="DY12" s="11">
        <v>344</v>
      </c>
      <c r="DZ12" s="13">
        <v>57617.2</v>
      </c>
      <c r="EA12" s="11">
        <v>264</v>
      </c>
      <c r="EB12" s="12">
        <v>0.4506</v>
      </c>
      <c r="EC12" s="12">
        <v>0.7067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1</v>
      </c>
      <c r="EO12" s="11"/>
      <c r="EP12" s="13"/>
      <c r="EQ12" s="11">
        <v>2</v>
      </c>
      <c r="ER12" s="12"/>
      <c r="ES12" s="12"/>
      <c r="ET12" s="11">
        <v>168</v>
      </c>
      <c r="EU12" s="13">
        <v>22649.04</v>
      </c>
      <c r="EV12" s="11">
        <v>339</v>
      </c>
      <c r="EW12" s="11">
        <v>187</v>
      </c>
      <c r="EX12" s="13">
        <v>20159.53</v>
      </c>
      <c r="EY12" s="11">
        <v>348</v>
      </c>
      <c r="EZ12" s="12">
        <v>-0.1016</v>
      </c>
      <c r="FA12" s="12">
        <v>0.1235</v>
      </c>
      <c r="FB12" s="11">
        <v>39</v>
      </c>
      <c r="FC12" s="13">
        <v>4827.56</v>
      </c>
      <c r="FD12" s="11">
        <v>190</v>
      </c>
      <c r="FE12" s="11">
        <v>55</v>
      </c>
      <c r="FF12" s="13">
        <v>5227.43</v>
      </c>
      <c r="FG12" s="11">
        <v>230</v>
      </c>
      <c r="FH12" s="12">
        <v>-0.2909</v>
      </c>
      <c r="FI12" s="12">
        <v>-0.0765</v>
      </c>
      <c r="FJ12" s="11"/>
      <c r="FK12" s="13"/>
      <c r="FL12" s="11"/>
      <c r="FM12" s="11"/>
      <c r="FN12" s="13"/>
      <c r="FO12" s="11"/>
      <c r="FP12" s="12"/>
      <c r="FQ12" s="12"/>
      <c r="FR12" s="11">
        <v>77</v>
      </c>
      <c r="FS12" s="13">
        <v>12297.66</v>
      </c>
      <c r="FT12" s="11">
        <v>339</v>
      </c>
      <c r="FU12" s="11">
        <v>135</v>
      </c>
      <c r="FV12" s="13">
        <v>16337.47</v>
      </c>
      <c r="FW12" s="11">
        <v>363</v>
      </c>
      <c r="FX12" s="12">
        <v>-0.4296</v>
      </c>
      <c r="FY12" s="12">
        <v>-0.2473</v>
      </c>
      <c r="FZ12" s="11">
        <v>74</v>
      </c>
      <c r="GA12" s="13">
        <v>13538.85</v>
      </c>
      <c r="GB12" s="11">
        <v>536</v>
      </c>
      <c r="GC12" s="11">
        <v>151</v>
      </c>
      <c r="GD12" s="13">
        <v>20961.96</v>
      </c>
      <c r="GE12" s="11">
        <v>666</v>
      </c>
      <c r="GF12" s="12">
        <v>-0.5099</v>
      </c>
      <c r="GG12" s="12">
        <v>-0.3541</v>
      </c>
      <c r="GH12" s="11">
        <v>63</v>
      </c>
      <c r="GI12" s="13">
        <v>10043.86</v>
      </c>
      <c r="GJ12" s="11">
        <v>451</v>
      </c>
      <c r="GK12" s="11">
        <v>130</v>
      </c>
      <c r="GL12" s="13">
        <v>17707.12</v>
      </c>
      <c r="GM12" s="11">
        <v>497</v>
      </c>
      <c r="GN12" s="12">
        <v>-0.5154</v>
      </c>
      <c r="GO12" s="12">
        <v>-0.4328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>
        <v>35</v>
      </c>
      <c r="HY12" s="11">
        <v>8</v>
      </c>
      <c r="HZ12" s="13">
        <v>834.91</v>
      </c>
      <c r="IA12" s="11">
        <v>35</v>
      </c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13</v>
      </c>
      <c r="IW12" s="11"/>
      <c r="IX12" s="13"/>
      <c r="IY12" s="11">
        <v>18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58</v>
      </c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45</v>
      </c>
      <c r="KD12" s="13">
        <v>5220.31</v>
      </c>
      <c r="KE12" s="11">
        <v>396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>
        <v>142</v>
      </c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>
        <v>651</v>
      </c>
      <c r="LT12" s="12"/>
      <c r="LU12" s="12"/>
    </row>
    <row r="13">
      <c r="A13" s="10" t="s">
        <v>78</v>
      </c>
      <c r="B13" s="11">
        <v>120</v>
      </c>
      <c r="C13" s="11">
        <f>=ROUNDDOWN(120,0)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</v>
      </c>
      <c r="K13" s="13"/>
      <c r="L13" s="11">
        <v>3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>
        <v>2</v>
      </c>
      <c r="CI13" s="13"/>
      <c r="CJ13" s="11">
        <v>3</v>
      </c>
      <c r="CK13" s="11"/>
      <c r="CL13" s="13"/>
      <c r="CM13" s="11"/>
      <c r="CN13" s="12"/>
      <c r="CO13" s="12"/>
      <c r="CP13" s="11"/>
      <c r="CQ13" s="13"/>
      <c r="CR13" s="11">
        <v>3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>
        <v>3</v>
      </c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16861</v>
      </c>
      <c r="C14" s="11">
        <f>=ROUNDDOWN(30.6452199200291,0)</f>
      </c>
      <c r="D14" s="11">
        <v>6058</v>
      </c>
      <c r="E14" s="12">
        <v>0.9726</v>
      </c>
      <c r="F14" s="11"/>
      <c r="G14" s="11">
        <f>=ROUNDDOWN({0},0)</f>
      </c>
      <c r="H14" s="11"/>
      <c r="I14" s="12">
        <v>1</v>
      </c>
      <c r="J14" s="11">
        <v>1241</v>
      </c>
      <c r="K14" s="13">
        <v>88348.14</v>
      </c>
      <c r="L14" s="11">
        <v>149</v>
      </c>
      <c r="M14" s="14">
        <v>592.94</v>
      </c>
      <c r="N14" s="11">
        <v>1356</v>
      </c>
      <c r="O14" s="13">
        <v>96311.86</v>
      </c>
      <c r="P14" s="11">
        <v>121</v>
      </c>
      <c r="Q14" s="14">
        <v>795.97</v>
      </c>
      <c r="R14" s="12">
        <v>-0.0848</v>
      </c>
      <c r="S14" s="12">
        <v>-0.0827</v>
      </c>
      <c r="T14" s="12">
        <v>0.2314</v>
      </c>
      <c r="U14" s="12">
        <v>-0.2551</v>
      </c>
      <c r="V14" s="11">
        <v>188</v>
      </c>
      <c r="W14" s="13">
        <v>14635.79</v>
      </c>
      <c r="X14" s="11">
        <v>77</v>
      </c>
      <c r="Y14" s="11">
        <v>197</v>
      </c>
      <c r="Z14" s="13">
        <v>15599.56</v>
      </c>
      <c r="AA14" s="11">
        <v>52</v>
      </c>
      <c r="AB14" s="12">
        <v>-0.0457</v>
      </c>
      <c r="AC14" s="12">
        <v>-0.0618</v>
      </c>
      <c r="AD14" s="11">
        <v>85</v>
      </c>
      <c r="AE14" s="13">
        <v>4557</v>
      </c>
      <c r="AF14" s="11">
        <v>149</v>
      </c>
      <c r="AG14" s="11">
        <v>232</v>
      </c>
      <c r="AH14" s="13">
        <v>11880.55</v>
      </c>
      <c r="AI14" s="11">
        <v>120</v>
      </c>
      <c r="AJ14" s="12">
        <v>-0.6336</v>
      </c>
      <c r="AK14" s="12">
        <v>-0.6164</v>
      </c>
      <c r="AL14" s="11">
        <v>19</v>
      </c>
      <c r="AM14" s="13">
        <v>1332.13</v>
      </c>
      <c r="AN14" s="11">
        <v>126</v>
      </c>
      <c r="AO14" s="11">
        <v>10</v>
      </c>
      <c r="AP14" s="13">
        <v>642.36</v>
      </c>
      <c r="AQ14" s="11">
        <v>115</v>
      </c>
      <c r="AR14" s="12">
        <v>0.9</v>
      </c>
      <c r="AS14" s="12">
        <v>1.0738</v>
      </c>
      <c r="AT14" s="11">
        <v>272</v>
      </c>
      <c r="AU14" s="13">
        <v>19539.36</v>
      </c>
      <c r="AV14" s="11">
        <v>149</v>
      </c>
      <c r="AW14" s="11">
        <v>325</v>
      </c>
      <c r="AX14" s="13">
        <v>22488.64</v>
      </c>
      <c r="AY14" s="11">
        <v>120</v>
      </c>
      <c r="AZ14" s="12">
        <v>-0.1631</v>
      </c>
      <c r="BA14" s="12">
        <v>-0.1311</v>
      </c>
      <c r="BB14" s="11">
        <v>144</v>
      </c>
      <c r="BC14" s="13">
        <v>12658.87</v>
      </c>
      <c r="BD14" s="11">
        <v>149</v>
      </c>
      <c r="BE14" s="11">
        <v>118</v>
      </c>
      <c r="BF14" s="13">
        <v>12438.49</v>
      </c>
      <c r="BG14" s="11">
        <v>121</v>
      </c>
      <c r="BH14" s="12">
        <v>0.2203</v>
      </c>
      <c r="BI14" s="12">
        <v>0.0177</v>
      </c>
      <c r="BJ14" s="11">
        <v>55</v>
      </c>
      <c r="BK14" s="13">
        <v>3358.22</v>
      </c>
      <c r="BL14" s="11">
        <v>107</v>
      </c>
      <c r="BM14" s="11">
        <v>61</v>
      </c>
      <c r="BN14" s="13">
        <v>4953.44</v>
      </c>
      <c r="BO14" s="11">
        <v>106</v>
      </c>
      <c r="BP14" s="12">
        <v>-0.0984</v>
      </c>
      <c r="BQ14" s="12">
        <v>-0.322</v>
      </c>
      <c r="BR14" s="11">
        <v>172</v>
      </c>
      <c r="BS14" s="13">
        <v>12484.09</v>
      </c>
      <c r="BT14" s="11">
        <v>147</v>
      </c>
      <c r="BU14" s="11">
        <v>235</v>
      </c>
      <c r="BV14" s="13">
        <v>14318.01</v>
      </c>
      <c r="BW14" s="11">
        <v>121</v>
      </c>
      <c r="BX14" s="12">
        <v>-0.2681</v>
      </c>
      <c r="BY14" s="12">
        <v>-0.1281</v>
      </c>
      <c r="BZ14" s="11">
        <v>29</v>
      </c>
      <c r="CA14" s="13">
        <v>1980.01</v>
      </c>
      <c r="CB14" s="11">
        <v>109</v>
      </c>
      <c r="CC14" s="11">
        <v>21</v>
      </c>
      <c r="CD14" s="13">
        <v>1443.95</v>
      </c>
      <c r="CE14" s="11">
        <v>102</v>
      </c>
      <c r="CF14" s="12">
        <v>0.381</v>
      </c>
      <c r="CG14" s="12">
        <v>0.3712</v>
      </c>
      <c r="CH14" s="11"/>
      <c r="CI14" s="13"/>
      <c r="CJ14" s="11">
        <v>121</v>
      </c>
      <c r="CK14" s="11"/>
      <c r="CL14" s="13"/>
      <c r="CM14" s="11">
        <v>93</v>
      </c>
      <c r="CN14" s="12"/>
      <c r="CO14" s="12"/>
      <c r="CP14" s="11">
        <v>3</v>
      </c>
      <c r="CQ14" s="13">
        <v>281.07</v>
      </c>
      <c r="CR14" s="11">
        <v>149</v>
      </c>
      <c r="CS14" s="11">
        <v>2</v>
      </c>
      <c r="CT14" s="13">
        <v>237.98</v>
      </c>
      <c r="CU14" s="11">
        <v>121</v>
      </c>
      <c r="CV14" s="12">
        <v>0.5</v>
      </c>
      <c r="CW14" s="12">
        <v>0.1811</v>
      </c>
      <c r="CX14" s="11">
        <v>58</v>
      </c>
      <c r="CY14" s="13">
        <v>3625.74</v>
      </c>
      <c r="CZ14" s="11">
        <v>113</v>
      </c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1</v>
      </c>
      <c r="DO14" s="13">
        <v>90.72</v>
      </c>
      <c r="DP14" s="11">
        <v>10</v>
      </c>
      <c r="DQ14" s="11">
        <v>4</v>
      </c>
      <c r="DR14" s="13">
        <v>396.06</v>
      </c>
      <c r="DS14" s="11">
        <v>17</v>
      </c>
      <c r="DT14" s="12">
        <v>-0.75</v>
      </c>
      <c r="DU14" s="12">
        <v>-0.7709</v>
      </c>
      <c r="DV14" s="11">
        <v>54</v>
      </c>
      <c r="DW14" s="13">
        <v>3707.89</v>
      </c>
      <c r="DX14" s="11">
        <v>62</v>
      </c>
      <c r="DY14" s="11">
        <v>51</v>
      </c>
      <c r="DZ14" s="13">
        <v>3636.74</v>
      </c>
      <c r="EA14" s="11">
        <v>49</v>
      </c>
      <c r="EB14" s="12">
        <v>0.0588</v>
      </c>
      <c r="EC14" s="12">
        <v>0.0196</v>
      </c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>
        <v>41</v>
      </c>
      <c r="EU14" s="13">
        <v>1837.51</v>
      </c>
      <c r="EV14" s="11">
        <v>95</v>
      </c>
      <c r="EW14" s="11">
        <v>18</v>
      </c>
      <c r="EX14" s="13">
        <v>1111.23</v>
      </c>
      <c r="EY14" s="11">
        <v>82</v>
      </c>
      <c r="EZ14" s="12">
        <v>1.2778</v>
      </c>
      <c r="FA14" s="12">
        <v>0.6536</v>
      </c>
      <c r="FB14" s="11">
        <v>29</v>
      </c>
      <c r="FC14" s="13">
        <v>1704.44</v>
      </c>
      <c r="FD14" s="11">
        <v>44</v>
      </c>
      <c r="FE14" s="11">
        <v>8</v>
      </c>
      <c r="FF14" s="13">
        <v>649.95</v>
      </c>
      <c r="FG14" s="11">
        <v>51</v>
      </c>
      <c r="FH14" s="12">
        <v>2.625</v>
      </c>
      <c r="FI14" s="12">
        <v>1.6224</v>
      </c>
      <c r="FJ14" s="11"/>
      <c r="FK14" s="13"/>
      <c r="FL14" s="11"/>
      <c r="FM14" s="11"/>
      <c r="FN14" s="13"/>
      <c r="FO14" s="11"/>
      <c r="FP14" s="12"/>
      <c r="FQ14" s="12"/>
      <c r="FR14" s="11">
        <v>30</v>
      </c>
      <c r="FS14" s="13">
        <v>1666.78</v>
      </c>
      <c r="FT14" s="11">
        <v>78</v>
      </c>
      <c r="FU14" s="11">
        <v>11</v>
      </c>
      <c r="FV14" s="13">
        <v>1014.91</v>
      </c>
      <c r="FW14" s="11">
        <v>61</v>
      </c>
      <c r="FX14" s="12">
        <v>1.7273</v>
      </c>
      <c r="FY14" s="12">
        <v>0.6423</v>
      </c>
      <c r="FZ14" s="11">
        <v>18</v>
      </c>
      <c r="GA14" s="13">
        <v>1176.75</v>
      </c>
      <c r="GB14" s="11">
        <v>109</v>
      </c>
      <c r="GC14" s="11">
        <v>21</v>
      </c>
      <c r="GD14" s="13">
        <v>1522.34</v>
      </c>
      <c r="GE14" s="11">
        <v>118</v>
      </c>
      <c r="GF14" s="12">
        <v>-0.1429</v>
      </c>
      <c r="GG14" s="12">
        <v>-0.227</v>
      </c>
      <c r="GH14" s="11">
        <v>43</v>
      </c>
      <c r="GI14" s="13">
        <v>3711.77</v>
      </c>
      <c r="GJ14" s="11">
        <v>26</v>
      </c>
      <c r="GK14" s="11">
        <v>38</v>
      </c>
      <c r="GL14" s="13">
        <v>3703.71</v>
      </c>
      <c r="GM14" s="11">
        <v>12</v>
      </c>
      <c r="GN14" s="12">
        <v>0.1316</v>
      </c>
      <c r="GO14" s="12">
        <v>0.0022</v>
      </c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>
        <v>4</v>
      </c>
      <c r="KD14" s="13">
        <v>273.94</v>
      </c>
      <c r="KE14" s="11">
        <v>91</v>
      </c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>
        <v>21</v>
      </c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>
        <v>108</v>
      </c>
      <c r="LT14" s="12"/>
      <c r="LU14" s="12"/>
    </row>
    <row r="15">
      <c r="A15" s="10" t="s">
        <v>80</v>
      </c>
      <c r="B15" s="11">
        <v>11155</v>
      </c>
      <c r="C15" s="11">
        <f>=ROUNDDOWN(43.7450980392157,0)</f>
      </c>
      <c r="D15" s="11">
        <v>7044</v>
      </c>
      <c r="E15" s="12">
        <v>0.9952</v>
      </c>
      <c r="F15" s="11"/>
      <c r="G15" s="11">
        <f>=ROUNDDOWN({0},0)</f>
      </c>
      <c r="H15" s="11"/>
      <c r="I15" s="12"/>
      <c r="J15" s="11">
        <v>484</v>
      </c>
      <c r="K15" s="13">
        <v>4694.26</v>
      </c>
      <c r="L15" s="11">
        <v>22</v>
      </c>
      <c r="M15" s="14">
        <v>213.38</v>
      </c>
      <c r="N15" s="11">
        <v>874</v>
      </c>
      <c r="O15" s="13">
        <v>7950.58</v>
      </c>
      <c r="P15" s="11">
        <v>25</v>
      </c>
      <c r="Q15" s="14">
        <v>318.02</v>
      </c>
      <c r="R15" s="12">
        <v>-0.4462</v>
      </c>
      <c r="S15" s="12">
        <v>-0.4096</v>
      </c>
      <c r="T15" s="12">
        <v>-0.12</v>
      </c>
      <c r="U15" s="12">
        <v>-0.329</v>
      </c>
      <c r="V15" s="11">
        <v>402</v>
      </c>
      <c r="W15" s="13">
        <v>4022.6</v>
      </c>
      <c r="X15" s="11">
        <v>22</v>
      </c>
      <c r="Y15" s="11">
        <v>874</v>
      </c>
      <c r="Z15" s="13">
        <v>7950.58</v>
      </c>
      <c r="AA15" s="11">
        <v>25</v>
      </c>
      <c r="AB15" s="12">
        <v>-0.54</v>
      </c>
      <c r="AC15" s="12">
        <v>-0.494</v>
      </c>
      <c r="AD15" s="11">
        <v>82</v>
      </c>
      <c r="AE15" s="13">
        <v>671.66</v>
      </c>
      <c r="AF15" s="11">
        <v>7</v>
      </c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>
        <v>15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1</v>
      </c>
      <c r="CK15" s="11"/>
      <c r="CL15" s="13"/>
      <c r="CM15" s="11">
        <v>1</v>
      </c>
      <c r="CN15" s="12"/>
      <c r="CO15" s="12"/>
      <c r="CP15" s="11"/>
      <c r="CQ15" s="13"/>
      <c r="CR15" s="11">
        <v>14</v>
      </c>
      <c r="CS15" s="11"/>
      <c r="CT15" s="13"/>
      <c r="CU15" s="11">
        <v>17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52267</v>
      </c>
      <c r="C16" s="11">
        <f>=ROUNDDOWN(30.1511393135275,0)</f>
      </c>
      <c r="D16" s="11">
        <v>7592</v>
      </c>
      <c r="E16" s="12">
        <v>0.9648</v>
      </c>
      <c r="F16" s="11"/>
      <c r="G16" s="11">
        <f>=ROUNDDOWN({0},0)</f>
      </c>
      <c r="H16" s="11"/>
      <c r="I16" s="12"/>
      <c r="J16" s="11">
        <v>4036</v>
      </c>
      <c r="K16" s="13">
        <v>119167.35</v>
      </c>
      <c r="L16" s="11">
        <v>94</v>
      </c>
      <c r="M16" s="14">
        <v>1267.74</v>
      </c>
      <c r="N16" s="11">
        <v>3037</v>
      </c>
      <c r="O16" s="13">
        <v>109118.18</v>
      </c>
      <c r="P16" s="11">
        <v>117</v>
      </c>
      <c r="Q16" s="14">
        <v>932.63</v>
      </c>
      <c r="R16" s="12">
        <v>0.3289</v>
      </c>
      <c r="S16" s="12">
        <v>0.0921</v>
      </c>
      <c r="T16" s="12">
        <v>-0.1966</v>
      </c>
      <c r="U16" s="12">
        <v>0.3593</v>
      </c>
      <c r="V16" s="11">
        <v>1009</v>
      </c>
      <c r="W16" s="13">
        <v>29121.67</v>
      </c>
      <c r="X16" s="11">
        <v>74</v>
      </c>
      <c r="Y16" s="11">
        <v>777</v>
      </c>
      <c r="Z16" s="13">
        <v>31726.73</v>
      </c>
      <c r="AA16" s="11">
        <v>96</v>
      </c>
      <c r="AB16" s="12">
        <v>0.2986</v>
      </c>
      <c r="AC16" s="12">
        <v>-0.0821</v>
      </c>
      <c r="AD16" s="11">
        <v>562</v>
      </c>
      <c r="AE16" s="13">
        <v>15921.77</v>
      </c>
      <c r="AF16" s="11">
        <v>54</v>
      </c>
      <c r="AG16" s="11">
        <v>253</v>
      </c>
      <c r="AH16" s="13">
        <v>8340.45</v>
      </c>
      <c r="AI16" s="11">
        <v>55</v>
      </c>
      <c r="AJ16" s="12">
        <v>1.2213</v>
      </c>
      <c r="AK16" s="12">
        <v>0.909</v>
      </c>
      <c r="AL16" s="11"/>
      <c r="AM16" s="13"/>
      <c r="AN16" s="11"/>
      <c r="AO16" s="11">
        <v>20</v>
      </c>
      <c r="AP16" s="13">
        <v>569.75</v>
      </c>
      <c r="AQ16" s="11">
        <v>32</v>
      </c>
      <c r="AR16" s="12"/>
      <c r="AS16" s="12"/>
      <c r="AT16" s="11">
        <v>31</v>
      </c>
      <c r="AU16" s="13">
        <v>952.45</v>
      </c>
      <c r="AV16" s="11">
        <v>74</v>
      </c>
      <c r="AW16" s="11">
        <v>48</v>
      </c>
      <c r="AX16" s="13">
        <v>1715.25</v>
      </c>
      <c r="AY16" s="11">
        <v>95</v>
      </c>
      <c r="AZ16" s="12">
        <v>-0.3542</v>
      </c>
      <c r="BA16" s="12">
        <v>-0.4447</v>
      </c>
      <c r="BB16" s="11">
        <v>11</v>
      </c>
      <c r="BC16" s="13">
        <v>320.19</v>
      </c>
      <c r="BD16" s="11">
        <v>26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8</v>
      </c>
      <c r="BS16" s="13">
        <v>162.02</v>
      </c>
      <c r="BT16" s="11">
        <v>2</v>
      </c>
      <c r="BU16" s="11">
        <v>7</v>
      </c>
      <c r="BV16" s="13">
        <v>333.83</v>
      </c>
      <c r="BW16" s="11">
        <v>15</v>
      </c>
      <c r="BX16" s="12">
        <v>0.1429</v>
      </c>
      <c r="BY16" s="12">
        <v>-0.5147</v>
      </c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20</v>
      </c>
      <c r="CK16" s="11"/>
      <c r="CL16" s="13"/>
      <c r="CM16" s="11">
        <v>20</v>
      </c>
      <c r="CN16" s="12"/>
      <c r="CO16" s="12"/>
      <c r="CP16" s="11"/>
      <c r="CQ16" s="13"/>
      <c r="CR16" s="11">
        <v>89</v>
      </c>
      <c r="CS16" s="11">
        <v>1</v>
      </c>
      <c r="CT16" s="13">
        <v>24.99</v>
      </c>
      <c r="CU16" s="11">
        <v>111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>
        <v>16</v>
      </c>
      <c r="DJ16" s="13">
        <v>550.53</v>
      </c>
      <c r="DK16" s="11">
        <v>13</v>
      </c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2136</v>
      </c>
      <c r="EE16" s="13">
        <v>66566.75</v>
      </c>
      <c r="EF16" s="11"/>
      <c r="EG16" s="11">
        <v>1679</v>
      </c>
      <c r="EH16" s="13">
        <v>59991.78</v>
      </c>
      <c r="EI16" s="11"/>
      <c r="EJ16" s="12">
        <v>0.2722</v>
      </c>
      <c r="EK16" s="12">
        <v>0.1096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>
        <v>13</v>
      </c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>
        <v>279</v>
      </c>
      <c r="HG16" s="13">
        <v>6122.5</v>
      </c>
      <c r="HH16" s="11">
        <v>21</v>
      </c>
      <c r="HI16" s="11">
        <v>236</v>
      </c>
      <c r="HJ16" s="13">
        <v>5864.87</v>
      </c>
      <c r="HK16" s="11">
        <v>21</v>
      </c>
      <c r="HL16" s="12">
        <v>0.1822</v>
      </c>
      <c r="HM16" s="12">
        <v>0.0439</v>
      </c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>
        <v>58</v>
      </c>
      <c r="LT16" s="12"/>
      <c r="LU16" s="12"/>
    </row>
    <row r="17">
      <c r="A17" s="10" t="s">
        <v>82</v>
      </c>
      <c r="B17" s="11">
        <v>8342</v>
      </c>
      <c r="C17" s="11">
        <f>=ROUNDDOWN(57.1369863013699,0)</f>
      </c>
      <c r="D17" s="11"/>
      <c r="E17" s="12">
        <v>0.7425</v>
      </c>
      <c r="F17" s="11"/>
      <c r="G17" s="11">
        <f>=ROUNDDOWN({0},0)</f>
      </c>
      <c r="H17" s="11"/>
      <c r="I17" s="12"/>
      <c r="J17" s="11">
        <v>75</v>
      </c>
      <c r="K17" s="13">
        <v>5341.21</v>
      </c>
      <c r="L17" s="11">
        <v>51</v>
      </c>
      <c r="M17" s="14">
        <v>104.73</v>
      </c>
      <c r="N17" s="11">
        <v>403</v>
      </c>
      <c r="O17" s="13">
        <v>32851.36</v>
      </c>
      <c r="P17" s="11">
        <v>108</v>
      </c>
      <c r="Q17" s="14">
        <v>304.18</v>
      </c>
      <c r="R17" s="12">
        <v>-0.8139</v>
      </c>
      <c r="S17" s="12">
        <v>-0.8374</v>
      </c>
      <c r="T17" s="12">
        <v>-0.5278</v>
      </c>
      <c r="U17" s="12">
        <v>-0.6557</v>
      </c>
      <c r="V17" s="11">
        <v>1</v>
      </c>
      <c r="W17" s="13">
        <v>143.75</v>
      </c>
      <c r="X17" s="11">
        <v>50</v>
      </c>
      <c r="Y17" s="11">
        <v>6</v>
      </c>
      <c r="Z17" s="13">
        <v>1121.7</v>
      </c>
      <c r="AA17" s="11">
        <v>102</v>
      </c>
      <c r="AB17" s="12">
        <v>-0.8333</v>
      </c>
      <c r="AC17" s="12">
        <v>-0.8718</v>
      </c>
      <c r="AD17" s="11">
        <v>18</v>
      </c>
      <c r="AE17" s="13">
        <v>1168.48</v>
      </c>
      <c r="AF17" s="11">
        <v>51</v>
      </c>
      <c r="AG17" s="11">
        <v>72</v>
      </c>
      <c r="AH17" s="13">
        <v>5046.04</v>
      </c>
      <c r="AI17" s="11">
        <v>108</v>
      </c>
      <c r="AJ17" s="12">
        <v>-0.75</v>
      </c>
      <c r="AK17" s="12">
        <v>-0.7684</v>
      </c>
      <c r="AL17" s="11"/>
      <c r="AM17" s="13"/>
      <c r="AN17" s="11"/>
      <c r="AO17" s="11"/>
      <c r="AP17" s="13"/>
      <c r="AQ17" s="11"/>
      <c r="AR17" s="12"/>
      <c r="AS17" s="12"/>
      <c r="AT17" s="11">
        <v>6</v>
      </c>
      <c r="AU17" s="13">
        <v>749.06</v>
      </c>
      <c r="AV17" s="11">
        <v>51</v>
      </c>
      <c r="AW17" s="11">
        <v>186</v>
      </c>
      <c r="AX17" s="13">
        <v>14436.98</v>
      </c>
      <c r="AY17" s="11">
        <v>108</v>
      </c>
      <c r="AZ17" s="12">
        <v>-0.9677</v>
      </c>
      <c r="BA17" s="12">
        <v>-0.9481</v>
      </c>
      <c r="BB17" s="11">
        <v>2</v>
      </c>
      <c r="BC17" s="13">
        <v>139.47</v>
      </c>
      <c r="BD17" s="11">
        <v>51</v>
      </c>
      <c r="BE17" s="11">
        <v>3</v>
      </c>
      <c r="BF17" s="13">
        <v>251.96</v>
      </c>
      <c r="BG17" s="11">
        <v>107</v>
      </c>
      <c r="BH17" s="12">
        <v>-0.3333</v>
      </c>
      <c r="BI17" s="12">
        <v>-0.4465</v>
      </c>
      <c r="BJ17" s="11"/>
      <c r="BK17" s="13"/>
      <c r="BL17" s="11"/>
      <c r="BM17" s="11"/>
      <c r="BN17" s="13"/>
      <c r="BO17" s="11"/>
      <c r="BP17" s="12"/>
      <c r="BQ17" s="12"/>
      <c r="BR17" s="11">
        <v>15</v>
      </c>
      <c r="BS17" s="13">
        <v>1404.71</v>
      </c>
      <c r="BT17" s="11">
        <v>51</v>
      </c>
      <c r="BU17" s="11">
        <v>49</v>
      </c>
      <c r="BV17" s="13">
        <v>4952.67</v>
      </c>
      <c r="BW17" s="11">
        <v>108</v>
      </c>
      <c r="BX17" s="12">
        <v>-0.6939</v>
      </c>
      <c r="BY17" s="12">
        <v>-0.7164</v>
      </c>
      <c r="BZ17" s="11">
        <v>7</v>
      </c>
      <c r="CA17" s="13">
        <v>347.2</v>
      </c>
      <c r="CB17" s="11">
        <v>38</v>
      </c>
      <c r="CC17" s="11">
        <v>29</v>
      </c>
      <c r="CD17" s="13">
        <v>2526.18</v>
      </c>
      <c r="CE17" s="11">
        <v>83</v>
      </c>
      <c r="CF17" s="12">
        <v>-0.7586</v>
      </c>
      <c r="CG17" s="12">
        <v>-0.8626</v>
      </c>
      <c r="CH17" s="11">
        <v>2</v>
      </c>
      <c r="CI17" s="13">
        <v>269.98</v>
      </c>
      <c r="CJ17" s="11">
        <v>47</v>
      </c>
      <c r="CK17" s="11"/>
      <c r="CL17" s="13"/>
      <c r="CM17" s="11">
        <v>88</v>
      </c>
      <c r="CN17" s="12"/>
      <c r="CO17" s="12"/>
      <c r="CP17" s="11">
        <v>1</v>
      </c>
      <c r="CQ17" s="13">
        <v>27.49</v>
      </c>
      <c r="CR17" s="11">
        <v>51</v>
      </c>
      <c r="CS17" s="11">
        <v>2</v>
      </c>
      <c r="CT17" s="13">
        <v>252.48</v>
      </c>
      <c r="CU17" s="11">
        <v>108</v>
      </c>
      <c r="CV17" s="12">
        <v>-0.5</v>
      </c>
      <c r="CW17" s="12">
        <v>-0.8911</v>
      </c>
      <c r="CX17" s="11">
        <v>7</v>
      </c>
      <c r="CY17" s="13">
        <v>434.94</v>
      </c>
      <c r="CZ17" s="11">
        <v>51</v>
      </c>
      <c r="DA17" s="11">
        <v>15</v>
      </c>
      <c r="DB17" s="13">
        <v>1254.01</v>
      </c>
      <c r="DC17" s="11">
        <v>106</v>
      </c>
      <c r="DD17" s="12">
        <v>-0.5333</v>
      </c>
      <c r="DE17" s="12">
        <v>-0.6532</v>
      </c>
      <c r="DF17" s="11">
        <v>12</v>
      </c>
      <c r="DG17" s="13">
        <v>442.15</v>
      </c>
      <c r="DH17" s="11">
        <v>36</v>
      </c>
      <c r="DI17" s="11">
        <v>7</v>
      </c>
      <c r="DJ17" s="13">
        <v>470.35</v>
      </c>
      <c r="DK17" s="11">
        <v>88</v>
      </c>
      <c r="DL17" s="12">
        <v>0.7143</v>
      </c>
      <c r="DM17" s="12">
        <v>-0.06</v>
      </c>
      <c r="DN17" s="11"/>
      <c r="DO17" s="13"/>
      <c r="DP17" s="11"/>
      <c r="DQ17" s="11"/>
      <c r="DR17" s="13"/>
      <c r="DS17" s="11"/>
      <c r="DT17" s="12"/>
      <c r="DU17" s="12"/>
      <c r="DV17" s="11">
        <v>4</v>
      </c>
      <c r="DW17" s="13">
        <v>213.98</v>
      </c>
      <c r="DX17" s="11">
        <v>13</v>
      </c>
      <c r="DY17" s="11">
        <v>24</v>
      </c>
      <c r="DZ17" s="13">
        <v>1991.93</v>
      </c>
      <c r="EA17" s="11">
        <v>39</v>
      </c>
      <c r="EB17" s="12">
        <v>-0.8333</v>
      </c>
      <c r="EC17" s="12">
        <v>-0.8926</v>
      </c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>
        <v>51</v>
      </c>
      <c r="GC17" s="11"/>
      <c r="GD17" s="13"/>
      <c r="GE17" s="11">
        <v>105</v>
      </c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>
        <v>10</v>
      </c>
      <c r="KL17" s="13">
        <v>547.06</v>
      </c>
      <c r="KM17" s="11">
        <v>103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>
        <v>86</v>
      </c>
      <c r="LT17" s="12"/>
      <c r="LU17" s="12"/>
    </row>
    <row r="18">
      <c r="A18" s="10" t="s">
        <v>83</v>
      </c>
      <c r="B18" s="11">
        <v>650125</v>
      </c>
      <c r="C18" s="11">
        <f>=ROUNDDOWN(26.8408232355552,0)</f>
      </c>
      <c r="D18" s="11">
        <v>300041</v>
      </c>
      <c r="E18" s="12">
        <v>0.9137</v>
      </c>
      <c r="F18" s="11"/>
      <c r="G18" s="11">
        <f>=ROUNDDOWN({0},0)</f>
      </c>
      <c r="H18" s="11"/>
      <c r="I18" s="12"/>
      <c r="J18" s="11">
        <v>77902</v>
      </c>
      <c r="K18" s="13">
        <v>1942900.1</v>
      </c>
      <c r="L18" s="11">
        <v>1378</v>
      </c>
      <c r="M18" s="14">
        <v>1409.94</v>
      </c>
      <c r="N18" s="11">
        <v>66925</v>
      </c>
      <c r="O18" s="13">
        <v>1622743.39</v>
      </c>
      <c r="P18" s="11">
        <v>1375</v>
      </c>
      <c r="Q18" s="14">
        <v>1180.18</v>
      </c>
      <c r="R18" s="12">
        <v>0.164</v>
      </c>
      <c r="S18" s="12">
        <v>0.1973</v>
      </c>
      <c r="T18" s="12">
        <v>0.0022</v>
      </c>
      <c r="U18" s="12">
        <v>0.1947</v>
      </c>
      <c r="V18" s="11">
        <v>35548</v>
      </c>
      <c r="W18" s="13">
        <v>856649.59</v>
      </c>
      <c r="X18" s="11">
        <v>1130</v>
      </c>
      <c r="Y18" s="11">
        <v>34801</v>
      </c>
      <c r="Z18" s="13">
        <v>800129.56</v>
      </c>
      <c r="AA18" s="11">
        <v>1028</v>
      </c>
      <c r="AB18" s="12">
        <v>0.0215</v>
      </c>
      <c r="AC18" s="12">
        <v>0.0706</v>
      </c>
      <c r="AD18" s="11">
        <v>14254</v>
      </c>
      <c r="AE18" s="13">
        <v>319252.59</v>
      </c>
      <c r="AF18" s="11">
        <v>1116</v>
      </c>
      <c r="AG18" s="11">
        <v>13973</v>
      </c>
      <c r="AH18" s="13">
        <v>332733.56</v>
      </c>
      <c r="AI18" s="11">
        <v>1101</v>
      </c>
      <c r="AJ18" s="12">
        <v>0.0201</v>
      </c>
      <c r="AK18" s="12">
        <v>-0.0405</v>
      </c>
      <c r="AL18" s="11">
        <v>17956</v>
      </c>
      <c r="AM18" s="13">
        <v>497784.01</v>
      </c>
      <c r="AN18" s="11">
        <v>1106</v>
      </c>
      <c r="AO18" s="11">
        <v>4458</v>
      </c>
      <c r="AP18" s="13">
        <v>114555.46</v>
      </c>
      <c r="AQ18" s="11">
        <v>1065</v>
      </c>
      <c r="AR18" s="12">
        <v>3.0278</v>
      </c>
      <c r="AS18" s="12">
        <v>3.3454</v>
      </c>
      <c r="AT18" s="11">
        <v>938</v>
      </c>
      <c r="AU18" s="13">
        <v>23481.18</v>
      </c>
      <c r="AV18" s="11">
        <v>1114</v>
      </c>
      <c r="AW18" s="11">
        <v>901</v>
      </c>
      <c r="AX18" s="13">
        <v>23651.67</v>
      </c>
      <c r="AY18" s="11">
        <v>1087</v>
      </c>
      <c r="AZ18" s="12">
        <v>0.0411</v>
      </c>
      <c r="BA18" s="12">
        <v>-0.0072</v>
      </c>
      <c r="BB18" s="11">
        <v>938</v>
      </c>
      <c r="BC18" s="13">
        <v>32180.87</v>
      </c>
      <c r="BD18" s="11">
        <v>1114</v>
      </c>
      <c r="BE18" s="11">
        <v>2252</v>
      </c>
      <c r="BF18" s="13">
        <v>73310.96</v>
      </c>
      <c r="BG18" s="11">
        <v>1125</v>
      </c>
      <c r="BH18" s="12">
        <v>-0.5835</v>
      </c>
      <c r="BI18" s="12">
        <v>-0.561</v>
      </c>
      <c r="BJ18" s="11">
        <v>2485</v>
      </c>
      <c r="BK18" s="13">
        <v>52457.83</v>
      </c>
      <c r="BL18" s="11">
        <v>920</v>
      </c>
      <c r="BM18" s="11">
        <v>3474</v>
      </c>
      <c r="BN18" s="13">
        <v>82418.71</v>
      </c>
      <c r="BO18" s="11">
        <v>876</v>
      </c>
      <c r="BP18" s="12">
        <v>-0.2847</v>
      </c>
      <c r="BQ18" s="12">
        <v>-0.3635</v>
      </c>
      <c r="BR18" s="11">
        <v>605</v>
      </c>
      <c r="BS18" s="13">
        <v>15615.45</v>
      </c>
      <c r="BT18" s="11">
        <v>1092</v>
      </c>
      <c r="BU18" s="11">
        <v>481</v>
      </c>
      <c r="BV18" s="13">
        <v>13860.81</v>
      </c>
      <c r="BW18" s="11">
        <v>1126</v>
      </c>
      <c r="BX18" s="12">
        <v>0.2578</v>
      </c>
      <c r="BY18" s="12">
        <v>0.1266</v>
      </c>
      <c r="BZ18" s="11">
        <v>2346</v>
      </c>
      <c r="CA18" s="13">
        <v>61333.23</v>
      </c>
      <c r="CB18" s="11">
        <v>1009</v>
      </c>
      <c r="CC18" s="11">
        <v>3843</v>
      </c>
      <c r="CD18" s="13">
        <v>103576.16</v>
      </c>
      <c r="CE18" s="11">
        <v>997</v>
      </c>
      <c r="CF18" s="12">
        <v>-0.3895</v>
      </c>
      <c r="CG18" s="12">
        <v>-0.4078</v>
      </c>
      <c r="CH18" s="11">
        <v>595</v>
      </c>
      <c r="CI18" s="13">
        <v>18406.26</v>
      </c>
      <c r="CJ18" s="11">
        <v>1096</v>
      </c>
      <c r="CK18" s="11">
        <v>2</v>
      </c>
      <c r="CL18" s="13">
        <v>101.23</v>
      </c>
      <c r="CM18" s="11">
        <v>849</v>
      </c>
      <c r="CN18" s="12">
        <v>296.5</v>
      </c>
      <c r="CO18" s="12">
        <v>180.8261</v>
      </c>
      <c r="CP18" s="11">
        <v>562</v>
      </c>
      <c r="CQ18" s="13">
        <v>22136.83</v>
      </c>
      <c r="CR18" s="11">
        <v>1188</v>
      </c>
      <c r="CS18" s="11">
        <v>320</v>
      </c>
      <c r="CT18" s="13">
        <v>13692.1</v>
      </c>
      <c r="CU18" s="11">
        <v>1206</v>
      </c>
      <c r="CV18" s="12">
        <v>0.7562</v>
      </c>
      <c r="CW18" s="12">
        <v>0.6168</v>
      </c>
      <c r="CX18" s="11">
        <v>137</v>
      </c>
      <c r="CY18" s="13">
        <v>3579.69</v>
      </c>
      <c r="CZ18" s="11">
        <v>647</v>
      </c>
      <c r="DA18" s="11">
        <v>82</v>
      </c>
      <c r="DB18" s="13">
        <v>2455.32</v>
      </c>
      <c r="DC18" s="11">
        <v>302</v>
      </c>
      <c r="DD18" s="12">
        <v>0.6707</v>
      </c>
      <c r="DE18" s="12">
        <v>0.4579</v>
      </c>
      <c r="DF18" s="11">
        <v>615</v>
      </c>
      <c r="DG18" s="13">
        <v>16557.48</v>
      </c>
      <c r="DH18" s="11">
        <v>1009</v>
      </c>
      <c r="DI18" s="11">
        <v>1080</v>
      </c>
      <c r="DJ18" s="13">
        <v>31217.58</v>
      </c>
      <c r="DK18" s="11">
        <v>987</v>
      </c>
      <c r="DL18" s="12">
        <v>-0.4306</v>
      </c>
      <c r="DM18" s="12">
        <v>-0.4696</v>
      </c>
      <c r="DN18" s="11"/>
      <c r="DO18" s="13"/>
      <c r="DP18" s="11"/>
      <c r="DQ18" s="11"/>
      <c r="DR18" s="13"/>
      <c r="DS18" s="11"/>
      <c r="DT18" s="12"/>
      <c r="DU18" s="12"/>
      <c r="DV18" s="11">
        <v>8</v>
      </c>
      <c r="DW18" s="13">
        <v>185.89</v>
      </c>
      <c r="DX18" s="11">
        <v>60</v>
      </c>
      <c r="DY18" s="11">
        <v>31</v>
      </c>
      <c r="DZ18" s="13">
        <v>890.64</v>
      </c>
      <c r="EA18" s="11">
        <v>69</v>
      </c>
      <c r="EB18" s="12">
        <v>-0.7419</v>
      </c>
      <c r="EC18" s="12">
        <v>-0.7913</v>
      </c>
      <c r="ED18" s="11"/>
      <c r="EE18" s="13"/>
      <c r="EF18" s="11"/>
      <c r="EG18" s="11"/>
      <c r="EH18" s="13"/>
      <c r="EI18" s="11"/>
      <c r="EJ18" s="12"/>
      <c r="EK18" s="12"/>
      <c r="EL18" s="11">
        <v>308</v>
      </c>
      <c r="EM18" s="13">
        <v>7807.99</v>
      </c>
      <c r="EN18" s="11">
        <v>533</v>
      </c>
      <c r="EO18" s="11">
        <v>296</v>
      </c>
      <c r="EP18" s="13">
        <v>6886.6</v>
      </c>
      <c r="EQ18" s="11">
        <v>543</v>
      </c>
      <c r="ER18" s="12">
        <v>0.0405</v>
      </c>
      <c r="ES18" s="12">
        <v>0.1338</v>
      </c>
      <c r="ET18" s="11"/>
      <c r="EU18" s="13"/>
      <c r="EV18" s="11"/>
      <c r="EW18" s="11"/>
      <c r="EX18" s="13"/>
      <c r="EY18" s="11"/>
      <c r="EZ18" s="12"/>
      <c r="FA18" s="12"/>
      <c r="FB18" s="11">
        <v>57</v>
      </c>
      <c r="FC18" s="13">
        <v>1809.91</v>
      </c>
      <c r="FD18" s="11">
        <v>101</v>
      </c>
      <c r="FE18" s="11">
        <v>78</v>
      </c>
      <c r="FF18" s="13">
        <v>2423.41</v>
      </c>
      <c r="FG18" s="11">
        <v>38</v>
      </c>
      <c r="FH18" s="12">
        <v>-0.2692</v>
      </c>
      <c r="FI18" s="12">
        <v>-0.2532</v>
      </c>
      <c r="FJ18" s="11">
        <v>290</v>
      </c>
      <c r="FK18" s="13">
        <v>5812.2</v>
      </c>
      <c r="FL18" s="11">
        <v>307</v>
      </c>
      <c r="FM18" s="11">
        <v>532</v>
      </c>
      <c r="FN18" s="13">
        <v>11485.06</v>
      </c>
      <c r="FO18" s="11">
        <v>670</v>
      </c>
      <c r="FP18" s="12">
        <v>-0.4549</v>
      </c>
      <c r="FQ18" s="12">
        <v>-0.4939</v>
      </c>
      <c r="FR18" s="11"/>
      <c r="FS18" s="13"/>
      <c r="FT18" s="11"/>
      <c r="FU18" s="11"/>
      <c r="FV18" s="13"/>
      <c r="FW18" s="11"/>
      <c r="FX18" s="12"/>
      <c r="FY18" s="12"/>
      <c r="FZ18" s="11">
        <v>2</v>
      </c>
      <c r="GA18" s="13">
        <v>59.16</v>
      </c>
      <c r="GB18" s="11">
        <v>787</v>
      </c>
      <c r="GC18" s="11"/>
      <c r="GD18" s="13"/>
      <c r="GE18" s="11">
        <v>908</v>
      </c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>
        <v>92</v>
      </c>
      <c r="GQ18" s="13">
        <v>2132.03</v>
      </c>
      <c r="GR18" s="11">
        <v>183</v>
      </c>
      <c r="GS18" s="11">
        <v>122</v>
      </c>
      <c r="GT18" s="13">
        <v>2743.98</v>
      </c>
      <c r="GU18" s="11">
        <v>126</v>
      </c>
      <c r="GV18" s="12">
        <v>-0.2459</v>
      </c>
      <c r="GW18" s="12">
        <v>-0.223</v>
      </c>
      <c r="GX18" s="11">
        <v>93</v>
      </c>
      <c r="GY18" s="13">
        <v>3091.24</v>
      </c>
      <c r="GZ18" s="11">
        <v>92</v>
      </c>
      <c r="HA18" s="11">
        <v>122</v>
      </c>
      <c r="HB18" s="13">
        <v>4135.93</v>
      </c>
      <c r="HC18" s="11">
        <v>108</v>
      </c>
      <c r="HD18" s="12">
        <v>-0.2377</v>
      </c>
      <c r="HE18" s="12">
        <v>-0.2526</v>
      </c>
      <c r="HF18" s="11"/>
      <c r="HG18" s="13"/>
      <c r="HH18" s="11"/>
      <c r="HI18" s="11"/>
      <c r="HJ18" s="13"/>
      <c r="HK18" s="11"/>
      <c r="HL18" s="12"/>
      <c r="HM18" s="12"/>
      <c r="HN18" s="11">
        <v>6</v>
      </c>
      <c r="HO18" s="13">
        <v>790.44</v>
      </c>
      <c r="HP18" s="11">
        <v>23</v>
      </c>
      <c r="HQ18" s="11"/>
      <c r="HR18" s="13"/>
      <c r="HS18" s="11">
        <v>25</v>
      </c>
      <c r="HT18" s="12"/>
      <c r="HU18" s="12"/>
      <c r="HV18" s="11">
        <v>37</v>
      </c>
      <c r="HW18" s="13">
        <v>1252.42</v>
      </c>
      <c r="HX18" s="11">
        <v>100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14</v>
      </c>
      <c r="IU18" s="13">
        <v>356.18</v>
      </c>
      <c r="IV18" s="11">
        <v>333</v>
      </c>
      <c r="IW18" s="11">
        <v>32</v>
      </c>
      <c r="IX18" s="13">
        <v>923.5</v>
      </c>
      <c r="IY18" s="11">
        <v>260</v>
      </c>
      <c r="IZ18" s="12">
        <v>-0.5625</v>
      </c>
      <c r="JA18" s="12">
        <v>-0.6143</v>
      </c>
      <c r="JB18" s="11"/>
      <c r="JC18" s="13"/>
      <c r="JD18" s="11">
        <v>71</v>
      </c>
      <c r="JE18" s="11"/>
      <c r="JF18" s="13"/>
      <c r="JG18" s="11"/>
      <c r="JH18" s="12"/>
      <c r="JI18" s="12"/>
      <c r="JJ18" s="11">
        <v>16</v>
      </c>
      <c r="JK18" s="13">
        <v>167.63</v>
      </c>
      <c r="JL18" s="11">
        <v>352</v>
      </c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45</v>
      </c>
      <c r="KD18" s="13">
        <v>1551.15</v>
      </c>
      <c r="KE18" s="11">
        <v>273</v>
      </c>
      <c r="KF18" s="12"/>
      <c r="KG18" s="12"/>
      <c r="KH18" s="11"/>
      <c r="KI18" s="13"/>
      <c r="KJ18" s="11"/>
      <c r="KK18" s="11"/>
      <c r="KL18" s="13"/>
      <c r="KM18" s="11">
        <v>12</v>
      </c>
      <c r="KN18" s="12"/>
      <c r="KO18" s="12"/>
      <c r="KP18" s="11"/>
      <c r="KQ18" s="13"/>
      <c r="KR18" s="11">
        <v>392</v>
      </c>
      <c r="KS18" s="11"/>
      <c r="KT18" s="13"/>
      <c r="KU18" s="11"/>
      <c r="KV18" s="12"/>
      <c r="KW18" s="12"/>
      <c r="KX18" s="11"/>
      <c r="KY18" s="13"/>
      <c r="KZ18" s="11">
        <v>1</v>
      </c>
      <c r="LA18" s="11"/>
      <c r="LB18" s="13"/>
      <c r="LC18" s="11">
        <v>2</v>
      </c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>
        <v>1019</v>
      </c>
      <c r="LT18" s="12"/>
      <c r="LU18" s="12"/>
    </row>
    <row r="19">
      <c r="A19" s="10" t="s">
        <v>84</v>
      </c>
      <c r="B19" s="11">
        <v>146969</v>
      </c>
      <c r="C19" s="11">
        <f>=ROUNDDOWN(32.9143151482576,0)</f>
      </c>
      <c r="D19" s="11">
        <v>76335</v>
      </c>
      <c r="E19" s="12">
        <v>0.9488</v>
      </c>
      <c r="F19" s="11"/>
      <c r="G19" s="11">
        <f>=ROUNDDOWN({0},0)</f>
      </c>
      <c r="H19" s="11"/>
      <c r="I19" s="12"/>
      <c r="J19" s="11">
        <v>8831</v>
      </c>
      <c r="K19" s="13">
        <v>282678.06</v>
      </c>
      <c r="L19" s="11">
        <v>167</v>
      </c>
      <c r="M19" s="14">
        <v>1692.68</v>
      </c>
      <c r="N19" s="11">
        <v>7559</v>
      </c>
      <c r="O19" s="13">
        <v>253297.78</v>
      </c>
      <c r="P19" s="11">
        <v>128</v>
      </c>
      <c r="Q19" s="14">
        <v>1978.89</v>
      </c>
      <c r="R19" s="12">
        <v>0.1683</v>
      </c>
      <c r="S19" s="12">
        <v>0.116</v>
      </c>
      <c r="T19" s="12">
        <v>0.3047</v>
      </c>
      <c r="U19" s="12">
        <v>-0.1446</v>
      </c>
      <c r="V19" s="11">
        <v>2316</v>
      </c>
      <c r="W19" s="13">
        <v>76909.36</v>
      </c>
      <c r="X19" s="11">
        <v>147</v>
      </c>
      <c r="Y19" s="11">
        <v>1279</v>
      </c>
      <c r="Z19" s="13">
        <v>44211.04</v>
      </c>
      <c r="AA19" s="11">
        <v>102</v>
      </c>
      <c r="AB19" s="12">
        <v>0.8108</v>
      </c>
      <c r="AC19" s="12">
        <v>0.7396</v>
      </c>
      <c r="AD19" s="11">
        <v>2741</v>
      </c>
      <c r="AE19" s="13">
        <v>83352.87</v>
      </c>
      <c r="AF19" s="11">
        <v>164</v>
      </c>
      <c r="AG19" s="11">
        <v>1983</v>
      </c>
      <c r="AH19" s="13">
        <v>66964.86</v>
      </c>
      <c r="AI19" s="11">
        <v>113</v>
      </c>
      <c r="AJ19" s="12">
        <v>0.3822</v>
      </c>
      <c r="AK19" s="12">
        <v>0.2447</v>
      </c>
      <c r="AL19" s="11">
        <v>1020</v>
      </c>
      <c r="AM19" s="13">
        <v>33818.8</v>
      </c>
      <c r="AN19" s="11">
        <v>164</v>
      </c>
      <c r="AO19" s="11">
        <v>1091</v>
      </c>
      <c r="AP19" s="13">
        <v>37672.95</v>
      </c>
      <c r="AQ19" s="11">
        <v>125</v>
      </c>
      <c r="AR19" s="12">
        <v>-0.0651</v>
      </c>
      <c r="AS19" s="12">
        <v>-0.1023</v>
      </c>
      <c r="AT19" s="11">
        <v>270</v>
      </c>
      <c r="AU19" s="13">
        <v>7803.52</v>
      </c>
      <c r="AV19" s="11">
        <v>162</v>
      </c>
      <c r="AW19" s="11">
        <v>292</v>
      </c>
      <c r="AX19" s="13">
        <v>6946.98</v>
      </c>
      <c r="AY19" s="11">
        <v>124</v>
      </c>
      <c r="AZ19" s="12">
        <v>-0.0753</v>
      </c>
      <c r="BA19" s="12">
        <v>0.1233</v>
      </c>
      <c r="BB19" s="11">
        <v>234</v>
      </c>
      <c r="BC19" s="13">
        <v>9119.71</v>
      </c>
      <c r="BD19" s="11">
        <v>163</v>
      </c>
      <c r="BE19" s="11">
        <v>713</v>
      </c>
      <c r="BF19" s="13">
        <v>26079.4</v>
      </c>
      <c r="BG19" s="11">
        <v>124</v>
      </c>
      <c r="BH19" s="12">
        <v>-0.6718</v>
      </c>
      <c r="BI19" s="12">
        <v>-0.6503</v>
      </c>
      <c r="BJ19" s="11">
        <v>624</v>
      </c>
      <c r="BK19" s="13">
        <v>21151.62</v>
      </c>
      <c r="BL19" s="11">
        <v>101</v>
      </c>
      <c r="BM19" s="11">
        <v>652</v>
      </c>
      <c r="BN19" s="13">
        <v>22029.58</v>
      </c>
      <c r="BO19" s="11">
        <v>112</v>
      </c>
      <c r="BP19" s="12">
        <v>-0.0429</v>
      </c>
      <c r="BQ19" s="12">
        <v>-0.0399</v>
      </c>
      <c r="BR19" s="11">
        <v>255</v>
      </c>
      <c r="BS19" s="13">
        <v>8981.73</v>
      </c>
      <c r="BT19" s="11">
        <v>129</v>
      </c>
      <c r="BU19" s="11">
        <v>139</v>
      </c>
      <c r="BV19" s="13">
        <v>4585.54</v>
      </c>
      <c r="BW19" s="11">
        <v>125</v>
      </c>
      <c r="BX19" s="12">
        <v>0.8345</v>
      </c>
      <c r="BY19" s="12">
        <v>0.9587</v>
      </c>
      <c r="BZ19" s="11">
        <v>560</v>
      </c>
      <c r="CA19" s="13">
        <v>16740.79</v>
      </c>
      <c r="CB19" s="11">
        <v>122</v>
      </c>
      <c r="CC19" s="11">
        <v>731</v>
      </c>
      <c r="CD19" s="13">
        <v>22689.4</v>
      </c>
      <c r="CE19" s="11">
        <v>121</v>
      </c>
      <c r="CF19" s="12">
        <v>-0.2339</v>
      </c>
      <c r="CG19" s="12">
        <v>-0.2622</v>
      </c>
      <c r="CH19" s="11">
        <v>2</v>
      </c>
      <c r="CI19" s="13">
        <v>88.3</v>
      </c>
      <c r="CJ19" s="11">
        <v>147</v>
      </c>
      <c r="CK19" s="11"/>
      <c r="CL19" s="13"/>
      <c r="CM19" s="11">
        <v>102</v>
      </c>
      <c r="CN19" s="12"/>
      <c r="CO19" s="12"/>
      <c r="CP19" s="11">
        <v>10</v>
      </c>
      <c r="CQ19" s="13">
        <v>543.41</v>
      </c>
      <c r="CR19" s="11">
        <v>164</v>
      </c>
      <c r="CS19" s="11">
        <v>6</v>
      </c>
      <c r="CT19" s="13">
        <v>339.94</v>
      </c>
      <c r="CU19" s="11">
        <v>125</v>
      </c>
      <c r="CV19" s="12">
        <v>0.6667</v>
      </c>
      <c r="CW19" s="12">
        <v>0.5985</v>
      </c>
      <c r="CX19" s="11">
        <v>61</v>
      </c>
      <c r="CY19" s="13">
        <v>1969.23</v>
      </c>
      <c r="CZ19" s="11">
        <v>132</v>
      </c>
      <c r="DA19" s="11">
        <v>47</v>
      </c>
      <c r="DB19" s="13">
        <v>1822.98</v>
      </c>
      <c r="DC19" s="11">
        <v>90</v>
      </c>
      <c r="DD19" s="12">
        <v>0.2979</v>
      </c>
      <c r="DE19" s="12">
        <v>0.0802</v>
      </c>
      <c r="DF19" s="11">
        <v>486</v>
      </c>
      <c r="DG19" s="13">
        <v>13781.83</v>
      </c>
      <c r="DH19" s="11">
        <v>160</v>
      </c>
      <c r="DI19" s="11">
        <v>349</v>
      </c>
      <c r="DJ19" s="13">
        <v>10864.68</v>
      </c>
      <c r="DK19" s="11">
        <v>113</v>
      </c>
      <c r="DL19" s="12">
        <v>0.3926</v>
      </c>
      <c r="DM19" s="12">
        <v>0.2685</v>
      </c>
      <c r="DN19" s="11"/>
      <c r="DO19" s="13"/>
      <c r="DP19" s="11"/>
      <c r="DQ19" s="11"/>
      <c r="DR19" s="13"/>
      <c r="DS19" s="11">
        <v>92</v>
      </c>
      <c r="DT19" s="12"/>
      <c r="DU19" s="12"/>
      <c r="DV19" s="11">
        <v>4</v>
      </c>
      <c r="DW19" s="13">
        <v>157.16</v>
      </c>
      <c r="DX19" s="11">
        <v>16</v>
      </c>
      <c r="DY19" s="11"/>
      <c r="DZ19" s="13"/>
      <c r="EA19" s="11">
        <v>14</v>
      </c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>
        <v>37</v>
      </c>
      <c r="EM19" s="13">
        <v>1124.99</v>
      </c>
      <c r="EN19" s="11">
        <v>50</v>
      </c>
      <c r="EO19" s="11">
        <v>99</v>
      </c>
      <c r="EP19" s="13">
        <v>3047</v>
      </c>
      <c r="EQ19" s="11">
        <v>50</v>
      </c>
      <c r="ER19" s="12">
        <v>-0.6263</v>
      </c>
      <c r="ES19" s="12">
        <v>-0.6308</v>
      </c>
      <c r="ET19" s="11"/>
      <c r="EU19" s="13"/>
      <c r="EV19" s="11"/>
      <c r="EW19" s="11"/>
      <c r="EX19" s="13"/>
      <c r="EY19" s="11"/>
      <c r="EZ19" s="12"/>
      <c r="FA19" s="12"/>
      <c r="FB19" s="11">
        <v>178</v>
      </c>
      <c r="FC19" s="13">
        <v>6053.37</v>
      </c>
      <c r="FD19" s="11">
        <v>102</v>
      </c>
      <c r="FE19" s="11">
        <v>140</v>
      </c>
      <c r="FF19" s="13">
        <v>4853.4</v>
      </c>
      <c r="FG19" s="11">
        <v>83</v>
      </c>
      <c r="FH19" s="12">
        <v>0.2714</v>
      </c>
      <c r="FI19" s="12">
        <v>0.2472</v>
      </c>
      <c r="FJ19" s="11">
        <v>1</v>
      </c>
      <c r="FK19" s="13">
        <v>24.95</v>
      </c>
      <c r="FL19" s="11">
        <v>13</v>
      </c>
      <c r="FM19" s="11">
        <v>11</v>
      </c>
      <c r="FN19" s="13">
        <v>355.77</v>
      </c>
      <c r="FO19" s="11">
        <v>64</v>
      </c>
      <c r="FP19" s="12">
        <v>-0.9091</v>
      </c>
      <c r="FQ19" s="12">
        <v>-0.9299</v>
      </c>
      <c r="FR19" s="11"/>
      <c r="FS19" s="13"/>
      <c r="FT19" s="11"/>
      <c r="FU19" s="11"/>
      <c r="FV19" s="13"/>
      <c r="FW19" s="11"/>
      <c r="FX19" s="12"/>
      <c r="FY19" s="12"/>
      <c r="FZ19" s="11">
        <v>10</v>
      </c>
      <c r="GA19" s="13">
        <v>397.68</v>
      </c>
      <c r="GB19" s="11">
        <v>108</v>
      </c>
      <c r="GC19" s="11">
        <v>2</v>
      </c>
      <c r="GD19" s="13">
        <v>74.62</v>
      </c>
      <c r="GE19" s="11">
        <v>113</v>
      </c>
      <c r="GF19" s="12">
        <v>4</v>
      </c>
      <c r="GG19" s="12">
        <v>4.3294</v>
      </c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>
        <v>5</v>
      </c>
      <c r="HA19" s="11"/>
      <c r="HB19" s="13"/>
      <c r="HC19" s="11">
        <v>5</v>
      </c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4</v>
      </c>
      <c r="HO19" s="13">
        <v>110.46</v>
      </c>
      <c r="HP19" s="11">
        <v>10</v>
      </c>
      <c r="HQ19" s="11"/>
      <c r="HR19" s="13"/>
      <c r="HS19" s="11">
        <v>12</v>
      </c>
      <c r="HT19" s="12"/>
      <c r="HU19" s="12"/>
      <c r="HV19" s="11">
        <v>13</v>
      </c>
      <c r="HW19" s="13">
        <v>375.48</v>
      </c>
      <c r="HX19" s="11">
        <v>37</v>
      </c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>
        <v>1</v>
      </c>
      <c r="IU19" s="13">
        <v>27.72</v>
      </c>
      <c r="IV19" s="11">
        <v>26</v>
      </c>
      <c r="IW19" s="11">
        <v>5</v>
      </c>
      <c r="IX19" s="13">
        <v>120.96</v>
      </c>
      <c r="IY19" s="11">
        <v>30</v>
      </c>
      <c r="IZ19" s="12">
        <v>-0.8</v>
      </c>
      <c r="JA19" s="12">
        <v>-0.7708</v>
      </c>
      <c r="JB19" s="11">
        <v>4</v>
      </c>
      <c r="JC19" s="13">
        <v>145.08</v>
      </c>
      <c r="JD19" s="11">
        <v>55</v>
      </c>
      <c r="JE19" s="11"/>
      <c r="JF19" s="13"/>
      <c r="JG19" s="11"/>
      <c r="JH19" s="12"/>
      <c r="JI19" s="12"/>
      <c r="JJ19" s="11"/>
      <c r="JK19" s="13"/>
      <c r="JL19" s="11">
        <v>117</v>
      </c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16</v>
      </c>
      <c r="KD19" s="13">
        <v>548.88</v>
      </c>
      <c r="KE19" s="11">
        <v>103</v>
      </c>
      <c r="KF19" s="12"/>
      <c r="KG19" s="12"/>
      <c r="KH19" s="11"/>
      <c r="KI19" s="13"/>
      <c r="KJ19" s="11"/>
      <c r="KK19" s="11">
        <v>4</v>
      </c>
      <c r="KL19" s="13">
        <v>89.8</v>
      </c>
      <c r="KM19" s="11">
        <v>19</v>
      </c>
      <c r="KN19" s="12"/>
      <c r="KO19" s="12"/>
      <c r="KP19" s="11"/>
      <c r="KQ19" s="13"/>
      <c r="KR19" s="11">
        <v>126</v>
      </c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>
        <v>109</v>
      </c>
      <c r="LT19" s="12"/>
      <c r="LU19" s="12"/>
    </row>
    <row r="20">
      <c r="A20" s="10" t="s">
        <v>85</v>
      </c>
      <c r="B20" s="11">
        <v>291897</v>
      </c>
      <c r="C20" s="11">
        <f>=ROUNDDOWN(24.5957127690052,0)</f>
      </c>
      <c r="D20" s="11">
        <v>165001</v>
      </c>
      <c r="E20" s="12">
        <v>0.9251</v>
      </c>
      <c r="F20" s="11"/>
      <c r="G20" s="11">
        <f>=ROUNDDOWN({0},0)</f>
      </c>
      <c r="H20" s="11"/>
      <c r="I20" s="12"/>
      <c r="J20" s="11">
        <v>24871</v>
      </c>
      <c r="K20" s="13">
        <v>591703.73</v>
      </c>
      <c r="L20" s="11">
        <v>559</v>
      </c>
      <c r="M20" s="14">
        <v>1058.5</v>
      </c>
      <c r="N20" s="11">
        <v>30235</v>
      </c>
      <c r="O20" s="13">
        <v>633009.61</v>
      </c>
      <c r="P20" s="11">
        <v>709</v>
      </c>
      <c r="Q20" s="14">
        <v>892.82</v>
      </c>
      <c r="R20" s="12">
        <v>-0.1774</v>
      </c>
      <c r="S20" s="12">
        <v>-0.0653</v>
      </c>
      <c r="T20" s="12">
        <v>-0.2116</v>
      </c>
      <c r="U20" s="12">
        <v>0.1856</v>
      </c>
      <c r="V20" s="11">
        <v>11804</v>
      </c>
      <c r="W20" s="13">
        <v>302494.64</v>
      </c>
      <c r="X20" s="11">
        <v>522</v>
      </c>
      <c r="Y20" s="11">
        <v>12963</v>
      </c>
      <c r="Z20" s="13">
        <v>303236.71</v>
      </c>
      <c r="AA20" s="11">
        <v>626</v>
      </c>
      <c r="AB20" s="12">
        <v>-0.0894</v>
      </c>
      <c r="AC20" s="12">
        <v>-0.0024</v>
      </c>
      <c r="AD20" s="11">
        <v>2287</v>
      </c>
      <c r="AE20" s="13">
        <v>42490.67</v>
      </c>
      <c r="AF20" s="11">
        <v>552</v>
      </c>
      <c r="AG20" s="11">
        <v>4302</v>
      </c>
      <c r="AH20" s="13">
        <v>75737.62</v>
      </c>
      <c r="AI20" s="11">
        <v>652</v>
      </c>
      <c r="AJ20" s="12">
        <v>-0.4684</v>
      </c>
      <c r="AK20" s="12">
        <v>-0.439</v>
      </c>
      <c r="AL20" s="11">
        <v>256</v>
      </c>
      <c r="AM20" s="13">
        <v>5940.45</v>
      </c>
      <c r="AN20" s="11">
        <v>21</v>
      </c>
      <c r="AO20" s="11">
        <v>473</v>
      </c>
      <c r="AP20" s="13">
        <v>9727.75</v>
      </c>
      <c r="AQ20" s="11">
        <v>163</v>
      </c>
      <c r="AR20" s="12">
        <v>-0.4588</v>
      </c>
      <c r="AS20" s="12">
        <v>-0.3893</v>
      </c>
      <c r="AT20" s="11">
        <v>3238</v>
      </c>
      <c r="AU20" s="13">
        <v>64915</v>
      </c>
      <c r="AV20" s="11">
        <v>557</v>
      </c>
      <c r="AW20" s="11">
        <v>4657</v>
      </c>
      <c r="AX20" s="13">
        <v>80989.01</v>
      </c>
      <c r="AY20" s="11">
        <v>694</v>
      </c>
      <c r="AZ20" s="12">
        <v>-0.3047</v>
      </c>
      <c r="BA20" s="12">
        <v>-0.1985</v>
      </c>
      <c r="BB20" s="11">
        <v>806</v>
      </c>
      <c r="BC20" s="13">
        <v>20048.42</v>
      </c>
      <c r="BD20" s="11">
        <v>557</v>
      </c>
      <c r="BE20" s="11">
        <v>1350</v>
      </c>
      <c r="BF20" s="13">
        <v>33196.52</v>
      </c>
      <c r="BG20" s="11">
        <v>603</v>
      </c>
      <c r="BH20" s="12">
        <v>-0.403</v>
      </c>
      <c r="BI20" s="12">
        <v>-0.3961</v>
      </c>
      <c r="BJ20" s="11">
        <v>912</v>
      </c>
      <c r="BK20" s="13">
        <v>18807.44</v>
      </c>
      <c r="BL20" s="11">
        <v>230</v>
      </c>
      <c r="BM20" s="11">
        <v>1281</v>
      </c>
      <c r="BN20" s="13">
        <v>26555.84</v>
      </c>
      <c r="BO20" s="11">
        <v>504</v>
      </c>
      <c r="BP20" s="12">
        <v>-0.2881</v>
      </c>
      <c r="BQ20" s="12">
        <v>-0.2918</v>
      </c>
      <c r="BR20" s="11">
        <v>201</v>
      </c>
      <c r="BS20" s="13">
        <v>4517.24</v>
      </c>
      <c r="BT20" s="11">
        <v>551</v>
      </c>
      <c r="BU20" s="11">
        <v>426</v>
      </c>
      <c r="BV20" s="13">
        <v>8899.12</v>
      </c>
      <c r="BW20" s="11">
        <v>702</v>
      </c>
      <c r="BX20" s="12">
        <v>-0.5282</v>
      </c>
      <c r="BY20" s="12">
        <v>-0.4924</v>
      </c>
      <c r="BZ20" s="11">
        <v>2945</v>
      </c>
      <c r="CA20" s="13">
        <v>54716.98</v>
      </c>
      <c r="CB20" s="11">
        <v>538</v>
      </c>
      <c r="CC20" s="11">
        <v>3473</v>
      </c>
      <c r="CD20" s="13">
        <v>64703.81</v>
      </c>
      <c r="CE20" s="11">
        <v>680</v>
      </c>
      <c r="CF20" s="12">
        <v>-0.152</v>
      </c>
      <c r="CG20" s="12">
        <v>-0.1543</v>
      </c>
      <c r="CH20" s="11">
        <v>167</v>
      </c>
      <c r="CI20" s="13">
        <v>8121.74</v>
      </c>
      <c r="CJ20" s="11">
        <v>498</v>
      </c>
      <c r="CK20" s="11"/>
      <c r="CL20" s="13"/>
      <c r="CM20" s="11">
        <v>552</v>
      </c>
      <c r="CN20" s="12"/>
      <c r="CO20" s="12"/>
      <c r="CP20" s="11">
        <v>718</v>
      </c>
      <c r="CQ20" s="13">
        <v>31942.9</v>
      </c>
      <c r="CR20" s="11">
        <v>559</v>
      </c>
      <c r="CS20" s="11">
        <v>13</v>
      </c>
      <c r="CT20" s="13">
        <v>515.27</v>
      </c>
      <c r="CU20" s="11">
        <v>709</v>
      </c>
      <c r="CV20" s="12">
        <v>54.2308</v>
      </c>
      <c r="CW20" s="12">
        <v>60.9925</v>
      </c>
      <c r="CX20" s="11">
        <v>698</v>
      </c>
      <c r="CY20" s="13">
        <v>18785.69</v>
      </c>
      <c r="CZ20" s="11">
        <v>397</v>
      </c>
      <c r="DA20" s="11">
        <v>238</v>
      </c>
      <c r="DB20" s="13">
        <v>6499.93</v>
      </c>
      <c r="DC20" s="11">
        <v>352</v>
      </c>
      <c r="DD20" s="12">
        <v>1.9328</v>
      </c>
      <c r="DE20" s="12">
        <v>1.8901</v>
      </c>
      <c r="DF20" s="11">
        <v>188</v>
      </c>
      <c r="DG20" s="13">
        <v>3189.9</v>
      </c>
      <c r="DH20" s="11">
        <v>452</v>
      </c>
      <c r="DI20" s="11">
        <v>312</v>
      </c>
      <c r="DJ20" s="13">
        <v>5478.43</v>
      </c>
      <c r="DK20" s="11">
        <v>540</v>
      </c>
      <c r="DL20" s="12">
        <v>-0.3974</v>
      </c>
      <c r="DM20" s="12">
        <v>-0.4177</v>
      </c>
      <c r="DN20" s="11">
        <v>315</v>
      </c>
      <c r="DO20" s="13">
        <v>7146.26</v>
      </c>
      <c r="DP20" s="11">
        <v>231</v>
      </c>
      <c r="DQ20" s="11">
        <v>177</v>
      </c>
      <c r="DR20" s="13">
        <v>4374.97</v>
      </c>
      <c r="DS20" s="11">
        <v>252</v>
      </c>
      <c r="DT20" s="12">
        <v>0.7797</v>
      </c>
      <c r="DU20" s="12">
        <v>0.6334</v>
      </c>
      <c r="DV20" s="11">
        <v>89</v>
      </c>
      <c r="DW20" s="13">
        <v>2321.97</v>
      </c>
      <c r="DX20" s="11">
        <v>90</v>
      </c>
      <c r="DY20" s="11">
        <v>102</v>
      </c>
      <c r="DZ20" s="13">
        <v>1944.43</v>
      </c>
      <c r="EA20" s="11">
        <v>36</v>
      </c>
      <c r="EB20" s="12">
        <v>-0.1275</v>
      </c>
      <c r="EC20" s="12">
        <v>0.1942</v>
      </c>
      <c r="ED20" s="11">
        <v>116</v>
      </c>
      <c r="EE20" s="13">
        <v>3662.1</v>
      </c>
      <c r="EF20" s="11"/>
      <c r="EG20" s="11">
        <v>140</v>
      </c>
      <c r="EH20" s="13">
        <v>4317.55</v>
      </c>
      <c r="EI20" s="11"/>
      <c r="EJ20" s="12">
        <v>-0.1714</v>
      </c>
      <c r="EK20" s="12">
        <v>-0.1518</v>
      </c>
      <c r="EL20" s="11">
        <v>46</v>
      </c>
      <c r="EM20" s="13">
        <v>845.13</v>
      </c>
      <c r="EN20" s="11">
        <v>68</v>
      </c>
      <c r="EO20" s="11">
        <v>60</v>
      </c>
      <c r="EP20" s="13">
        <v>900.61</v>
      </c>
      <c r="EQ20" s="11">
        <v>71</v>
      </c>
      <c r="ER20" s="12">
        <v>-0.2333</v>
      </c>
      <c r="ES20" s="12">
        <v>-0.0616</v>
      </c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>
        <v>24</v>
      </c>
      <c r="FK20" s="13">
        <v>351.96</v>
      </c>
      <c r="FL20" s="11">
        <v>42</v>
      </c>
      <c r="FM20" s="11">
        <v>24</v>
      </c>
      <c r="FN20" s="13">
        <v>377.64</v>
      </c>
      <c r="FO20" s="11">
        <v>191</v>
      </c>
      <c r="FP20" s="12"/>
      <c r="FQ20" s="12">
        <v>-0.068</v>
      </c>
      <c r="FR20" s="11">
        <v>13</v>
      </c>
      <c r="FS20" s="13">
        <v>311.7</v>
      </c>
      <c r="FT20" s="11">
        <v>108</v>
      </c>
      <c r="FU20" s="11">
        <v>26</v>
      </c>
      <c r="FV20" s="13">
        <v>584.91</v>
      </c>
      <c r="FW20" s="11">
        <v>112</v>
      </c>
      <c r="FX20" s="12">
        <v>-0.5</v>
      </c>
      <c r="FY20" s="12">
        <v>-0.4671</v>
      </c>
      <c r="FZ20" s="11">
        <v>4</v>
      </c>
      <c r="GA20" s="13">
        <v>120.88</v>
      </c>
      <c r="GB20" s="11">
        <v>306</v>
      </c>
      <c r="GC20" s="11">
        <v>4</v>
      </c>
      <c r="GD20" s="13">
        <v>100.92</v>
      </c>
      <c r="GE20" s="11">
        <v>393</v>
      </c>
      <c r="GF20" s="12"/>
      <c r="GG20" s="12">
        <v>0.1978</v>
      </c>
      <c r="GH20" s="11"/>
      <c r="GI20" s="13"/>
      <c r="GJ20" s="11"/>
      <c r="GK20" s="11"/>
      <c r="GL20" s="13"/>
      <c r="GM20" s="11"/>
      <c r="GN20" s="12"/>
      <c r="GO20" s="12"/>
      <c r="GP20" s="11">
        <v>18</v>
      </c>
      <c r="GQ20" s="13">
        <v>330.85</v>
      </c>
      <c r="GR20" s="11">
        <v>46</v>
      </c>
      <c r="GS20" s="11">
        <v>45</v>
      </c>
      <c r="GT20" s="13">
        <v>860.75</v>
      </c>
      <c r="GU20" s="11">
        <v>49</v>
      </c>
      <c r="GV20" s="12">
        <v>-0.6</v>
      </c>
      <c r="GW20" s="12">
        <v>-0.6156</v>
      </c>
      <c r="GX20" s="11"/>
      <c r="GY20" s="13"/>
      <c r="GZ20" s="11"/>
      <c r="HA20" s="11"/>
      <c r="HB20" s="13"/>
      <c r="HC20" s="11"/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2</v>
      </c>
      <c r="HO20" s="13">
        <v>135.98</v>
      </c>
      <c r="HP20" s="11">
        <v>19</v>
      </c>
      <c r="HQ20" s="11">
        <v>15</v>
      </c>
      <c r="HR20" s="13">
        <v>849.85</v>
      </c>
      <c r="HS20" s="11">
        <v>26</v>
      </c>
      <c r="HT20" s="12">
        <v>-0.8667</v>
      </c>
      <c r="HU20" s="12">
        <v>-0.84</v>
      </c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12</v>
      </c>
      <c r="IU20" s="13">
        <v>254.97</v>
      </c>
      <c r="IV20" s="11">
        <v>168</v>
      </c>
      <c r="IW20" s="11">
        <v>35</v>
      </c>
      <c r="IX20" s="13">
        <v>648.64</v>
      </c>
      <c r="IY20" s="11">
        <v>184</v>
      </c>
      <c r="IZ20" s="12">
        <v>-0.6571</v>
      </c>
      <c r="JA20" s="12">
        <v>-0.6069</v>
      </c>
      <c r="JB20" s="11">
        <v>12</v>
      </c>
      <c r="JC20" s="13">
        <v>250.86</v>
      </c>
      <c r="JD20" s="11">
        <v>89</v>
      </c>
      <c r="JE20" s="11"/>
      <c r="JF20" s="13"/>
      <c r="JG20" s="11"/>
      <c r="JH20" s="12"/>
      <c r="JI20" s="12"/>
      <c r="JJ20" s="11"/>
      <c r="JK20" s="13"/>
      <c r="JL20" s="11">
        <v>18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87</v>
      </c>
      <c r="KD20" s="13">
        <v>1921.31</v>
      </c>
      <c r="KE20" s="11">
        <v>470</v>
      </c>
      <c r="KF20" s="12"/>
      <c r="KG20" s="12"/>
      <c r="KH20" s="11"/>
      <c r="KI20" s="13"/>
      <c r="KJ20" s="11"/>
      <c r="KK20" s="11">
        <v>32</v>
      </c>
      <c r="KL20" s="13">
        <v>588.02</v>
      </c>
      <c r="KM20" s="11">
        <v>201</v>
      </c>
      <c r="KN20" s="12"/>
      <c r="KO20" s="12"/>
      <c r="KP20" s="11"/>
      <c r="KQ20" s="13"/>
      <c r="KR20" s="11">
        <v>223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>
        <v>568</v>
      </c>
      <c r="LT20" s="12"/>
      <c r="LU20" s="12"/>
    </row>
    <row r="21">
      <c r="A21" s="10" t="s">
        <v>86</v>
      </c>
      <c r="B21" s="11">
        <v>294073</v>
      </c>
      <c r="C21" s="11">
        <f>=ROUNDDOWN(53.3969458718428,0)</f>
      </c>
      <c r="D21" s="11">
        <v>45557</v>
      </c>
      <c r="E21" s="12">
        <v>0.9719</v>
      </c>
      <c r="F21" s="11"/>
      <c r="G21" s="11">
        <f>=ROUNDDOWN({0},0)</f>
      </c>
      <c r="H21" s="11"/>
      <c r="I21" s="12"/>
      <c r="J21" s="11">
        <v>17873</v>
      </c>
      <c r="K21" s="13">
        <v>727360</v>
      </c>
      <c r="L21" s="11">
        <v>635</v>
      </c>
      <c r="M21" s="14">
        <v>1145.45</v>
      </c>
      <c r="N21" s="11">
        <v>20355</v>
      </c>
      <c r="O21" s="13">
        <v>833576.18</v>
      </c>
      <c r="P21" s="11">
        <v>695</v>
      </c>
      <c r="Q21" s="14">
        <v>1199.39</v>
      </c>
      <c r="R21" s="12">
        <v>-0.1219</v>
      </c>
      <c r="S21" s="12">
        <v>-0.1274</v>
      </c>
      <c r="T21" s="12">
        <v>-0.0863</v>
      </c>
      <c r="U21" s="12">
        <v>-0.045</v>
      </c>
      <c r="V21" s="11">
        <v>7723</v>
      </c>
      <c r="W21" s="13">
        <v>319045.63</v>
      </c>
      <c r="X21" s="11">
        <v>563</v>
      </c>
      <c r="Y21" s="11">
        <v>7953</v>
      </c>
      <c r="Z21" s="13">
        <v>322755.18</v>
      </c>
      <c r="AA21" s="11">
        <v>522</v>
      </c>
      <c r="AB21" s="12">
        <v>-0.0289</v>
      </c>
      <c r="AC21" s="12">
        <v>-0.0115</v>
      </c>
      <c r="AD21" s="11">
        <v>3541</v>
      </c>
      <c r="AE21" s="13">
        <v>135467.84</v>
      </c>
      <c r="AF21" s="11">
        <v>531</v>
      </c>
      <c r="AG21" s="11">
        <v>3413</v>
      </c>
      <c r="AH21" s="13">
        <v>138836.69</v>
      </c>
      <c r="AI21" s="11">
        <v>571</v>
      </c>
      <c r="AJ21" s="12">
        <v>0.0375</v>
      </c>
      <c r="AK21" s="12">
        <v>-0.0243</v>
      </c>
      <c r="AL21" s="11">
        <v>1717</v>
      </c>
      <c r="AM21" s="13">
        <v>71860.91</v>
      </c>
      <c r="AN21" s="11">
        <v>496</v>
      </c>
      <c r="AO21" s="11">
        <v>981</v>
      </c>
      <c r="AP21" s="13">
        <v>37507.62</v>
      </c>
      <c r="AQ21" s="11">
        <v>507</v>
      </c>
      <c r="AR21" s="12">
        <v>0.7503</v>
      </c>
      <c r="AS21" s="12">
        <v>0.9159</v>
      </c>
      <c r="AT21" s="11">
        <v>881</v>
      </c>
      <c r="AU21" s="13">
        <v>33281.19</v>
      </c>
      <c r="AV21" s="11">
        <v>531</v>
      </c>
      <c r="AW21" s="11">
        <v>902</v>
      </c>
      <c r="AX21" s="13">
        <v>32386.47</v>
      </c>
      <c r="AY21" s="11">
        <v>577</v>
      </c>
      <c r="AZ21" s="12">
        <v>-0.0233</v>
      </c>
      <c r="BA21" s="12">
        <v>0.0276</v>
      </c>
      <c r="BB21" s="11">
        <v>534</v>
      </c>
      <c r="BC21" s="13">
        <v>22968.79</v>
      </c>
      <c r="BD21" s="11">
        <v>548</v>
      </c>
      <c r="BE21" s="11">
        <v>1013</v>
      </c>
      <c r="BF21" s="13">
        <v>46110.46</v>
      </c>
      <c r="BG21" s="11">
        <v>565</v>
      </c>
      <c r="BH21" s="12">
        <v>-0.4729</v>
      </c>
      <c r="BI21" s="12">
        <v>-0.5019</v>
      </c>
      <c r="BJ21" s="11">
        <v>1281</v>
      </c>
      <c r="BK21" s="13">
        <v>53677.72</v>
      </c>
      <c r="BL21" s="11">
        <v>484</v>
      </c>
      <c r="BM21" s="11">
        <v>1912</v>
      </c>
      <c r="BN21" s="13">
        <v>85778.64</v>
      </c>
      <c r="BO21" s="11">
        <v>546</v>
      </c>
      <c r="BP21" s="12">
        <v>-0.33</v>
      </c>
      <c r="BQ21" s="12">
        <v>-0.3742</v>
      </c>
      <c r="BR21" s="11">
        <v>342</v>
      </c>
      <c r="BS21" s="13">
        <v>14972.08</v>
      </c>
      <c r="BT21" s="11">
        <v>531</v>
      </c>
      <c r="BU21" s="11">
        <v>354</v>
      </c>
      <c r="BV21" s="13">
        <v>17098.83</v>
      </c>
      <c r="BW21" s="11">
        <v>581</v>
      </c>
      <c r="BX21" s="12">
        <v>-0.0339</v>
      </c>
      <c r="BY21" s="12">
        <v>-0.1244</v>
      </c>
      <c r="BZ21" s="11">
        <v>626</v>
      </c>
      <c r="CA21" s="13">
        <v>24300.87</v>
      </c>
      <c r="CB21" s="11">
        <v>493</v>
      </c>
      <c r="CC21" s="11">
        <v>875</v>
      </c>
      <c r="CD21" s="13">
        <v>33958.44</v>
      </c>
      <c r="CE21" s="11">
        <v>555</v>
      </c>
      <c r="CF21" s="12">
        <v>-0.2846</v>
      </c>
      <c r="CG21" s="12">
        <v>-0.2844</v>
      </c>
      <c r="CH21" s="11">
        <v>341</v>
      </c>
      <c r="CI21" s="13">
        <v>14355.85</v>
      </c>
      <c r="CJ21" s="11">
        <v>557</v>
      </c>
      <c r="CK21" s="11">
        <v>15</v>
      </c>
      <c r="CL21" s="13">
        <v>1516.52</v>
      </c>
      <c r="CM21" s="11">
        <v>502</v>
      </c>
      <c r="CN21" s="12">
        <v>21.7333</v>
      </c>
      <c r="CO21" s="12">
        <v>8.4663</v>
      </c>
      <c r="CP21" s="11">
        <v>477</v>
      </c>
      <c r="CQ21" s="13">
        <v>20712.68</v>
      </c>
      <c r="CR21" s="11">
        <v>601</v>
      </c>
      <c r="CS21" s="11">
        <v>1935</v>
      </c>
      <c r="CT21" s="13">
        <v>75746.54</v>
      </c>
      <c r="CU21" s="11">
        <v>654</v>
      </c>
      <c r="CV21" s="12">
        <v>-0.7535</v>
      </c>
      <c r="CW21" s="12">
        <v>-0.7266</v>
      </c>
      <c r="CX21" s="11">
        <v>121</v>
      </c>
      <c r="CY21" s="13">
        <v>4724.83</v>
      </c>
      <c r="CZ21" s="11">
        <v>423</v>
      </c>
      <c r="DA21" s="11">
        <v>137</v>
      </c>
      <c r="DB21" s="13">
        <v>5049.97</v>
      </c>
      <c r="DC21" s="11">
        <v>355</v>
      </c>
      <c r="DD21" s="12">
        <v>-0.1168</v>
      </c>
      <c r="DE21" s="12">
        <v>-0.0644</v>
      </c>
      <c r="DF21" s="11">
        <v>124</v>
      </c>
      <c r="DG21" s="13">
        <v>5371.94</v>
      </c>
      <c r="DH21" s="11">
        <v>490</v>
      </c>
      <c r="DI21" s="11">
        <v>362</v>
      </c>
      <c r="DJ21" s="13">
        <v>15885.32</v>
      </c>
      <c r="DK21" s="11">
        <v>521</v>
      </c>
      <c r="DL21" s="12">
        <v>-0.6575</v>
      </c>
      <c r="DM21" s="12">
        <v>-0.6618</v>
      </c>
      <c r="DN21" s="11">
        <v>4</v>
      </c>
      <c r="DO21" s="13">
        <v>179.35</v>
      </c>
      <c r="DP21" s="11">
        <v>169</v>
      </c>
      <c r="DQ21" s="11">
        <v>9</v>
      </c>
      <c r="DR21" s="13">
        <v>413.7</v>
      </c>
      <c r="DS21" s="11">
        <v>337</v>
      </c>
      <c r="DT21" s="12">
        <v>-0.5556</v>
      </c>
      <c r="DU21" s="12">
        <v>-0.5665</v>
      </c>
      <c r="DV21" s="11">
        <v>8</v>
      </c>
      <c r="DW21" s="13">
        <v>272.75</v>
      </c>
      <c r="DX21" s="11">
        <v>33</v>
      </c>
      <c r="DY21" s="11">
        <v>5</v>
      </c>
      <c r="DZ21" s="13">
        <v>189</v>
      </c>
      <c r="EA21" s="11">
        <v>13</v>
      </c>
      <c r="EB21" s="12">
        <v>0.6</v>
      </c>
      <c r="EC21" s="12">
        <v>0.4431</v>
      </c>
      <c r="ED21" s="11"/>
      <c r="EE21" s="13"/>
      <c r="EF21" s="11"/>
      <c r="EG21" s="11"/>
      <c r="EH21" s="13"/>
      <c r="EI21" s="11"/>
      <c r="EJ21" s="12"/>
      <c r="EK21" s="12"/>
      <c r="EL21" s="11">
        <v>90</v>
      </c>
      <c r="EM21" s="13">
        <v>3425.43</v>
      </c>
      <c r="EN21" s="11">
        <v>63</v>
      </c>
      <c r="EO21" s="11">
        <v>317</v>
      </c>
      <c r="EP21" s="13">
        <v>13261.4</v>
      </c>
      <c r="EQ21" s="11">
        <v>72</v>
      </c>
      <c r="ER21" s="12">
        <v>-0.7161</v>
      </c>
      <c r="ES21" s="12">
        <v>-0.7417</v>
      </c>
      <c r="ET21" s="11">
        <v>22</v>
      </c>
      <c r="EU21" s="13">
        <v>891.13</v>
      </c>
      <c r="EV21" s="11">
        <v>218</v>
      </c>
      <c r="EW21" s="11">
        <v>18</v>
      </c>
      <c r="EX21" s="13">
        <v>844.19</v>
      </c>
      <c r="EY21" s="11">
        <v>105</v>
      </c>
      <c r="EZ21" s="12">
        <v>0.2222</v>
      </c>
      <c r="FA21" s="12">
        <v>0.0556</v>
      </c>
      <c r="FB21" s="11">
        <v>1</v>
      </c>
      <c r="FC21" s="13">
        <v>29.7</v>
      </c>
      <c r="FD21" s="11">
        <v>12</v>
      </c>
      <c r="FE21" s="11">
        <v>2</v>
      </c>
      <c r="FF21" s="13">
        <v>125.27</v>
      </c>
      <c r="FG21" s="11">
        <v>34</v>
      </c>
      <c r="FH21" s="12">
        <v>-0.5</v>
      </c>
      <c r="FI21" s="12">
        <v>-0.7629</v>
      </c>
      <c r="FJ21" s="11">
        <v>5</v>
      </c>
      <c r="FK21" s="13">
        <v>198.18</v>
      </c>
      <c r="FL21" s="11">
        <v>34</v>
      </c>
      <c r="FM21" s="11">
        <v>104</v>
      </c>
      <c r="FN21" s="13">
        <v>3972.95</v>
      </c>
      <c r="FO21" s="11">
        <v>86</v>
      </c>
      <c r="FP21" s="12">
        <v>-0.9519</v>
      </c>
      <c r="FQ21" s="12">
        <v>-0.95009999999999994</v>
      </c>
      <c r="FR21" s="11">
        <v>9</v>
      </c>
      <c r="FS21" s="13">
        <v>383.03</v>
      </c>
      <c r="FT21" s="11">
        <v>140</v>
      </c>
      <c r="FU21" s="11">
        <v>7</v>
      </c>
      <c r="FV21" s="13">
        <v>353.44</v>
      </c>
      <c r="FW21" s="11">
        <v>112</v>
      </c>
      <c r="FX21" s="12">
        <v>0.2857</v>
      </c>
      <c r="FY21" s="12">
        <v>0.0837</v>
      </c>
      <c r="FZ21" s="11">
        <v>1</v>
      </c>
      <c r="GA21" s="13">
        <v>85.73</v>
      </c>
      <c r="GB21" s="11">
        <v>142</v>
      </c>
      <c r="GC21" s="11"/>
      <c r="GD21" s="13"/>
      <c r="GE21" s="11">
        <v>379</v>
      </c>
      <c r="GF21" s="12"/>
      <c r="GG21" s="12"/>
      <c r="GH21" s="11"/>
      <c r="GI21" s="13"/>
      <c r="GJ21" s="11"/>
      <c r="GK21" s="11"/>
      <c r="GL21" s="13"/>
      <c r="GM21" s="11"/>
      <c r="GN21" s="12"/>
      <c r="GO21" s="12"/>
      <c r="GP21" s="11">
        <v>5</v>
      </c>
      <c r="GQ21" s="13">
        <v>262.34</v>
      </c>
      <c r="GR21" s="11">
        <v>81</v>
      </c>
      <c r="GS21" s="11">
        <v>5</v>
      </c>
      <c r="GT21" s="13">
        <v>196.3</v>
      </c>
      <c r="GU21" s="11">
        <v>76</v>
      </c>
      <c r="GV21" s="12"/>
      <c r="GW21" s="12">
        <v>0.3364</v>
      </c>
      <c r="GX21" s="11"/>
      <c r="GY21" s="13"/>
      <c r="GZ21" s="11"/>
      <c r="HA21" s="11"/>
      <c r="HB21" s="13"/>
      <c r="HC21" s="11"/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>
        <v>9</v>
      </c>
      <c r="HW21" s="13">
        <v>337.61</v>
      </c>
      <c r="HX21" s="11">
        <v>120</v>
      </c>
      <c r="HY21" s="11"/>
      <c r="HZ21" s="13"/>
      <c r="IA21" s="11">
        <v>36</v>
      </c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3</v>
      </c>
      <c r="IU21" s="13">
        <v>169.97</v>
      </c>
      <c r="IV21" s="11">
        <v>187</v>
      </c>
      <c r="IW21" s="11">
        <v>14</v>
      </c>
      <c r="IX21" s="13">
        <v>618.2</v>
      </c>
      <c r="IY21" s="11">
        <v>255</v>
      </c>
      <c r="IZ21" s="12">
        <v>-0.7857</v>
      </c>
      <c r="JA21" s="12">
        <v>-0.7251</v>
      </c>
      <c r="JB21" s="11">
        <v>3</v>
      </c>
      <c r="JC21" s="13">
        <v>125.01</v>
      </c>
      <c r="JD21" s="11">
        <v>58</v>
      </c>
      <c r="JE21" s="11"/>
      <c r="JF21" s="13"/>
      <c r="JG21" s="11"/>
      <c r="JH21" s="12"/>
      <c r="JI21" s="12"/>
      <c r="JJ21" s="11">
        <v>5</v>
      </c>
      <c r="JK21" s="13">
        <v>259.44</v>
      </c>
      <c r="JL21" s="11">
        <v>88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>
        <v>19</v>
      </c>
      <c r="KD21" s="13">
        <v>846.63</v>
      </c>
      <c r="KE21" s="11">
        <v>328</v>
      </c>
      <c r="KF21" s="12"/>
      <c r="KG21" s="12"/>
      <c r="KH21" s="11"/>
      <c r="KI21" s="13"/>
      <c r="KJ21" s="11"/>
      <c r="KK21" s="11">
        <v>3</v>
      </c>
      <c r="KL21" s="13">
        <v>124.42</v>
      </c>
      <c r="KM21" s="11">
        <v>30</v>
      </c>
      <c r="KN21" s="12"/>
      <c r="KO21" s="12"/>
      <c r="KP21" s="11"/>
      <c r="KQ21" s="13"/>
      <c r="KR21" s="11">
        <v>122</v>
      </c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>
        <v>496</v>
      </c>
      <c r="LT21" s="12"/>
      <c r="LU21" s="12"/>
    </row>
    <row r="22">
      <c r="A22" s="19" t="s">
        <v>87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397397</v>
      </c>
      <c r="K22" s="17">
        <v>16110913.83</v>
      </c>
      <c r="L22" s="15">
        <v>8161</v>
      </c>
      <c r="M22" s="18">
        <v>1974.13</v>
      </c>
      <c r="N22" s="15">
        <v>375740</v>
      </c>
      <c r="O22" s="17">
        <v>15337631.64</v>
      </c>
      <c r="P22" s="15">
        <v>8909</v>
      </c>
      <c r="Q22" s="18">
        <v>1721.59</v>
      </c>
      <c r="R22" s="16">
        <v>0.0576</v>
      </c>
      <c r="S22" s="16">
        <v>0.0504</v>
      </c>
      <c r="T22" s="16">
        <v>-0.084</v>
      </c>
      <c r="U22" s="16">
        <v>0.1467</v>
      </c>
      <c r="V22" s="15">
        <v>124002</v>
      </c>
      <c r="W22" s="17">
        <v>4744221.75</v>
      </c>
      <c r="X22" s="15">
        <v>6400</v>
      </c>
      <c r="Y22" s="15">
        <v>129693</v>
      </c>
      <c r="Z22" s="17">
        <v>4713697.27</v>
      </c>
      <c r="AA22" s="15">
        <v>6234</v>
      </c>
      <c r="AB22" s="16">
        <v>-0.0439</v>
      </c>
      <c r="AC22" s="16">
        <v>0.0065</v>
      </c>
      <c r="AD22" s="15">
        <v>114591</v>
      </c>
      <c r="AE22" s="17">
        <v>3745601.91</v>
      </c>
      <c r="AF22" s="15">
        <v>6838</v>
      </c>
      <c r="AG22" s="15">
        <v>94071</v>
      </c>
      <c r="AH22" s="17">
        <v>3365403.45</v>
      </c>
      <c r="AI22" s="15">
        <v>6902</v>
      </c>
      <c r="AJ22" s="16">
        <v>0.2181</v>
      </c>
      <c r="AK22" s="16">
        <v>0.113</v>
      </c>
      <c r="AL22" s="15">
        <v>59661</v>
      </c>
      <c r="AM22" s="17">
        <v>2088199.63</v>
      </c>
      <c r="AN22" s="15">
        <v>6105</v>
      </c>
      <c r="AO22" s="15">
        <v>37438</v>
      </c>
      <c r="AP22" s="17">
        <v>1366142.02</v>
      </c>
      <c r="AQ22" s="15">
        <v>6651</v>
      </c>
      <c r="AR22" s="16">
        <v>0.5936</v>
      </c>
      <c r="AS22" s="16">
        <v>0.5285</v>
      </c>
      <c r="AT22" s="15">
        <v>23411</v>
      </c>
      <c r="AU22" s="17">
        <v>1516064.07</v>
      </c>
      <c r="AV22" s="15">
        <v>7001</v>
      </c>
      <c r="AW22" s="15">
        <v>21709</v>
      </c>
      <c r="AX22" s="17">
        <v>1426345.8</v>
      </c>
      <c r="AY22" s="15">
        <v>7186</v>
      </c>
      <c r="AZ22" s="16">
        <v>0.0784</v>
      </c>
      <c r="BA22" s="16">
        <v>0.0629</v>
      </c>
      <c r="BB22" s="15">
        <v>12299</v>
      </c>
      <c r="BC22" s="17">
        <v>913188.14</v>
      </c>
      <c r="BD22" s="15">
        <v>6969</v>
      </c>
      <c r="BE22" s="15">
        <v>18717</v>
      </c>
      <c r="BF22" s="17">
        <v>1134525.58</v>
      </c>
      <c r="BG22" s="15">
        <v>7015</v>
      </c>
      <c r="BH22" s="16">
        <v>-0.3429</v>
      </c>
      <c r="BI22" s="16">
        <v>-0.1951</v>
      </c>
      <c r="BJ22" s="15">
        <v>14726</v>
      </c>
      <c r="BK22" s="17">
        <v>676437.9</v>
      </c>
      <c r="BL22" s="15">
        <v>5185</v>
      </c>
      <c r="BM22" s="15">
        <v>17040</v>
      </c>
      <c r="BN22" s="17">
        <v>641871.62</v>
      </c>
      <c r="BO22" s="15">
        <v>5813</v>
      </c>
      <c r="BP22" s="16">
        <v>-0.1358</v>
      </c>
      <c r="BQ22" s="16">
        <v>0.0539</v>
      </c>
      <c r="BR22" s="15">
        <v>7551</v>
      </c>
      <c r="BS22" s="17">
        <v>561438.03</v>
      </c>
      <c r="BT22" s="15">
        <v>6520</v>
      </c>
      <c r="BU22" s="15">
        <v>8269</v>
      </c>
      <c r="BV22" s="17">
        <v>609579.16</v>
      </c>
      <c r="BW22" s="15">
        <v>7136</v>
      </c>
      <c r="BX22" s="16">
        <v>-0.0868</v>
      </c>
      <c r="BY22" s="16">
        <v>-0.079</v>
      </c>
      <c r="BZ22" s="15">
        <v>14778</v>
      </c>
      <c r="CA22" s="17">
        <v>506938.84</v>
      </c>
      <c r="CB22" s="15">
        <v>5673</v>
      </c>
      <c r="CC22" s="15">
        <v>17136</v>
      </c>
      <c r="CD22" s="17">
        <v>646582.77</v>
      </c>
      <c r="CE22" s="15">
        <v>5990</v>
      </c>
      <c r="CF22" s="16">
        <v>-0.1376</v>
      </c>
      <c r="CG22" s="16">
        <v>-0.216</v>
      </c>
      <c r="CH22" s="15">
        <v>4765</v>
      </c>
      <c r="CI22" s="17">
        <v>232842.12</v>
      </c>
      <c r="CJ22" s="15">
        <v>6306</v>
      </c>
      <c r="CK22" s="15">
        <v>92</v>
      </c>
      <c r="CL22" s="17">
        <v>9266.37</v>
      </c>
      <c r="CM22" s="15">
        <v>5506</v>
      </c>
      <c r="CN22" s="16">
        <v>50.7935</v>
      </c>
      <c r="CO22" s="16">
        <v>24.1277</v>
      </c>
      <c r="CP22" s="15">
        <v>4189</v>
      </c>
      <c r="CQ22" s="17">
        <v>202327.09</v>
      </c>
      <c r="CR22" s="15">
        <v>7234</v>
      </c>
      <c r="CS22" s="15">
        <v>4630</v>
      </c>
      <c r="CT22" s="17">
        <v>214815.09</v>
      </c>
      <c r="CU22" s="15">
        <v>7654</v>
      </c>
      <c r="CV22" s="16">
        <v>-0.0952</v>
      </c>
      <c r="CW22" s="16">
        <v>-0.0581</v>
      </c>
      <c r="CX22" s="15">
        <v>3046</v>
      </c>
      <c r="CY22" s="17">
        <v>162177.41</v>
      </c>
      <c r="CZ22" s="15">
        <v>4430</v>
      </c>
      <c r="DA22" s="15">
        <v>1042</v>
      </c>
      <c r="DB22" s="17">
        <v>46804.82</v>
      </c>
      <c r="DC22" s="15">
        <v>2130</v>
      </c>
      <c r="DD22" s="16">
        <v>1.9232</v>
      </c>
      <c r="DE22" s="16">
        <v>2.465</v>
      </c>
      <c r="DF22" s="15">
        <v>3796</v>
      </c>
      <c r="DG22" s="17">
        <v>151702.15</v>
      </c>
      <c r="DH22" s="15">
        <v>5598</v>
      </c>
      <c r="DI22" s="15">
        <v>7252</v>
      </c>
      <c r="DJ22" s="17">
        <v>354267.02</v>
      </c>
      <c r="DK22" s="15">
        <v>5361</v>
      </c>
      <c r="DL22" s="16">
        <v>-0.4766</v>
      </c>
      <c r="DM22" s="16">
        <v>-0.5718</v>
      </c>
      <c r="DN22" s="15">
        <v>1259</v>
      </c>
      <c r="DO22" s="17">
        <v>138854.59</v>
      </c>
      <c r="DP22" s="15">
        <v>1742</v>
      </c>
      <c r="DQ22" s="15">
        <v>796</v>
      </c>
      <c r="DR22" s="17">
        <v>64400.05</v>
      </c>
      <c r="DS22" s="15">
        <v>2553</v>
      </c>
      <c r="DT22" s="16">
        <v>0.5817</v>
      </c>
      <c r="DU22" s="16">
        <v>1.1561</v>
      </c>
      <c r="DV22" s="15">
        <v>1137</v>
      </c>
      <c r="DW22" s="17">
        <v>122795.25</v>
      </c>
      <c r="DX22" s="15">
        <v>1100</v>
      </c>
      <c r="DY22" s="15">
        <v>1178</v>
      </c>
      <c r="DZ22" s="17">
        <v>90382.76</v>
      </c>
      <c r="EA22" s="15">
        <v>873</v>
      </c>
      <c r="EB22" s="16">
        <v>-0.0348</v>
      </c>
      <c r="EC22" s="16">
        <v>0.3586</v>
      </c>
      <c r="ED22" s="15">
        <v>2911</v>
      </c>
      <c r="EE22" s="17">
        <v>102495.49</v>
      </c>
      <c r="EF22" s="15"/>
      <c r="EG22" s="15">
        <v>3653</v>
      </c>
      <c r="EH22" s="17">
        <v>209329.88</v>
      </c>
      <c r="EI22" s="15"/>
      <c r="EJ22" s="16">
        <v>-0.2031</v>
      </c>
      <c r="EK22" s="16">
        <v>-0.5104</v>
      </c>
      <c r="EL22" s="15">
        <v>1551</v>
      </c>
      <c r="EM22" s="17">
        <v>64932.36</v>
      </c>
      <c r="EN22" s="15">
        <v>1458</v>
      </c>
      <c r="EO22" s="15">
        <v>2350</v>
      </c>
      <c r="EP22" s="17">
        <v>97788.34</v>
      </c>
      <c r="EQ22" s="15">
        <v>1539</v>
      </c>
      <c r="ER22" s="16">
        <v>-0.34</v>
      </c>
      <c r="ES22" s="16">
        <v>-0.336</v>
      </c>
      <c r="ET22" s="15">
        <v>345</v>
      </c>
      <c r="EU22" s="17">
        <v>32090.41</v>
      </c>
      <c r="EV22" s="15">
        <v>1458</v>
      </c>
      <c r="EW22" s="15">
        <v>311</v>
      </c>
      <c r="EX22" s="17">
        <v>27799.25</v>
      </c>
      <c r="EY22" s="15">
        <v>1082</v>
      </c>
      <c r="EZ22" s="16">
        <v>0.1093</v>
      </c>
      <c r="FA22" s="16">
        <v>0.1544</v>
      </c>
      <c r="FB22" s="15">
        <v>542</v>
      </c>
      <c r="FC22" s="17">
        <v>24436.7</v>
      </c>
      <c r="FD22" s="15">
        <v>1015</v>
      </c>
      <c r="FE22" s="15">
        <v>502</v>
      </c>
      <c r="FF22" s="17">
        <v>22949.62</v>
      </c>
      <c r="FG22" s="15">
        <v>1064</v>
      </c>
      <c r="FH22" s="16">
        <v>0.0797</v>
      </c>
      <c r="FI22" s="16">
        <v>0.0648</v>
      </c>
      <c r="FJ22" s="15">
        <v>869</v>
      </c>
      <c r="FK22" s="17">
        <v>21498.8</v>
      </c>
      <c r="FL22" s="15">
        <v>830</v>
      </c>
      <c r="FM22" s="15">
        <v>1816</v>
      </c>
      <c r="FN22" s="17">
        <v>77036.45</v>
      </c>
      <c r="FO22" s="15">
        <v>2170</v>
      </c>
      <c r="FP22" s="16">
        <v>-0.5215</v>
      </c>
      <c r="FQ22" s="16">
        <v>-0.7209</v>
      </c>
      <c r="FR22" s="15">
        <v>212</v>
      </c>
      <c r="FS22" s="17">
        <v>19323.54</v>
      </c>
      <c r="FT22" s="15">
        <v>1089</v>
      </c>
      <c r="FU22" s="15">
        <v>250</v>
      </c>
      <c r="FV22" s="17">
        <v>22128.67</v>
      </c>
      <c r="FW22" s="15">
        <v>1078</v>
      </c>
      <c r="FX22" s="16">
        <v>-0.152</v>
      </c>
      <c r="FY22" s="16">
        <v>-0.1268</v>
      </c>
      <c r="FZ22" s="15">
        <v>149</v>
      </c>
      <c r="GA22" s="17">
        <v>17265.97</v>
      </c>
      <c r="GB22" s="15">
        <v>4251</v>
      </c>
      <c r="GC22" s="15">
        <v>229</v>
      </c>
      <c r="GD22" s="17">
        <v>25624.04</v>
      </c>
      <c r="GE22" s="15">
        <v>5688</v>
      </c>
      <c r="GF22" s="16">
        <v>-0.3493</v>
      </c>
      <c r="GG22" s="16">
        <v>-0.3262</v>
      </c>
      <c r="GH22" s="15">
        <v>138</v>
      </c>
      <c r="GI22" s="17">
        <v>15946.35</v>
      </c>
      <c r="GJ22" s="15">
        <v>807</v>
      </c>
      <c r="GK22" s="15">
        <v>182</v>
      </c>
      <c r="GL22" s="17">
        <v>22413.54</v>
      </c>
      <c r="GM22" s="15">
        <v>860</v>
      </c>
      <c r="GN22" s="16">
        <v>-0.2418</v>
      </c>
      <c r="GO22" s="16">
        <v>-0.2885</v>
      </c>
      <c r="GP22" s="15">
        <v>340</v>
      </c>
      <c r="GQ22" s="17">
        <v>13829.12</v>
      </c>
      <c r="GR22" s="15">
        <v>1253</v>
      </c>
      <c r="GS22" s="15">
        <v>563</v>
      </c>
      <c r="GT22" s="17">
        <v>21777.33</v>
      </c>
      <c r="GU22" s="15">
        <v>1252</v>
      </c>
      <c r="GV22" s="16">
        <v>-0.3961</v>
      </c>
      <c r="GW22" s="16">
        <v>-0.365</v>
      </c>
      <c r="GX22" s="15">
        <v>189</v>
      </c>
      <c r="GY22" s="17">
        <v>7848.91</v>
      </c>
      <c r="GZ22" s="15">
        <v>235</v>
      </c>
      <c r="HA22" s="15">
        <v>182</v>
      </c>
      <c r="HB22" s="17">
        <v>7131.61</v>
      </c>
      <c r="HC22" s="15">
        <v>260</v>
      </c>
      <c r="HD22" s="16">
        <v>0.0385</v>
      </c>
      <c r="HE22" s="16">
        <v>0.1006</v>
      </c>
      <c r="HF22" s="15">
        <v>279</v>
      </c>
      <c r="HG22" s="17">
        <v>6122.5</v>
      </c>
      <c r="HH22" s="15">
        <v>21</v>
      </c>
      <c r="HI22" s="15">
        <v>236</v>
      </c>
      <c r="HJ22" s="17">
        <v>5864.87</v>
      </c>
      <c r="HK22" s="15">
        <v>21</v>
      </c>
      <c r="HL22" s="16">
        <v>0.1822</v>
      </c>
      <c r="HM22" s="16">
        <v>0.0439</v>
      </c>
      <c r="HN22" s="15">
        <v>31</v>
      </c>
      <c r="HO22" s="17">
        <v>5472.7</v>
      </c>
      <c r="HP22" s="15">
        <v>151</v>
      </c>
      <c r="HQ22" s="15">
        <v>39</v>
      </c>
      <c r="HR22" s="17">
        <v>4381.41</v>
      </c>
      <c r="HS22" s="15">
        <v>184</v>
      </c>
      <c r="HT22" s="16">
        <v>-0.2051</v>
      </c>
      <c r="HU22" s="16">
        <v>0.2491</v>
      </c>
      <c r="HV22" s="15">
        <v>124</v>
      </c>
      <c r="HW22" s="17">
        <v>5339.73</v>
      </c>
      <c r="HX22" s="15">
        <v>864</v>
      </c>
      <c r="HY22" s="15">
        <v>12</v>
      </c>
      <c r="HZ22" s="17">
        <v>1090.4</v>
      </c>
      <c r="IA22" s="15">
        <v>452</v>
      </c>
      <c r="IB22" s="16">
        <v>9.3333</v>
      </c>
      <c r="IC22" s="16">
        <v>3.897</v>
      </c>
      <c r="ID22" s="15">
        <v>93</v>
      </c>
      <c r="IE22" s="17">
        <v>5040.05</v>
      </c>
      <c r="IF22" s="15">
        <v>207</v>
      </c>
      <c r="IG22" s="15">
        <v>24</v>
      </c>
      <c r="IH22" s="17">
        <v>1818.35</v>
      </c>
      <c r="II22" s="15">
        <v>101</v>
      </c>
      <c r="IJ22" s="16">
        <v>2.875</v>
      </c>
      <c r="IK22" s="16">
        <v>1.7718</v>
      </c>
      <c r="IL22" s="15">
        <v>238</v>
      </c>
      <c r="IM22" s="17">
        <v>2224.15</v>
      </c>
      <c r="IN22" s="15"/>
      <c r="IO22" s="15">
        <v>1205</v>
      </c>
      <c r="IP22" s="17">
        <v>36416.26</v>
      </c>
      <c r="IQ22" s="15"/>
      <c r="IR22" s="16">
        <v>-0.8025</v>
      </c>
      <c r="IS22" s="16">
        <v>-0.9389</v>
      </c>
      <c r="IT22" s="15">
        <v>73</v>
      </c>
      <c r="IU22" s="17">
        <v>2223.54</v>
      </c>
      <c r="IV22" s="15">
        <v>1926</v>
      </c>
      <c r="IW22" s="15">
        <v>239</v>
      </c>
      <c r="IX22" s="17">
        <v>9144.43</v>
      </c>
      <c r="IY22" s="15">
        <v>2223</v>
      </c>
      <c r="IZ22" s="16">
        <v>-0.6946</v>
      </c>
      <c r="JA22" s="16">
        <v>-0.7568</v>
      </c>
      <c r="JB22" s="15">
        <v>34</v>
      </c>
      <c r="JC22" s="17">
        <v>1547.57</v>
      </c>
      <c r="JD22" s="15">
        <v>482</v>
      </c>
      <c r="JE22" s="15"/>
      <c r="JF22" s="17"/>
      <c r="JG22" s="15"/>
      <c r="JH22" s="16"/>
      <c r="JI22" s="16"/>
      <c r="JJ22" s="15">
        <v>68</v>
      </c>
      <c r="JK22" s="17">
        <v>487.06</v>
      </c>
      <c r="JL22" s="15">
        <v>1518</v>
      </c>
      <c r="JM22" s="15"/>
      <c r="JN22" s="17"/>
      <c r="JO22" s="15"/>
      <c r="JP22" s="16"/>
      <c r="JQ22" s="16"/>
      <c r="JR22" s="15"/>
      <c r="JS22" s="17"/>
      <c r="JT22" s="15"/>
      <c r="JU22" s="15">
        <v>4356</v>
      </c>
      <c r="JV22" s="17">
        <v>36411.5</v>
      </c>
      <c r="JW22" s="15"/>
      <c r="JX22" s="16">
        <v>-1</v>
      </c>
      <c r="JY22" s="16">
        <v>-1</v>
      </c>
      <c r="JZ22" s="15"/>
      <c r="KA22" s="17"/>
      <c r="KB22" s="15"/>
      <c r="KC22" s="15">
        <v>362</v>
      </c>
      <c r="KD22" s="17">
        <v>18146.72</v>
      </c>
      <c r="KE22" s="15">
        <v>2978</v>
      </c>
      <c r="KF22" s="16">
        <v>-1</v>
      </c>
      <c r="KG22" s="16">
        <v>-1</v>
      </c>
      <c r="KH22" s="15"/>
      <c r="KI22" s="17"/>
      <c r="KJ22" s="15"/>
      <c r="KK22" s="15">
        <v>166</v>
      </c>
      <c r="KL22" s="17">
        <v>6295.19</v>
      </c>
      <c r="KM22" s="15">
        <v>828</v>
      </c>
      <c r="KN22" s="16">
        <v>-1</v>
      </c>
      <c r="KO22" s="16">
        <v>-1</v>
      </c>
      <c r="KP22" s="15"/>
      <c r="KQ22" s="17"/>
      <c r="KR22" s="15">
        <v>2599</v>
      </c>
      <c r="KS22" s="15"/>
      <c r="KT22" s="17"/>
      <c r="KU22" s="15"/>
      <c r="KV22" s="16"/>
      <c r="KW22" s="16"/>
      <c r="KX22" s="15"/>
      <c r="KY22" s="17"/>
      <c r="KZ22" s="15">
        <v>4</v>
      </c>
      <c r="LA22" s="15"/>
      <c r="LB22" s="17"/>
      <c r="LC22" s="15">
        <v>6</v>
      </c>
      <c r="LD22" s="16"/>
      <c r="LE22" s="16"/>
      <c r="LF22" s="15"/>
      <c r="LG22" s="17"/>
      <c r="LH22" s="15"/>
      <c r="LI22" s="15"/>
      <c r="LJ22" s="17"/>
      <c r="LK22" s="15"/>
      <c r="LL22" s="16"/>
      <c r="LM22" s="16"/>
      <c r="LN22" s="15"/>
      <c r="LO22" s="17"/>
      <c r="LP22" s="15"/>
      <c r="LQ22" s="15"/>
      <c r="LR22" s="17"/>
      <c r="LS22" s="15">
        <v>6325</v>
      </c>
      <c r="LT22" s="16"/>
      <c r="LU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