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<sst xmlns="http://schemas.openxmlformats.org/spreadsheetml/2006/main" count="44" uniqueCount="44">
  <si>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</si>
  <si>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</si>
  <si>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</si>
  <si>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11/22/2024</t>
  </si>
  <si>
    <t>End Date:</t>
  </si>
  <si>
    <t>Report Run Date:</t>
  </si>
  <si>
    <t>11/23/2024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</si>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</sst>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345666</v>
      </c>
      <c r="C5" s="11">
        <f>=ROUNDDOWN(41.097874161792,0)</f>
      </c>
      <c r="D5" s="11">
        <v>102246</v>
      </c>
      <c r="E5" s="12">
        <v>0.9957</v>
      </c>
      <c r="F5" s="11"/>
      <c r="G5" s="11">
        <f>=ROUNDDOWN({0},0)</f>
      </c>
      <c r="H5" s="11">
        <v>350</v>
      </c>
      <c r="I5" s="12">
        <v>0.7143</v>
      </c>
      <c r="J5" s="11">
        <v>382</v>
      </c>
      <c r="K5" s="13">
        <v>24638.03</v>
      </c>
      <c r="L5" s="11">
        <v>1576</v>
      </c>
      <c r="M5" s="14">
        <v>15.63</v>
      </c>
      <c r="N5" s="11">
        <v>744</v>
      </c>
      <c r="O5" s="13">
        <v>43551.24</v>
      </c>
      <c r="P5" s="11">
        <v>1747</v>
      </c>
      <c r="Q5" s="14">
        <v>24.93</v>
      </c>
      <c r="R5" s="12">
        <v>-0.4866</v>
      </c>
      <c r="S5" s="12">
        <v>-0.4343</v>
      </c>
      <c r="T5" s="12">
        <v>-0.0979</v>
      </c>
      <c r="U5" s="12">
        <v>-0.373</v>
      </c>
      <c r="V5" s="11">
        <v>382</v>
      </c>
      <c r="W5" s="13">
        <v>24638.03</v>
      </c>
      <c r="X5" s="11">
        <v>1561</v>
      </c>
      <c r="Y5" s="11">
        <v>744</v>
      </c>
      <c r="Z5" s="13">
        <v>43551.24</v>
      </c>
      <c r="AA5" s="11">
        <v>1716</v>
      </c>
      <c r="AB5" s="12">
        <v>-0.4866</v>
      </c>
      <c r="AC5" s="12">
        <v>-0.4343</v>
      </c>
    </row>
    <row r="6">
      <c r="A6" s="10" t="s">
        <v>32</v>
      </c>
      <c r="B6" s="11">
        <v>2094</v>
      </c>
      <c r="C6" s="11">
        <f>=ROUNDDOWN(95.1818181818182,0)</f>
      </c>
      <c r="D6" s="11"/>
      <c r="E6" s="12">
        <v>1</v>
      </c>
      <c r="F6" s="11"/>
      <c r="G6" s="11">
        <f>=ROUNDDOWN({0},0)</f>
      </c>
      <c r="H6" s="11"/>
      <c r="I6" s="12"/>
      <c r="J6" s="11">
        <v>7</v>
      </c>
      <c r="K6" s="13">
        <v>159.13</v>
      </c>
      <c r="L6" s="11">
        <v>65</v>
      </c>
      <c r="M6" s="14">
        <v>2.45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7</v>
      </c>
      <c r="W6" s="13">
        <v>159.13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8644</v>
      </c>
      <c r="C7" s="11">
        <f>=ROUNDDOWN(15.8228079809628,0)</f>
      </c>
      <c r="D7" s="11">
        <v>10180</v>
      </c>
      <c r="E7" s="12">
        <v>1</v>
      </c>
      <c r="F7" s="11"/>
      <c r="G7" s="11">
        <f>=ROUNDDOWN({0},0)</f>
      </c>
      <c r="H7" s="11"/>
      <c r="I7" s="12"/>
      <c r="J7" s="11">
        <v>61</v>
      </c>
      <c r="K7" s="13">
        <v>3708.48</v>
      </c>
      <c r="L7" s="11">
        <v>152</v>
      </c>
      <c r="M7" s="14">
        <v>24.4</v>
      </c>
      <c r="N7" s="11">
        <v>9</v>
      </c>
      <c r="O7" s="13">
        <v>276.44</v>
      </c>
      <c r="P7" s="11">
        <v>176</v>
      </c>
      <c r="Q7" s="14">
        <v>1.57</v>
      </c>
      <c r="R7" s="12">
        <v>5.7778</v>
      </c>
      <c r="S7" s="12">
        <v>12.4151</v>
      </c>
      <c r="T7" s="12">
        <v>-0.1364</v>
      </c>
      <c r="U7" s="12">
        <v>14.5414</v>
      </c>
      <c r="V7" s="11">
        <v>61</v>
      </c>
      <c r="W7" s="13">
        <v>3708.48</v>
      </c>
      <c r="X7" s="11">
        <v>152</v>
      </c>
      <c r="Y7" s="11">
        <v>9</v>
      </c>
      <c r="Z7" s="13">
        <v>276.44</v>
      </c>
      <c r="AA7" s="11">
        <v>168</v>
      </c>
      <c r="AB7" s="12">
        <v>5.7778</v>
      </c>
      <c r="AC7" s="12">
        <v>12.4151</v>
      </c>
    </row>
    <row r="8">
      <c r="A8" s="10" t="s">
        <v>34</v>
      </c>
      <c r="B8" s="11">
        <v>56324</v>
      </c>
      <c r="C8" s="11">
        <f>=ROUNDDOWN(23.7123731739149,0)</f>
      </c>
      <c r="D8" s="11">
        <v>49593</v>
      </c>
      <c r="E8" s="12">
        <v>0.9636</v>
      </c>
      <c r="F8" s="11"/>
      <c r="G8" s="11">
        <f>=ROUNDDOWN({0},0)</f>
      </c>
      <c r="H8" s="11"/>
      <c r="I8" s="12"/>
      <c r="J8" s="11">
        <v>117</v>
      </c>
      <c r="K8" s="13">
        <v>2668.5</v>
      </c>
      <c r="L8" s="11">
        <v>200</v>
      </c>
      <c r="M8" s="14">
        <v>13.34</v>
      </c>
      <c r="N8" s="11">
        <v>108</v>
      </c>
      <c r="O8" s="13">
        <v>2697.61</v>
      </c>
      <c r="P8" s="11">
        <v>214</v>
      </c>
      <c r="Q8" s="14">
        <v>12.61</v>
      </c>
      <c r="R8" s="12">
        <v>0.0833</v>
      </c>
      <c r="S8" s="12">
        <v>-0.0108</v>
      </c>
      <c r="T8" s="12">
        <v>-0.0654</v>
      </c>
      <c r="U8" s="12">
        <v>0.0579</v>
      </c>
      <c r="V8" s="11">
        <v>117</v>
      </c>
      <c r="W8" s="13">
        <v>2668.5</v>
      </c>
      <c r="X8" s="11">
        <v>194</v>
      </c>
      <c r="Y8" s="11">
        <v>108</v>
      </c>
      <c r="Z8" s="13">
        <v>2697.61</v>
      </c>
      <c r="AA8" s="11">
        <v>199</v>
      </c>
      <c r="AB8" s="12">
        <v>0.0833</v>
      </c>
      <c r="AC8" s="12">
        <v>-0.0108</v>
      </c>
    </row>
    <row r="9">
      <c r="A9" s="10" t="s">
        <v>35</v>
      </c>
      <c r="B9" s="11">
        <v>73310</v>
      </c>
      <c r="C9" s="11">
        <f>=ROUNDDOWN(22.1426845475414,0)</f>
      </c>
      <c r="D9" s="11">
        <v>69443</v>
      </c>
      <c r="E9" s="12">
        <v>1</v>
      </c>
      <c r="F9" s="11"/>
      <c r="G9" s="11">
        <f>=ROUNDDOWN({0},0)</f>
      </c>
      <c r="H9" s="11"/>
      <c r="I9" s="12"/>
      <c r="J9" s="11">
        <v>60</v>
      </c>
      <c r="K9" s="13">
        <v>1158.61</v>
      </c>
      <c r="L9" s="11">
        <v>254</v>
      </c>
      <c r="M9" s="14">
        <v>4.56</v>
      </c>
      <c r="N9" s="11">
        <v>98</v>
      </c>
      <c r="O9" s="13">
        <v>1737.73</v>
      </c>
      <c r="P9" s="11">
        <v>247</v>
      </c>
      <c r="Q9" s="14">
        <v>7.04</v>
      </c>
      <c r="R9" s="12">
        <v>-0.3878</v>
      </c>
      <c r="S9" s="12">
        <v>-0.3333</v>
      </c>
      <c r="T9" s="12">
        <v>0.0283</v>
      </c>
      <c r="U9" s="12">
        <v>-0.3523</v>
      </c>
      <c r="V9" s="11">
        <v>60</v>
      </c>
      <c r="W9" s="13">
        <v>1158.61</v>
      </c>
      <c r="X9" s="11">
        <v>251</v>
      </c>
      <c r="Y9" s="11">
        <v>98</v>
      </c>
      <c r="Z9" s="13">
        <v>1737.73</v>
      </c>
      <c r="AA9" s="11">
        <v>242</v>
      </c>
      <c r="AB9" s="12">
        <v>-0.3878</v>
      </c>
      <c r="AC9" s="12">
        <v>-0.3333</v>
      </c>
    </row>
    <row r="10">
      <c r="A10" s="10" t="s">
        <v>36</v>
      </c>
      <c r="B10" s="11">
        <v>224056</v>
      </c>
      <c r="C10" s="11">
        <f>=ROUNDDOWN(39.7621963122682,0)</f>
      </c>
      <c r="D10" s="11">
        <v>88810</v>
      </c>
      <c r="E10" s="12">
        <v>1</v>
      </c>
      <c r="F10" s="11"/>
      <c r="G10" s="11">
        <f>=ROUNDDOWN({0},0)</f>
      </c>
      <c r="H10" s="11"/>
      <c r="I10" s="12"/>
      <c r="J10" s="11">
        <v>187</v>
      </c>
      <c r="K10" s="13">
        <v>6617.12</v>
      </c>
      <c r="L10" s="11">
        <v>1026</v>
      </c>
      <c r="M10" s="14">
        <v>6.45</v>
      </c>
      <c r="N10" s="11">
        <v>325</v>
      </c>
      <c r="O10" s="13">
        <v>13269.62</v>
      </c>
      <c r="P10" s="11">
        <v>1117</v>
      </c>
      <c r="Q10" s="14">
        <v>11.88</v>
      </c>
      <c r="R10" s="12">
        <v>-0.4246</v>
      </c>
      <c r="S10" s="12">
        <v>-0.5013</v>
      </c>
      <c r="T10" s="12">
        <v>-0.0815</v>
      </c>
      <c r="U10" s="12">
        <v>-0.4571</v>
      </c>
      <c r="V10" s="11">
        <v>187</v>
      </c>
      <c r="W10" s="13">
        <v>6617.12</v>
      </c>
      <c r="X10" s="11">
        <v>879</v>
      </c>
      <c r="Y10" s="11">
        <v>325</v>
      </c>
      <c r="Z10" s="13">
        <v>13269.62</v>
      </c>
      <c r="AA10" s="11">
        <v>953</v>
      </c>
      <c r="AB10" s="12">
        <v>-0.4246</v>
      </c>
      <c r="AC10" s="12">
        <v>-0.5013</v>
      </c>
    </row>
    <row r="11">
      <c r="A11" s="10" t="s">
        <v>37</v>
      </c>
      <c r="B11" s="11">
        <v>43569</v>
      </c>
      <c r="C11" s="11">
        <f>=ROUNDDOWN(19.6309813463098,0)</f>
      </c>
      <c r="D11" s="11">
        <v>38328</v>
      </c>
      <c r="E11" s="12">
        <v>0.9925</v>
      </c>
      <c r="F11" s="11"/>
      <c r="G11" s="11">
        <f>=ROUNDDOWN({0},0)</f>
      </c>
      <c r="H11" s="11">
        <v>11413</v>
      </c>
      <c r="I11" s="12">
        <v>0.8421</v>
      </c>
      <c r="J11" s="11">
        <v>408</v>
      </c>
      <c r="K11" s="13">
        <v>55969.17</v>
      </c>
      <c r="L11" s="11">
        <v>566</v>
      </c>
      <c r="M11" s="14">
        <v>98.89</v>
      </c>
      <c r="N11" s="11">
        <v>233</v>
      </c>
      <c r="O11" s="13">
        <v>37836.22</v>
      </c>
      <c r="P11" s="11">
        <v>645</v>
      </c>
      <c r="Q11" s="14">
        <v>58.66</v>
      </c>
      <c r="R11" s="12">
        <v>0.7511</v>
      </c>
      <c r="S11" s="12">
        <v>0.4792</v>
      </c>
      <c r="T11" s="12">
        <v>-0.1225</v>
      </c>
      <c r="U11" s="12">
        <v>0.6858</v>
      </c>
      <c r="V11" s="11">
        <v>408</v>
      </c>
      <c r="W11" s="13">
        <v>55969.17</v>
      </c>
      <c r="X11" s="11">
        <v>563</v>
      </c>
      <c r="Y11" s="11">
        <v>233</v>
      </c>
      <c r="Z11" s="13">
        <v>37836.22</v>
      </c>
      <c r="AA11" s="11">
        <v>636</v>
      </c>
      <c r="AB11" s="12">
        <v>0.7511</v>
      </c>
      <c r="AC11" s="12">
        <v>0.4792</v>
      </c>
    </row>
    <row r="12">
      <c r="A12" s="10" t="s">
        <v>38</v>
      </c>
      <c r="B12" s="11">
        <v>2805</v>
      </c>
      <c r="C12" s="11">
        <f>=ROUNDDOWN(31.0975609756098,0)</f>
      </c>
      <c r="D12" s="11">
        <v>1160</v>
      </c>
      <c r="E12" s="12">
        <v>1</v>
      </c>
      <c r="F12" s="11"/>
      <c r="G12" s="11">
        <f>=ROUNDDOWN({0},0)</f>
      </c>
      <c r="H12" s="11"/>
      <c r="I12" s="12"/>
      <c r="J12" s="11">
        <v>17</v>
      </c>
      <c r="K12" s="13">
        <v>1176.59</v>
      </c>
      <c r="L12" s="11">
        <v>118</v>
      </c>
      <c r="M12" s="14">
        <v>9.97</v>
      </c>
      <c r="N12" s="11">
        <v>4</v>
      </c>
      <c r="O12" s="13">
        <v>231.95</v>
      </c>
      <c r="P12" s="11">
        <v>89</v>
      </c>
      <c r="Q12" s="14">
        <v>2.61</v>
      </c>
      <c r="R12" s="12">
        <v>3.25</v>
      </c>
      <c r="S12" s="12">
        <v>4.0726</v>
      </c>
      <c r="T12" s="12">
        <v>0.3258</v>
      </c>
      <c r="U12" s="12">
        <v>2.8199</v>
      </c>
      <c r="V12" s="11">
        <v>17</v>
      </c>
      <c r="W12" s="13">
        <v>1176.59</v>
      </c>
      <c r="X12" s="11">
        <v>118</v>
      </c>
      <c r="Y12" s="11">
        <v>4</v>
      </c>
      <c r="Z12" s="13">
        <v>231.95</v>
      </c>
      <c r="AA12" s="11">
        <v>89</v>
      </c>
      <c r="AB12" s="12">
        <v>3.25</v>
      </c>
      <c r="AC12" s="12">
        <v>4.0726</v>
      </c>
    </row>
    <row r="13">
      <c r="A13" s="10" t="s">
        <v>39</v>
      </c>
      <c r="B13" s="11">
        <v>2</v>
      </c>
      <c r="C13" s="11">
        <f>=ROUNDDOWN(0.0699300699300699,0)</f>
      </c>
      <c r="D13" s="11">
        <v>620</v>
      </c>
      <c r="E13" s="12"/>
      <c r="F13" s="11"/>
      <c r="G13" s="11">
        <f>=ROUNDDOWN({0},0)</f>
      </c>
      <c r="H13" s="11"/>
      <c r="I13" s="12"/>
      <c r="J13" s="11">
        <v>1</v>
      </c>
      <c r="K13" s="13">
        <v>14.41</v>
      </c>
      <c r="L13" s="11">
        <v>74</v>
      </c>
      <c r="M13" s="14">
        <v>0.19</v>
      </c>
      <c r="N13" s="11">
        <v>3</v>
      </c>
      <c r="O13" s="13">
        <v>83.78</v>
      </c>
      <c r="P13" s="11">
        <v>96</v>
      </c>
      <c r="Q13" s="14">
        <v>0.87</v>
      </c>
      <c r="R13" s="12">
        <v>-0.6667</v>
      </c>
      <c r="S13" s="12">
        <v>-0.828</v>
      </c>
      <c r="T13" s="12">
        <v>-0.2292</v>
      </c>
      <c r="U13" s="12">
        <v>-0.7816</v>
      </c>
      <c r="V13" s="11">
        <v>1</v>
      </c>
      <c r="W13" s="13">
        <v>14.41</v>
      </c>
      <c r="X13" s="11">
        <v>74</v>
      </c>
      <c r="Y13" s="11">
        <v>3</v>
      </c>
      <c r="Z13" s="13">
        <v>83.78</v>
      </c>
      <c r="AA13" s="11">
        <v>95</v>
      </c>
      <c r="AB13" s="12">
        <v>-0.6667</v>
      </c>
      <c r="AC13" s="12">
        <v>-0.828</v>
      </c>
    </row>
    <row r="14">
      <c r="A14" s="10" t="s">
        <v>40</v>
      </c>
      <c r="B14" s="11">
        <v>156230</v>
      </c>
      <c r="C14" s="11">
        <f>=ROUNDDOWN(47.3768801552644,0)</f>
      </c>
      <c r="D14" s="11">
        <v>58492</v>
      </c>
      <c r="E14" s="12">
        <v>0.9922</v>
      </c>
      <c r="F14" s="11"/>
      <c r="G14" s="11">
        <f>=ROUNDDOWN({0},0)</f>
      </c>
      <c r="H14" s="11"/>
      <c r="I14" s="12"/>
      <c r="J14" s="11">
        <v>75</v>
      </c>
      <c r="K14" s="13">
        <v>1617.25</v>
      </c>
      <c r="L14" s="11">
        <v>1057</v>
      </c>
      <c r="M14" s="14">
        <v>1.53</v>
      </c>
      <c r="N14" s="11">
        <v>189</v>
      </c>
      <c r="O14" s="13">
        <v>4922.44</v>
      </c>
      <c r="P14" s="11">
        <v>1068</v>
      </c>
      <c r="Q14" s="14">
        <v>4.61</v>
      </c>
      <c r="R14" s="12">
        <v>-0.6032</v>
      </c>
      <c r="S14" s="12">
        <v>-0.6715</v>
      </c>
      <c r="T14" s="12">
        <v>-0.0103</v>
      </c>
      <c r="U14" s="12">
        <v>-0.6681</v>
      </c>
      <c r="V14" s="11">
        <v>75</v>
      </c>
      <c r="W14" s="13">
        <v>1617.25</v>
      </c>
      <c r="X14" s="11">
        <v>1055</v>
      </c>
      <c r="Y14" s="11">
        <v>189</v>
      </c>
      <c r="Z14" s="13">
        <v>4922.44</v>
      </c>
      <c r="AA14" s="11">
        <v>1036</v>
      </c>
      <c r="AB14" s="12">
        <v>-0.6032</v>
      </c>
      <c r="AC14" s="12">
        <v>-0.6715</v>
      </c>
    </row>
    <row r="15">
      <c r="A15" s="10" t="s">
        <v>41</v>
      </c>
      <c r="B15" s="11">
        <v>126855</v>
      </c>
      <c r="C15" s="11">
        <f>=ROUNDDOWN(26.1567487319065,0)</f>
      </c>
      <c r="D15" s="11">
        <v>77611</v>
      </c>
      <c r="E15" s="12">
        <v>1</v>
      </c>
      <c r="F15" s="11"/>
      <c r="G15" s="11">
        <f>=ROUNDDOWN({0},0)</f>
      </c>
      <c r="H15" s="11"/>
      <c r="I15" s="12"/>
      <c r="J15" s="11">
        <v>263</v>
      </c>
      <c r="K15" s="13">
        <v>4635.14</v>
      </c>
      <c r="L15" s="11">
        <v>533</v>
      </c>
      <c r="M15" s="14">
        <v>8.7</v>
      </c>
      <c r="N15" s="11">
        <v>637</v>
      </c>
      <c r="O15" s="13">
        <v>11968.87</v>
      </c>
      <c r="P15" s="11">
        <v>675</v>
      </c>
      <c r="Q15" s="14">
        <v>17.73</v>
      </c>
      <c r="R15" s="12">
        <v>-0.5871</v>
      </c>
      <c r="S15" s="12">
        <v>-0.6127</v>
      </c>
      <c r="T15" s="12">
        <v>-0.2104</v>
      </c>
      <c r="U15" s="12">
        <v>-0.5093</v>
      </c>
      <c r="V15" s="11">
        <v>263</v>
      </c>
      <c r="W15" s="13">
        <v>4635.14</v>
      </c>
      <c r="X15" s="11">
        <v>531</v>
      </c>
      <c r="Y15" s="11">
        <v>637</v>
      </c>
      <c r="Z15" s="13">
        <v>11968.87</v>
      </c>
      <c r="AA15" s="11">
        <v>667</v>
      </c>
      <c r="AB15" s="12">
        <v>-0.5871</v>
      </c>
      <c r="AC15" s="12">
        <v>-0.6127</v>
      </c>
    </row>
    <row r="16">
      <c r="A16" s="10" t="s">
        <v>42</v>
      </c>
      <c r="B16" s="11">
        <v>71748</v>
      </c>
      <c r="C16" s="11">
        <f>=ROUNDDOWN(54.3875075803517,0)</f>
      </c>
      <c r="D16" s="11">
        <v>11036</v>
      </c>
      <c r="E16" s="12">
        <v>1</v>
      </c>
      <c r="F16" s="11"/>
      <c r="G16" s="11">
        <f>=ROUNDDOWN({0},0)</f>
      </c>
      <c r="H16" s="11"/>
      <c r="I16" s="12"/>
      <c r="J16" s="11">
        <v>73</v>
      </c>
      <c r="K16" s="13">
        <v>2302.87</v>
      </c>
      <c r="L16" s="11">
        <v>552</v>
      </c>
      <c r="M16" s="14">
        <v>4.17</v>
      </c>
      <c r="N16" s="11">
        <v>168</v>
      </c>
      <c r="O16" s="13">
        <v>6227.77</v>
      </c>
      <c r="P16" s="11">
        <v>580</v>
      </c>
      <c r="Q16" s="14">
        <v>10.74</v>
      </c>
      <c r="R16" s="12">
        <v>-0.5655</v>
      </c>
      <c r="S16" s="12">
        <v>-0.6302</v>
      </c>
      <c r="T16" s="12">
        <v>-0.0483</v>
      </c>
      <c r="U16" s="12">
        <v>-0.6117</v>
      </c>
      <c r="V16" s="11">
        <v>73</v>
      </c>
      <c r="W16" s="13">
        <v>2302.87</v>
      </c>
      <c r="X16" s="11">
        <v>527</v>
      </c>
      <c r="Y16" s="11">
        <v>168</v>
      </c>
      <c r="Z16" s="13">
        <v>6227.77</v>
      </c>
      <c r="AA16" s="11">
        <v>564</v>
      </c>
      <c r="AB16" s="12">
        <v>-0.5655</v>
      </c>
      <c r="AC16" s="12">
        <v>-0.6302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1651</v>
      </c>
      <c r="K17" s="17">
        <v>104665.3</v>
      </c>
      <c r="L17" s="15">
        <v>6173</v>
      </c>
      <c r="M17" s="18">
        <v>16.96</v>
      </c>
      <c r="N17" s="15">
        <v>2518</v>
      </c>
      <c r="O17" s="17">
        <v>122803.67</v>
      </c>
      <c r="P17" s="15">
        <v>6727</v>
      </c>
      <c r="Q17" s="18">
        <v>18.26</v>
      </c>
      <c r="R17" s="16">
        <v>-0.3443</v>
      </c>
      <c r="S17" s="16">
        <v>-0.1477</v>
      </c>
      <c r="T17" s="16">
        <v>-0.0824</v>
      </c>
      <c r="U17" s="16">
        <v>-0.0712</v>
      </c>
      <c r="V17" s="15">
        <v>1651</v>
      </c>
      <c r="W17" s="17">
        <v>104665.3</v>
      </c>
      <c r="X17" s="15">
        <v>5970</v>
      </c>
      <c r="Y17" s="15">
        <v>2518</v>
      </c>
      <c r="Z17" s="17">
        <v>122803.67</v>
      </c>
      <c r="AA17" s="15">
        <v>6365</v>
      </c>
      <c r="AB17" s="16">
        <v>-0.3443</v>
      </c>
      <c r="AC17" s="16">
        <v>-0.1477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