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<sst xmlns="http://schemas.openxmlformats.org/spreadsheetml/2006/main" count="45" uniqueCount="45">
  <si>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</si>
  <si>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</si>
  <si>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</si>
  <si>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11/21/2024</t>
  </si>
  <si>
    <t>End Date:</t>
  </si>
  <si>
    <t>Report Run Date:</t>
  </si>
  <si>
    <t>11/22/2024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</si>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</sst>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190303</v>
      </c>
      <c r="C5" s="11">
        <f>=ROUNDDOWN(33.5921695998305,0)</f>
      </c>
      <c r="D5" s="11">
        <v>71763</v>
      </c>
      <c r="E5" s="12">
        <v>0.9962</v>
      </c>
      <c r="F5" s="11"/>
      <c r="G5" s="11">
        <f>=ROUNDDOWN({0},0)</f>
      </c>
      <c r="H5" s="11">
        <v>350</v>
      </c>
      <c r="I5" s="12">
        <v>0.5</v>
      </c>
      <c r="J5" s="11">
        <v>402</v>
      </c>
      <c r="K5" s="13">
        <v>26572.77</v>
      </c>
      <c r="L5" s="11">
        <v>1533</v>
      </c>
      <c r="M5" s="14">
        <v>17.33</v>
      </c>
      <c r="N5" s="11">
        <v>39</v>
      </c>
      <c r="O5" s="13">
        <v>2558.81</v>
      </c>
      <c r="P5" s="11">
        <v>1683</v>
      </c>
      <c r="Q5" s="14">
        <v>1.52</v>
      </c>
      <c r="R5" s="12">
        <v>9.3077</v>
      </c>
      <c r="S5" s="12">
        <v>9.3848</v>
      </c>
      <c r="T5" s="12">
        <v>-0.0891</v>
      </c>
      <c r="U5" s="12">
        <v>10.4013</v>
      </c>
      <c r="V5" s="11">
        <v>402</v>
      </c>
      <c r="W5" s="13">
        <v>26572.77</v>
      </c>
      <c r="X5" s="11">
        <v>1518</v>
      </c>
      <c r="Y5" s="11">
        <v>39</v>
      </c>
      <c r="Z5" s="13">
        <v>2558.81</v>
      </c>
      <c r="AA5" s="11">
        <v>1642</v>
      </c>
      <c r="AB5" s="12">
        <v>9.3077</v>
      </c>
      <c r="AC5" s="12">
        <v>9.3848</v>
      </c>
    </row>
    <row r="6">
      <c r="A6" s="10" t="s">
        <v>32</v>
      </c>
      <c r="B6" s="11">
        <v>229</v>
      </c>
      <c r="C6" s="11">
        <f>=ROUNDDOWN(22.9,0)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20.86</v>
      </c>
      <c r="L6" s="11">
        <v>65</v>
      </c>
      <c r="M6" s="14">
        <v>0.32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20.86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7949</v>
      </c>
      <c r="C7" s="11">
        <f>=ROUNDDOWN(13.6580756013746,0)</f>
      </c>
      <c r="D7" s="11">
        <v>12855</v>
      </c>
      <c r="E7" s="12">
        <v>1</v>
      </c>
      <c r="F7" s="11"/>
      <c r="G7" s="11">
        <f>=ROUNDDOWN({0},0)</f>
      </c>
      <c r="H7" s="11"/>
      <c r="I7" s="12"/>
      <c r="J7" s="11">
        <v>55</v>
      </c>
      <c r="K7" s="13">
        <v>2699.78</v>
      </c>
      <c r="L7" s="11">
        <v>143</v>
      </c>
      <c r="M7" s="14">
        <v>18.88</v>
      </c>
      <c r="N7" s="11"/>
      <c r="O7" s="13"/>
      <c r="P7" s="11">
        <v>165</v>
      </c>
      <c r="Q7" s="14"/>
      <c r="R7" s="12"/>
      <c r="S7" s="12"/>
      <c r="T7" s="12">
        <v>-0.1333</v>
      </c>
      <c r="U7" s="12"/>
      <c r="V7" s="11">
        <v>55</v>
      </c>
      <c r="W7" s="13">
        <v>2699.78</v>
      </c>
      <c r="X7" s="11">
        <v>143</v>
      </c>
      <c r="Y7" s="11"/>
      <c r="Z7" s="13"/>
      <c r="AA7" s="11">
        <v>155</v>
      </c>
      <c r="AB7" s="12"/>
      <c r="AC7" s="12"/>
    </row>
    <row r="8">
      <c r="A8" s="10" t="s">
        <v>34</v>
      </c>
      <c r="B8" s="11">
        <v>49204</v>
      </c>
      <c r="C8" s="11">
        <f>=ROUNDDOWN(20.7174736842105,0)</f>
      </c>
      <c r="D8" s="11">
        <v>56748</v>
      </c>
      <c r="E8" s="12">
        <v>1</v>
      </c>
      <c r="F8" s="11"/>
      <c r="G8" s="11">
        <f>=ROUNDDOWN({0},0)</f>
      </c>
      <c r="H8" s="11"/>
      <c r="I8" s="12"/>
      <c r="J8" s="11">
        <v>106</v>
      </c>
      <c r="K8" s="13">
        <v>2691.93</v>
      </c>
      <c r="L8" s="11">
        <v>169</v>
      </c>
      <c r="M8" s="14">
        <v>15.93</v>
      </c>
      <c r="N8" s="11">
        <v>6</v>
      </c>
      <c r="O8" s="13">
        <v>140.1</v>
      </c>
      <c r="P8" s="11">
        <v>182</v>
      </c>
      <c r="Q8" s="14">
        <v>0.77</v>
      </c>
      <c r="R8" s="12">
        <v>16.6667</v>
      </c>
      <c r="S8" s="12">
        <v>18.2143</v>
      </c>
      <c r="T8" s="12">
        <v>-0.0714</v>
      </c>
      <c r="U8" s="12">
        <v>19.6883</v>
      </c>
      <c r="V8" s="11">
        <v>106</v>
      </c>
      <c r="W8" s="13">
        <v>2691.93</v>
      </c>
      <c r="X8" s="11">
        <v>166</v>
      </c>
      <c r="Y8" s="11">
        <v>6</v>
      </c>
      <c r="Z8" s="13">
        <v>140.1</v>
      </c>
      <c r="AA8" s="11">
        <v>173</v>
      </c>
      <c r="AB8" s="12">
        <v>16.6667</v>
      </c>
      <c r="AC8" s="12">
        <v>18.2143</v>
      </c>
    </row>
    <row r="9">
      <c r="A9" s="10" t="s">
        <v>35</v>
      </c>
      <c r="B9" s="11">
        <v>29038</v>
      </c>
      <c r="C9" s="11">
        <f>=ROUNDDOWN(13.9740134744947,0)</f>
      </c>
      <c r="D9" s="11">
        <v>43996</v>
      </c>
      <c r="E9" s="12">
        <v>1</v>
      </c>
      <c r="F9" s="11"/>
      <c r="G9" s="11">
        <f>=ROUNDDOWN({0},0)</f>
      </c>
      <c r="H9" s="11"/>
      <c r="I9" s="12"/>
      <c r="J9" s="11">
        <v>64</v>
      </c>
      <c r="K9" s="13">
        <v>1151.72</v>
      </c>
      <c r="L9" s="11">
        <v>232</v>
      </c>
      <c r="M9" s="14">
        <v>4.96</v>
      </c>
      <c r="N9" s="11">
        <v>1</v>
      </c>
      <c r="O9" s="13">
        <v>23.81</v>
      </c>
      <c r="P9" s="11">
        <v>217</v>
      </c>
      <c r="Q9" s="14">
        <v>0.11</v>
      </c>
      <c r="R9" s="12">
        <v>63</v>
      </c>
      <c r="S9" s="12">
        <v>47.3713</v>
      </c>
      <c r="T9" s="12">
        <v>0.0691</v>
      </c>
      <c r="U9" s="12">
        <v>44.0909</v>
      </c>
      <c r="V9" s="11">
        <v>64</v>
      </c>
      <c r="W9" s="13">
        <v>1151.72</v>
      </c>
      <c r="X9" s="11">
        <v>229</v>
      </c>
      <c r="Y9" s="11">
        <v>1</v>
      </c>
      <c r="Z9" s="13">
        <v>23.81</v>
      </c>
      <c r="AA9" s="11">
        <v>216</v>
      </c>
      <c r="AB9" s="12">
        <v>63</v>
      </c>
      <c r="AC9" s="12">
        <v>47.3713</v>
      </c>
    </row>
    <row r="10">
      <c r="A10" s="10" t="s">
        <v>36</v>
      </c>
      <c r="B10" s="11">
        <v>103822</v>
      </c>
      <c r="C10" s="11">
        <f>=ROUNDDOWN(34.3372139171848,0)</f>
      </c>
      <c r="D10" s="11">
        <v>61682</v>
      </c>
      <c r="E10" s="12">
        <v>1</v>
      </c>
      <c r="F10" s="11"/>
      <c r="G10" s="11">
        <f>=ROUNDDOWN({0},0)</f>
      </c>
      <c r="H10" s="11"/>
      <c r="I10" s="12"/>
      <c r="J10" s="11">
        <v>266</v>
      </c>
      <c r="K10" s="13">
        <v>9731.1</v>
      </c>
      <c r="L10" s="11">
        <v>957</v>
      </c>
      <c r="M10" s="14">
        <v>10.17</v>
      </c>
      <c r="N10" s="11">
        <v>17</v>
      </c>
      <c r="O10" s="13">
        <v>575.43</v>
      </c>
      <c r="P10" s="11">
        <v>1026</v>
      </c>
      <c r="Q10" s="14">
        <v>0.56</v>
      </c>
      <c r="R10" s="12">
        <v>14.6471</v>
      </c>
      <c r="S10" s="12">
        <v>15.911</v>
      </c>
      <c r="T10" s="12">
        <v>-0.0673</v>
      </c>
      <c r="U10" s="12">
        <v>17.1607</v>
      </c>
      <c r="V10" s="11">
        <v>266</v>
      </c>
      <c r="W10" s="13">
        <v>9731.1</v>
      </c>
      <c r="X10" s="11">
        <v>810</v>
      </c>
      <c r="Y10" s="11">
        <v>17</v>
      </c>
      <c r="Z10" s="13">
        <v>575.43</v>
      </c>
      <c r="AA10" s="11">
        <v>864</v>
      </c>
      <c r="AB10" s="12">
        <v>14.6471</v>
      </c>
      <c r="AC10" s="12">
        <v>15.911</v>
      </c>
    </row>
    <row r="11">
      <c r="A11" s="10" t="s">
        <v>37</v>
      </c>
      <c r="B11" s="11">
        <v>32787</v>
      </c>
      <c r="C11" s="11">
        <f>=ROUNDDOWN(19.1624780829924,0)</f>
      </c>
      <c r="D11" s="11">
        <v>32729</v>
      </c>
      <c r="E11" s="12">
        <v>0.9906</v>
      </c>
      <c r="F11" s="11"/>
      <c r="G11" s="11">
        <f>=ROUNDDOWN({0},0)</f>
      </c>
      <c r="H11" s="11">
        <v>9643</v>
      </c>
      <c r="I11" s="12">
        <v>0.8519</v>
      </c>
      <c r="J11" s="11">
        <v>394</v>
      </c>
      <c r="K11" s="13">
        <v>53855.65</v>
      </c>
      <c r="L11" s="11">
        <v>551</v>
      </c>
      <c r="M11" s="14">
        <v>97.74</v>
      </c>
      <c r="N11" s="11">
        <v>19</v>
      </c>
      <c r="O11" s="13">
        <v>3005.41</v>
      </c>
      <c r="P11" s="11">
        <v>623</v>
      </c>
      <c r="Q11" s="14">
        <v>4.82</v>
      </c>
      <c r="R11" s="12">
        <v>19.7368</v>
      </c>
      <c r="S11" s="12">
        <v>16.9196</v>
      </c>
      <c r="T11" s="12">
        <v>-0.1156</v>
      </c>
      <c r="U11" s="12">
        <v>19.278</v>
      </c>
      <c r="V11" s="11">
        <v>394</v>
      </c>
      <c r="W11" s="13">
        <v>53855.65</v>
      </c>
      <c r="X11" s="11">
        <v>548</v>
      </c>
      <c r="Y11" s="11">
        <v>19</v>
      </c>
      <c r="Z11" s="13">
        <v>3005.41</v>
      </c>
      <c r="AA11" s="11">
        <v>615</v>
      </c>
      <c r="AB11" s="12">
        <v>19.7368</v>
      </c>
      <c r="AC11" s="12">
        <v>16.9196</v>
      </c>
    </row>
    <row r="12">
      <c r="A12" s="10" t="s">
        <v>38</v>
      </c>
      <c r="B12" s="11">
        <v>2815</v>
      </c>
      <c r="C12" s="11">
        <f>=ROUNDDOWN(29.5693277310924,0)</f>
      </c>
      <c r="D12" s="11">
        <v>1590</v>
      </c>
      <c r="E12" s="12">
        <v>1</v>
      </c>
      <c r="F12" s="11"/>
      <c r="G12" s="11">
        <f>=ROUNDDOWN({0},0)</f>
      </c>
      <c r="H12" s="11"/>
      <c r="I12" s="12"/>
      <c r="J12" s="11">
        <v>22</v>
      </c>
      <c r="K12" s="13">
        <v>1515.01</v>
      </c>
      <c r="L12" s="11">
        <v>102</v>
      </c>
      <c r="M12" s="14">
        <v>14.85</v>
      </c>
      <c r="N12" s="11">
        <v>1</v>
      </c>
      <c r="O12" s="13">
        <v>48.59</v>
      </c>
      <c r="P12" s="11">
        <v>73</v>
      </c>
      <c r="Q12" s="14">
        <v>0.67</v>
      </c>
      <c r="R12" s="12">
        <v>21</v>
      </c>
      <c r="S12" s="12">
        <v>30.1795</v>
      </c>
      <c r="T12" s="12">
        <v>0.3973</v>
      </c>
      <c r="U12" s="12">
        <v>21.1642</v>
      </c>
      <c r="V12" s="11">
        <v>22</v>
      </c>
      <c r="W12" s="13">
        <v>1515.01</v>
      </c>
      <c r="X12" s="11">
        <v>102</v>
      </c>
      <c r="Y12" s="11">
        <v>1</v>
      </c>
      <c r="Z12" s="13">
        <v>48.59</v>
      </c>
      <c r="AA12" s="11">
        <v>73</v>
      </c>
      <c r="AB12" s="12">
        <v>21</v>
      </c>
      <c r="AC12" s="12">
        <v>30.1795</v>
      </c>
    </row>
    <row r="13">
      <c r="A13" s="10" t="s">
        <v>39</v>
      </c>
      <c r="B13" s="11">
        <v>360</v>
      </c>
      <c r="C13" s="11">
        <f>=ROUNDDOWN(38.7096774193548,0)</f>
      </c>
      <c r="D13" s="11">
        <v>50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19.87</v>
      </c>
      <c r="L13" s="11">
        <v>74</v>
      </c>
      <c r="M13" s="14">
        <v>0.27</v>
      </c>
      <c r="N13" s="11"/>
      <c r="O13" s="13"/>
      <c r="P13" s="11">
        <v>83</v>
      </c>
      <c r="Q13" s="14"/>
      <c r="R13" s="12"/>
      <c r="S13" s="12"/>
      <c r="T13" s="12">
        <v>-0.1084</v>
      </c>
      <c r="U13" s="12"/>
      <c r="V13" s="11">
        <v>1</v>
      </c>
      <c r="W13" s="13">
        <v>19.87</v>
      </c>
      <c r="X13" s="11">
        <v>74</v>
      </c>
      <c r="Y13" s="11"/>
      <c r="Z13" s="13"/>
      <c r="AA13" s="11">
        <v>82</v>
      </c>
      <c r="AB13" s="12"/>
      <c r="AC13" s="12"/>
    </row>
    <row r="14">
      <c r="A14" s="10" t="s">
        <v>40</v>
      </c>
      <c r="B14" s="11">
        <v>25</v>
      </c>
      <c r="C14" s="11">
        <f>=ROUNDDOWN(4.90196078431372,0)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131.25</v>
      </c>
      <c r="L14" s="11">
        <v>51</v>
      </c>
      <c r="M14" s="14">
        <v>2.57</v>
      </c>
      <c r="N14" s="11"/>
      <c r="O14" s="13"/>
      <c r="P14" s="11">
        <v>108</v>
      </c>
      <c r="Q14" s="14"/>
      <c r="R14" s="12"/>
      <c r="S14" s="12"/>
      <c r="T14" s="12">
        <v>-0.5278</v>
      </c>
      <c r="U14" s="12"/>
      <c r="V14" s="11">
        <v>1</v>
      </c>
      <c r="W14" s="13">
        <v>131.25</v>
      </c>
      <c r="X14" s="11">
        <v>51</v>
      </c>
      <c r="Y14" s="11"/>
      <c r="Z14" s="13"/>
      <c r="AA14" s="11">
        <v>108</v>
      </c>
      <c r="AB14" s="12"/>
      <c r="AC14" s="12"/>
    </row>
    <row r="15">
      <c r="A15" s="10" t="s">
        <v>41</v>
      </c>
      <c r="B15" s="11">
        <v>85825</v>
      </c>
      <c r="C15" s="11">
        <f>=ROUNDDOWN(38.4486157154377,0)</f>
      </c>
      <c r="D15" s="11">
        <v>26512</v>
      </c>
      <c r="E15" s="12">
        <v>0.9804</v>
      </c>
      <c r="F15" s="11"/>
      <c r="G15" s="11">
        <f>=ROUNDDOWN({0},0)</f>
      </c>
      <c r="H15" s="11"/>
      <c r="I15" s="12"/>
      <c r="J15" s="11">
        <v>64</v>
      </c>
      <c r="K15" s="13">
        <v>1750.1</v>
      </c>
      <c r="L15" s="11">
        <v>1013</v>
      </c>
      <c r="M15" s="14">
        <v>1.73</v>
      </c>
      <c r="N15" s="11">
        <v>18</v>
      </c>
      <c r="O15" s="13">
        <v>459.1</v>
      </c>
      <c r="P15" s="11">
        <v>1002</v>
      </c>
      <c r="Q15" s="14">
        <v>0.46</v>
      </c>
      <c r="R15" s="12">
        <v>2.5556</v>
      </c>
      <c r="S15" s="12">
        <v>2.812</v>
      </c>
      <c r="T15" s="12">
        <v>0.011</v>
      </c>
      <c r="U15" s="12">
        <v>2.7609</v>
      </c>
      <c r="V15" s="11">
        <v>64</v>
      </c>
      <c r="W15" s="13">
        <v>1750.1</v>
      </c>
      <c r="X15" s="11">
        <v>1011</v>
      </c>
      <c r="Y15" s="11">
        <v>18</v>
      </c>
      <c r="Z15" s="13">
        <v>459.1</v>
      </c>
      <c r="AA15" s="11">
        <v>970</v>
      </c>
      <c r="AB15" s="12">
        <v>2.5556</v>
      </c>
      <c r="AC15" s="12">
        <v>2.812</v>
      </c>
    </row>
    <row r="16">
      <c r="A16" s="10" t="s">
        <v>42</v>
      </c>
      <c r="B16" s="11">
        <v>70772</v>
      </c>
      <c r="C16" s="11">
        <f>=ROUNDDOWN(20.3924506555251,0)</f>
      </c>
      <c r="D16" s="11">
        <v>54982</v>
      </c>
      <c r="E16" s="12">
        <v>1</v>
      </c>
      <c r="F16" s="11"/>
      <c r="G16" s="11">
        <f>=ROUNDDOWN({0},0)</f>
      </c>
      <c r="H16" s="11"/>
      <c r="I16" s="12"/>
      <c r="J16" s="11">
        <v>186</v>
      </c>
      <c r="K16" s="13">
        <v>3629.57</v>
      </c>
      <c r="L16" s="11">
        <v>517</v>
      </c>
      <c r="M16" s="14">
        <v>7.02</v>
      </c>
      <c r="N16" s="11">
        <v>24</v>
      </c>
      <c r="O16" s="13">
        <v>516.25</v>
      </c>
      <c r="P16" s="11">
        <v>653</v>
      </c>
      <c r="Q16" s="14">
        <v>0.79</v>
      </c>
      <c r="R16" s="12">
        <v>6.75</v>
      </c>
      <c r="S16" s="12">
        <v>6.0306</v>
      </c>
      <c r="T16" s="12">
        <v>-0.2083</v>
      </c>
      <c r="U16" s="12">
        <v>7.8861</v>
      </c>
      <c r="V16" s="11">
        <v>186</v>
      </c>
      <c r="W16" s="13">
        <v>3629.57</v>
      </c>
      <c r="X16" s="11">
        <v>515</v>
      </c>
      <c r="Y16" s="11">
        <v>24</v>
      </c>
      <c r="Z16" s="13">
        <v>516.25</v>
      </c>
      <c r="AA16" s="11">
        <v>645</v>
      </c>
      <c r="AB16" s="12">
        <v>6.75</v>
      </c>
      <c r="AC16" s="12">
        <v>6.0306</v>
      </c>
    </row>
    <row r="17">
      <c r="A17" s="10" t="s">
        <v>43</v>
      </c>
      <c r="B17" s="11">
        <v>41514</v>
      </c>
      <c r="C17" s="11">
        <f>=ROUNDDOWN(46.8925787868519,0)</f>
      </c>
      <c r="D17" s="11">
        <v>11581</v>
      </c>
      <c r="E17" s="12">
        <v>1</v>
      </c>
      <c r="F17" s="11"/>
      <c r="G17" s="11">
        <f>=ROUNDDOWN({0},0)</f>
      </c>
      <c r="H17" s="11"/>
      <c r="I17" s="12"/>
      <c r="J17" s="11">
        <v>58</v>
      </c>
      <c r="K17" s="13">
        <v>2319.62</v>
      </c>
      <c r="L17" s="11">
        <v>487</v>
      </c>
      <c r="M17" s="14">
        <v>4.76</v>
      </c>
      <c r="N17" s="11">
        <v>11</v>
      </c>
      <c r="O17" s="13">
        <v>299.84</v>
      </c>
      <c r="P17" s="11">
        <v>491</v>
      </c>
      <c r="Q17" s="14">
        <v>0.61</v>
      </c>
      <c r="R17" s="12">
        <v>4.2727</v>
      </c>
      <c r="S17" s="12">
        <v>6.7362</v>
      </c>
      <c r="T17" s="12">
        <v>-0.0081</v>
      </c>
      <c r="U17" s="12">
        <v>6.8033</v>
      </c>
      <c r="V17" s="11">
        <v>58</v>
      </c>
      <c r="W17" s="13">
        <v>2319.62</v>
      </c>
      <c r="X17" s="11">
        <v>462</v>
      </c>
      <c r="Y17" s="11">
        <v>11</v>
      </c>
      <c r="Z17" s="13">
        <v>299.84</v>
      </c>
      <c r="AA17" s="11">
        <v>475</v>
      </c>
      <c r="AB17" s="12">
        <v>4.2727</v>
      </c>
      <c r="AC17" s="12">
        <v>6.7362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1620</v>
      </c>
      <c r="K18" s="17">
        <v>106089.23</v>
      </c>
      <c r="L18" s="15">
        <v>5894</v>
      </c>
      <c r="M18" s="18">
        <v>18</v>
      </c>
      <c r="N18" s="15">
        <v>136</v>
      </c>
      <c r="O18" s="17">
        <v>7627.34</v>
      </c>
      <c r="P18" s="15">
        <v>6379</v>
      </c>
      <c r="Q18" s="18">
        <v>1.2</v>
      </c>
      <c r="R18" s="16">
        <v>10.9118</v>
      </c>
      <c r="S18" s="16">
        <v>12.9091</v>
      </c>
      <c r="T18" s="16">
        <v>-0.076</v>
      </c>
      <c r="U18" s="16">
        <v>14</v>
      </c>
      <c r="V18" s="15">
        <v>1620</v>
      </c>
      <c r="W18" s="17">
        <v>106089.23</v>
      </c>
      <c r="X18" s="15">
        <v>5694</v>
      </c>
      <c r="Y18" s="15">
        <v>136</v>
      </c>
      <c r="Z18" s="17">
        <v>7627.34</v>
      </c>
      <c r="AA18" s="15">
        <v>6018</v>
      </c>
      <c r="AB18" s="16">
        <v>10.9118</v>
      </c>
      <c r="AC18" s="16">
        <v>12.9091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