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<sst xmlns="http://schemas.openxmlformats.org/spreadsheetml/2006/main" count="44" uniqueCount="44">
  <si>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</si>
  <si>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</si>
  <si>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</si>
  <si>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11/19/2024</t>
  </si>
  <si>
    <t>End Date:</t>
  </si>
  <si>
    <t>Report Run Date:</t>
  </si>
  <si>
    <t>11/20/2024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</si>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</sst>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260169</v>
      </c>
      <c r="C5" s="11">
        <f>=ROUNDDOWN(33.2760759736522,0)</f>
      </c>
      <c r="D5" s="11">
        <v>94368</v>
      </c>
      <c r="E5" s="12">
        <v>0.9948</v>
      </c>
      <c r="F5" s="11"/>
      <c r="G5" s="11">
        <f>=ROUNDDOWN({0},0)</f>
      </c>
      <c r="H5" s="11">
        <v>350</v>
      </c>
      <c r="I5" s="12">
        <v>0.8333</v>
      </c>
      <c r="J5" s="11">
        <v>346</v>
      </c>
      <c r="K5" s="13">
        <v>22745.93</v>
      </c>
      <c r="L5" s="11">
        <v>1571</v>
      </c>
      <c r="M5" s="14">
        <v>14.48</v>
      </c>
      <c r="N5" s="11">
        <v>403</v>
      </c>
      <c r="O5" s="13">
        <v>24622.19</v>
      </c>
      <c r="P5" s="11">
        <v>1727</v>
      </c>
      <c r="Q5" s="14">
        <v>14.26</v>
      </c>
      <c r="R5" s="12">
        <v>-0.1414</v>
      </c>
      <c r="S5" s="12">
        <v>-0.0762</v>
      </c>
      <c r="T5" s="12">
        <v>-0.0903</v>
      </c>
      <c r="U5" s="12">
        <v>0.0154</v>
      </c>
      <c r="V5" s="11">
        <v>346</v>
      </c>
      <c r="W5" s="13">
        <v>22745.93</v>
      </c>
      <c r="X5" s="11">
        <v>1556</v>
      </c>
      <c r="Y5" s="11">
        <v>403</v>
      </c>
      <c r="Z5" s="13">
        <v>24622.19</v>
      </c>
      <c r="AA5" s="11">
        <v>1690</v>
      </c>
      <c r="AB5" s="12">
        <v>-0.1414</v>
      </c>
      <c r="AC5" s="12">
        <v>-0.0762</v>
      </c>
    </row>
    <row r="6">
      <c r="A6" s="10" t="s">
        <v>32</v>
      </c>
      <c r="B6" s="11">
        <v>8775</v>
      </c>
      <c r="C6" s="11">
        <f>=ROUNDDOWN(14.357002617801,0)</f>
      </c>
      <c r="D6" s="11">
        <v>10985</v>
      </c>
      <c r="E6" s="12">
        <v>1</v>
      </c>
      <c r="F6" s="11"/>
      <c r="G6" s="11">
        <f>=ROUNDDOWN({0},0)</f>
      </c>
      <c r="H6" s="11"/>
      <c r="I6" s="12"/>
      <c r="J6" s="11">
        <v>60</v>
      </c>
      <c r="K6" s="13">
        <v>2876.16</v>
      </c>
      <c r="L6" s="11">
        <v>140</v>
      </c>
      <c r="M6" s="14">
        <v>20.54</v>
      </c>
      <c r="N6" s="11">
        <v>46</v>
      </c>
      <c r="O6" s="13">
        <v>2767.64</v>
      </c>
      <c r="P6" s="11">
        <v>162</v>
      </c>
      <c r="Q6" s="14">
        <v>17.08</v>
      </c>
      <c r="R6" s="12">
        <v>0.3043</v>
      </c>
      <c r="S6" s="12">
        <v>0.0392</v>
      </c>
      <c r="T6" s="12">
        <v>-0.1358</v>
      </c>
      <c r="U6" s="12">
        <v>0.2026</v>
      </c>
      <c r="V6" s="11">
        <v>60</v>
      </c>
      <c r="W6" s="13">
        <v>2876.16</v>
      </c>
      <c r="X6" s="11">
        <v>140</v>
      </c>
      <c r="Y6" s="11">
        <v>46</v>
      </c>
      <c r="Z6" s="13">
        <v>2767.64</v>
      </c>
      <c r="AA6" s="11">
        <v>150</v>
      </c>
      <c r="AB6" s="12">
        <v>0.3043</v>
      </c>
      <c r="AC6" s="12">
        <v>0.0392</v>
      </c>
    </row>
    <row r="7">
      <c r="A7" s="10" t="s">
        <v>33</v>
      </c>
      <c r="B7" s="11">
        <v>48745</v>
      </c>
      <c r="C7" s="11">
        <f>=ROUNDDOWN(21.010775862069,0)</f>
      </c>
      <c r="D7" s="11">
        <v>35136</v>
      </c>
      <c r="E7" s="12">
        <v>1</v>
      </c>
      <c r="F7" s="11"/>
      <c r="G7" s="11">
        <f>=ROUNDDOWN({0},0)</f>
      </c>
      <c r="H7" s="11"/>
      <c r="I7" s="12"/>
      <c r="J7" s="11">
        <v>95</v>
      </c>
      <c r="K7" s="13">
        <v>2455.5</v>
      </c>
      <c r="L7" s="11">
        <v>211</v>
      </c>
      <c r="M7" s="14">
        <v>11.64</v>
      </c>
      <c r="N7" s="11">
        <v>92</v>
      </c>
      <c r="O7" s="13">
        <v>2558.5</v>
      </c>
      <c r="P7" s="11">
        <v>225</v>
      </c>
      <c r="Q7" s="14">
        <v>11.37</v>
      </c>
      <c r="R7" s="12">
        <v>0.0326</v>
      </c>
      <c r="S7" s="12">
        <v>-0.0403</v>
      </c>
      <c r="T7" s="12">
        <v>-0.0622</v>
      </c>
      <c r="U7" s="12">
        <v>0.0237</v>
      </c>
      <c r="V7" s="11">
        <v>95</v>
      </c>
      <c r="W7" s="13">
        <v>2455.5</v>
      </c>
      <c r="X7" s="11">
        <v>205</v>
      </c>
      <c r="Y7" s="11">
        <v>92</v>
      </c>
      <c r="Z7" s="13">
        <v>2558.5</v>
      </c>
      <c r="AA7" s="11">
        <v>210</v>
      </c>
      <c r="AB7" s="12">
        <v>0.0326</v>
      </c>
      <c r="AC7" s="12">
        <v>-0.0403</v>
      </c>
    </row>
    <row r="8">
      <c r="A8" s="10" t="s">
        <v>34</v>
      </c>
      <c r="B8" s="11">
        <v>73603</v>
      </c>
      <c r="C8" s="11">
        <f>=ROUNDDOWN(18.2014441861615,0)</f>
      </c>
      <c r="D8" s="11">
        <v>82610</v>
      </c>
      <c r="E8" s="12">
        <v>0.987</v>
      </c>
      <c r="F8" s="11"/>
      <c r="G8" s="11">
        <f>=ROUNDDOWN({0},0)</f>
      </c>
      <c r="H8" s="11"/>
      <c r="I8" s="12"/>
      <c r="J8" s="11">
        <v>62</v>
      </c>
      <c r="K8" s="13">
        <v>1206.25</v>
      </c>
      <c r="L8" s="11">
        <v>253</v>
      </c>
      <c r="M8" s="14">
        <v>4.77</v>
      </c>
      <c r="N8" s="11">
        <v>101</v>
      </c>
      <c r="O8" s="13">
        <v>1786.04</v>
      </c>
      <c r="P8" s="11">
        <v>246</v>
      </c>
      <c r="Q8" s="14">
        <v>7.26</v>
      </c>
      <c r="R8" s="12">
        <v>-0.3861</v>
      </c>
      <c r="S8" s="12">
        <v>-0.3246</v>
      </c>
      <c r="T8" s="12">
        <v>0.0285</v>
      </c>
      <c r="U8" s="12">
        <v>-0.343</v>
      </c>
      <c r="V8" s="11">
        <v>62</v>
      </c>
      <c r="W8" s="13">
        <v>1206.25</v>
      </c>
      <c r="X8" s="11">
        <v>250</v>
      </c>
      <c r="Y8" s="11">
        <v>101</v>
      </c>
      <c r="Z8" s="13">
        <v>1786.04</v>
      </c>
      <c r="AA8" s="11">
        <v>242</v>
      </c>
      <c r="AB8" s="12">
        <v>-0.3861</v>
      </c>
      <c r="AC8" s="12">
        <v>-0.3246</v>
      </c>
    </row>
    <row r="9">
      <c r="A9" s="10" t="s">
        <v>35</v>
      </c>
      <c r="B9" s="11">
        <v>143876</v>
      </c>
      <c r="C9" s="11">
        <f>=ROUNDDOWN(32.776562784764,0)</f>
      </c>
      <c r="D9" s="11">
        <v>77045</v>
      </c>
      <c r="E9" s="12">
        <v>1</v>
      </c>
      <c r="F9" s="11"/>
      <c r="G9" s="11">
        <f>=ROUNDDOWN({0},0)</f>
      </c>
      <c r="H9" s="11"/>
      <c r="I9" s="12"/>
      <c r="J9" s="11">
        <v>165</v>
      </c>
      <c r="K9" s="13">
        <v>6245.75</v>
      </c>
      <c r="L9" s="11">
        <v>1032</v>
      </c>
      <c r="M9" s="14">
        <v>6.05</v>
      </c>
      <c r="N9" s="11">
        <v>185</v>
      </c>
      <c r="O9" s="13">
        <v>7163.09</v>
      </c>
      <c r="P9" s="11">
        <v>1132</v>
      </c>
      <c r="Q9" s="14">
        <v>6.33</v>
      </c>
      <c r="R9" s="12">
        <v>-0.1081</v>
      </c>
      <c r="S9" s="12">
        <v>-0.1281</v>
      </c>
      <c r="T9" s="12">
        <v>-0.0883</v>
      </c>
      <c r="U9" s="12">
        <v>-0.0442</v>
      </c>
      <c r="V9" s="11">
        <v>165</v>
      </c>
      <c r="W9" s="13">
        <v>6245.75</v>
      </c>
      <c r="X9" s="11">
        <v>885</v>
      </c>
      <c r="Y9" s="11">
        <v>185</v>
      </c>
      <c r="Z9" s="13">
        <v>7163.09</v>
      </c>
      <c r="AA9" s="11">
        <v>970</v>
      </c>
      <c r="AB9" s="12">
        <v>-0.1081</v>
      </c>
      <c r="AC9" s="12">
        <v>-0.1281</v>
      </c>
    </row>
    <row r="10">
      <c r="A10" s="10" t="s">
        <v>36</v>
      </c>
      <c r="B10" s="11">
        <v>48652</v>
      </c>
      <c r="C10" s="11">
        <f>=ROUNDDOWN(19.6224893119303,0)</f>
      </c>
      <c r="D10" s="11">
        <v>45555</v>
      </c>
      <c r="E10" s="12">
        <v>0.9817</v>
      </c>
      <c r="F10" s="11"/>
      <c r="G10" s="11">
        <f>=ROUNDDOWN({0},0)</f>
      </c>
      <c r="H10" s="11">
        <v>11175</v>
      </c>
      <c r="I10" s="12">
        <v>0.8529</v>
      </c>
      <c r="J10" s="11">
        <v>572</v>
      </c>
      <c r="K10" s="13">
        <v>81172.83</v>
      </c>
      <c r="L10" s="11">
        <v>583</v>
      </c>
      <c r="M10" s="14">
        <v>139.23</v>
      </c>
      <c r="N10" s="11">
        <v>266</v>
      </c>
      <c r="O10" s="13">
        <v>42466.85</v>
      </c>
      <c r="P10" s="11">
        <v>658</v>
      </c>
      <c r="Q10" s="14">
        <v>64.54</v>
      </c>
      <c r="R10" s="12">
        <v>1.1504</v>
      </c>
      <c r="S10" s="12">
        <v>0.9114</v>
      </c>
      <c r="T10" s="12">
        <v>-0.114</v>
      </c>
      <c r="U10" s="12">
        <v>1.1573</v>
      </c>
      <c r="V10" s="11">
        <v>572</v>
      </c>
      <c r="W10" s="13">
        <v>81172.83</v>
      </c>
      <c r="X10" s="11">
        <v>581</v>
      </c>
      <c r="Y10" s="11">
        <v>266</v>
      </c>
      <c r="Z10" s="13">
        <v>42466.85</v>
      </c>
      <c r="AA10" s="11">
        <v>650</v>
      </c>
      <c r="AB10" s="12">
        <v>1.1504</v>
      </c>
      <c r="AC10" s="12">
        <v>0.9114</v>
      </c>
    </row>
    <row r="11">
      <c r="A11" s="10" t="s">
        <v>37</v>
      </c>
      <c r="B11" s="11">
        <v>4149</v>
      </c>
      <c r="C11" s="11">
        <f>=ROUNDDOWN(25.9799624295554,0)</f>
      </c>
      <c r="D11" s="11">
        <v>2630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22</v>
      </c>
      <c r="K11" s="13">
        <v>1641.45</v>
      </c>
      <c r="L11" s="11">
        <v>142</v>
      </c>
      <c r="M11" s="14">
        <v>11.56</v>
      </c>
      <c r="N11" s="11">
        <v>17</v>
      </c>
      <c r="O11" s="13">
        <v>1076.24</v>
      </c>
      <c r="P11" s="11">
        <v>104</v>
      </c>
      <c r="Q11" s="14">
        <v>10.35</v>
      </c>
      <c r="R11" s="12">
        <v>0.2941</v>
      </c>
      <c r="S11" s="12">
        <v>0.5252</v>
      </c>
      <c r="T11" s="12">
        <v>0.3654</v>
      </c>
      <c r="U11" s="12">
        <v>0.1169</v>
      </c>
      <c r="V11" s="11">
        <v>22</v>
      </c>
      <c r="W11" s="13">
        <v>1641.45</v>
      </c>
      <c r="X11" s="11">
        <v>142</v>
      </c>
      <c r="Y11" s="11">
        <v>17</v>
      </c>
      <c r="Z11" s="13">
        <v>1076.24</v>
      </c>
      <c r="AA11" s="11">
        <v>103</v>
      </c>
      <c r="AB11" s="12">
        <v>0.2941</v>
      </c>
      <c r="AC11" s="12">
        <v>0.5252</v>
      </c>
    </row>
    <row r="12">
      <c r="A12" s="10" t="s">
        <v>38</v>
      </c>
      <c r="B12" s="11">
        <v>825</v>
      </c>
      <c r="C12" s="11">
        <f>=ROUNDDOWN(12.043795620438,0)</f>
      </c>
      <c r="D12" s="11">
        <v>1050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183.9</v>
      </c>
      <c r="L12" s="11">
        <v>74</v>
      </c>
      <c r="M12" s="14">
        <v>2.49</v>
      </c>
      <c r="N12" s="11">
        <v>6</v>
      </c>
      <c r="O12" s="13">
        <v>190.1</v>
      </c>
      <c r="P12" s="11">
        <v>96</v>
      </c>
      <c r="Q12" s="14">
        <v>1.98</v>
      </c>
      <c r="R12" s="12">
        <v>-0.3333</v>
      </c>
      <c r="S12" s="12">
        <v>-0.0326</v>
      </c>
      <c r="T12" s="12">
        <v>-0.2292</v>
      </c>
      <c r="U12" s="12">
        <v>0.2576</v>
      </c>
      <c r="V12" s="11">
        <v>4</v>
      </c>
      <c r="W12" s="13">
        <v>183.9</v>
      </c>
      <c r="X12" s="11">
        <v>74</v>
      </c>
      <c r="Y12" s="11">
        <v>6</v>
      </c>
      <c r="Z12" s="13">
        <v>190.1</v>
      </c>
      <c r="AA12" s="11">
        <v>95</v>
      </c>
      <c r="AB12" s="12">
        <v>-0.3333</v>
      </c>
      <c r="AC12" s="12">
        <v>-0.0326</v>
      </c>
    </row>
    <row r="13">
      <c r="A13" s="10" t="s">
        <v>39</v>
      </c>
      <c r="B13" s="11">
        <v>404</v>
      </c>
      <c r="C13" s="11">
        <f>=ROUNDDOWN(21.8378378378378,0)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51</v>
      </c>
      <c r="M13" s="14"/>
      <c r="N13" s="11">
        <v>9</v>
      </c>
      <c r="O13" s="13">
        <v>726.34</v>
      </c>
      <c r="P13" s="11">
        <v>108</v>
      </c>
      <c r="Q13" s="14">
        <v>6.73</v>
      </c>
      <c r="R13" s="12"/>
      <c r="S13" s="12"/>
      <c r="T13" s="12">
        <v>-0.5278</v>
      </c>
      <c r="U13" s="12"/>
      <c r="V13" s="11"/>
      <c r="W13" s="13"/>
      <c r="X13" s="11">
        <v>51</v>
      </c>
      <c r="Y13" s="11">
        <v>9</v>
      </c>
      <c r="Z13" s="13">
        <v>726.34</v>
      </c>
      <c r="AA13" s="11">
        <v>108</v>
      </c>
      <c r="AB13" s="12"/>
      <c r="AC13" s="12"/>
    </row>
    <row r="14">
      <c r="A14" s="10" t="s">
        <v>40</v>
      </c>
      <c r="B14" s="11">
        <v>99791</v>
      </c>
      <c r="C14" s="11">
        <f>=ROUNDDOWN(32.5752431938369,0)</f>
      </c>
      <c r="D14" s="11">
        <v>49182</v>
      </c>
      <c r="E14" s="12">
        <v>0.9753</v>
      </c>
      <c r="F14" s="11"/>
      <c r="G14" s="11">
        <f>=ROUNDDOWN({0},0)</f>
      </c>
      <c r="H14" s="11"/>
      <c r="I14" s="12"/>
      <c r="J14" s="11">
        <v>59</v>
      </c>
      <c r="K14" s="13">
        <v>1550.38</v>
      </c>
      <c r="L14" s="11">
        <v>1038</v>
      </c>
      <c r="M14" s="14">
        <v>1.49</v>
      </c>
      <c r="N14" s="11">
        <v>81</v>
      </c>
      <c r="O14" s="13">
        <v>2061.36</v>
      </c>
      <c r="P14" s="11">
        <v>1043</v>
      </c>
      <c r="Q14" s="14">
        <v>1.98</v>
      </c>
      <c r="R14" s="12">
        <v>-0.2716</v>
      </c>
      <c r="S14" s="12">
        <v>-0.2479</v>
      </c>
      <c r="T14" s="12">
        <v>-0.0048</v>
      </c>
      <c r="U14" s="12">
        <v>-0.2475</v>
      </c>
      <c r="V14" s="11">
        <v>59</v>
      </c>
      <c r="W14" s="13">
        <v>1550.38</v>
      </c>
      <c r="X14" s="11">
        <v>1036</v>
      </c>
      <c r="Y14" s="11">
        <v>81</v>
      </c>
      <c r="Z14" s="13">
        <v>2061.36</v>
      </c>
      <c r="AA14" s="11">
        <v>1011</v>
      </c>
      <c r="AB14" s="12">
        <v>-0.2716</v>
      </c>
      <c r="AC14" s="12">
        <v>-0.2479</v>
      </c>
    </row>
    <row r="15">
      <c r="A15" s="10" t="s">
        <v>41</v>
      </c>
      <c r="B15" s="11">
        <v>109440</v>
      </c>
      <c r="C15" s="11">
        <f>=ROUNDDOWN(22.1166865388113,0)</f>
      </c>
      <c r="D15" s="11">
        <v>73076</v>
      </c>
      <c r="E15" s="12">
        <v>1</v>
      </c>
      <c r="F15" s="11"/>
      <c r="G15" s="11">
        <f>=ROUNDDOWN({0},0)</f>
      </c>
      <c r="H15" s="11"/>
      <c r="I15" s="12"/>
      <c r="J15" s="11">
        <v>208</v>
      </c>
      <c r="K15" s="13">
        <v>4235.66</v>
      </c>
      <c r="L15" s="11">
        <v>518</v>
      </c>
      <c r="M15" s="14">
        <v>8.18</v>
      </c>
      <c r="N15" s="11">
        <v>370</v>
      </c>
      <c r="O15" s="13">
        <v>6556.73</v>
      </c>
      <c r="P15" s="11">
        <v>661</v>
      </c>
      <c r="Q15" s="14">
        <v>9.92</v>
      </c>
      <c r="R15" s="12">
        <v>-0.4378</v>
      </c>
      <c r="S15" s="12">
        <v>-0.354</v>
      </c>
      <c r="T15" s="12">
        <v>-0.2163</v>
      </c>
      <c r="U15" s="12">
        <v>-0.1754</v>
      </c>
      <c r="V15" s="11">
        <v>208</v>
      </c>
      <c r="W15" s="13">
        <v>4235.66</v>
      </c>
      <c r="X15" s="11">
        <v>512</v>
      </c>
      <c r="Y15" s="11">
        <v>370</v>
      </c>
      <c r="Z15" s="13">
        <v>6556.73</v>
      </c>
      <c r="AA15" s="11">
        <v>653</v>
      </c>
      <c r="AB15" s="12">
        <v>-0.4378</v>
      </c>
      <c r="AC15" s="12">
        <v>-0.354</v>
      </c>
    </row>
    <row r="16">
      <c r="A16" s="10" t="s">
        <v>42</v>
      </c>
      <c r="B16" s="11">
        <v>67702</v>
      </c>
      <c r="C16" s="11">
        <f>=ROUNDDOWN(50.7435167141358,0)</f>
      </c>
      <c r="D16" s="11">
        <v>12900</v>
      </c>
      <c r="E16" s="12">
        <v>1</v>
      </c>
      <c r="F16" s="11"/>
      <c r="G16" s="11">
        <f>=ROUNDDOWN({0},0)</f>
      </c>
      <c r="H16" s="11"/>
      <c r="I16" s="12"/>
      <c r="J16" s="11">
        <v>74</v>
      </c>
      <c r="K16" s="13">
        <v>2517.24</v>
      </c>
      <c r="L16" s="11">
        <v>541</v>
      </c>
      <c r="M16" s="14">
        <v>4.65</v>
      </c>
      <c r="N16" s="11">
        <v>91</v>
      </c>
      <c r="O16" s="13">
        <v>3295.03</v>
      </c>
      <c r="P16" s="11">
        <v>573</v>
      </c>
      <c r="Q16" s="14">
        <v>5.75</v>
      </c>
      <c r="R16" s="12">
        <v>-0.1868</v>
      </c>
      <c r="S16" s="12">
        <v>-0.236</v>
      </c>
      <c r="T16" s="12">
        <v>-0.0558</v>
      </c>
      <c r="U16" s="12">
        <v>-0.1913</v>
      </c>
      <c r="V16" s="11">
        <v>74</v>
      </c>
      <c r="W16" s="13">
        <v>2517.24</v>
      </c>
      <c r="X16" s="11">
        <v>518</v>
      </c>
      <c r="Y16" s="11">
        <v>91</v>
      </c>
      <c r="Z16" s="13">
        <v>3295.03</v>
      </c>
      <c r="AA16" s="11">
        <v>557</v>
      </c>
      <c r="AB16" s="12">
        <v>-0.1868</v>
      </c>
      <c r="AC16" s="12">
        <v>-0.236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1667</v>
      </c>
      <c r="K17" s="17">
        <v>126831.05</v>
      </c>
      <c r="L17" s="15">
        <v>6154</v>
      </c>
      <c r="M17" s="18">
        <v>20.61</v>
      </c>
      <c r="N17" s="15">
        <v>1667</v>
      </c>
      <c r="O17" s="17">
        <v>95270.11</v>
      </c>
      <c r="P17" s="15">
        <v>6735</v>
      </c>
      <c r="Q17" s="18">
        <v>14.15</v>
      </c>
      <c r="R17" s="16"/>
      <c r="S17" s="16">
        <v>0.3313</v>
      </c>
      <c r="T17" s="16">
        <v>-0.0863</v>
      </c>
      <c r="U17" s="16">
        <v>0.4565</v>
      </c>
      <c r="V17" s="15">
        <v>1667</v>
      </c>
      <c r="W17" s="17">
        <v>126831.05</v>
      </c>
      <c r="X17" s="15">
        <v>5950</v>
      </c>
      <c r="Y17" s="15">
        <v>1667</v>
      </c>
      <c r="Z17" s="17">
        <v>95270.11</v>
      </c>
      <c r="AA17" s="15">
        <v>6439</v>
      </c>
      <c r="AB17" s="16"/>
      <c r="AC17" s="16">
        <v>0.3313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