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<sst xmlns="http://schemas.openxmlformats.org/spreadsheetml/2006/main" count="44" uniqueCount="44">
  <si>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</si>
  <si>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</si>
  <si>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</si>
  <si>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11/14/2024</t>
  </si>
  <si>
    <t>End Date:</t>
  </si>
  <si>
    <t>Report Run Date:</t>
  </si>
  <si>
    <t>11/15/2024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</si>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</sst>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242903</v>
      </c>
      <c r="C5" s="11">
        <f>=ROUNDDOWN(33.3740485284823,0)</f>
      </c>
      <c r="D5" s="11">
        <v>99851</v>
      </c>
      <c r="E5" s="12">
        <v>0.9969</v>
      </c>
      <c r="F5" s="11"/>
      <c r="G5" s="11">
        <f>=ROUNDDOWN({0},0)</f>
      </c>
      <c r="H5" s="11">
        <v>350</v>
      </c>
      <c r="I5" s="12">
        <v>0.3571</v>
      </c>
      <c r="J5" s="11">
        <v>319</v>
      </c>
      <c r="K5" s="13">
        <v>22369.05</v>
      </c>
      <c r="L5" s="11">
        <v>1541</v>
      </c>
      <c r="M5" s="14">
        <v>14.52</v>
      </c>
      <c r="N5" s="11">
        <v>302</v>
      </c>
      <c r="O5" s="13">
        <v>18136.9</v>
      </c>
      <c r="P5" s="11">
        <v>1726</v>
      </c>
      <c r="Q5" s="14">
        <v>10.51</v>
      </c>
      <c r="R5" s="12">
        <v>0.0563</v>
      </c>
      <c r="S5" s="12">
        <v>0.2333</v>
      </c>
      <c r="T5" s="12">
        <v>-0.1072</v>
      </c>
      <c r="U5" s="12">
        <v>0.3815</v>
      </c>
      <c r="V5" s="11">
        <v>319</v>
      </c>
      <c r="W5" s="13">
        <v>22369.05</v>
      </c>
      <c r="X5" s="11">
        <v>1528</v>
      </c>
      <c r="Y5" s="11">
        <v>302</v>
      </c>
      <c r="Z5" s="13">
        <v>18136.9</v>
      </c>
      <c r="AA5" s="11">
        <v>1694</v>
      </c>
      <c r="AB5" s="12">
        <v>0.0563</v>
      </c>
      <c r="AC5" s="12">
        <v>0.2333</v>
      </c>
    </row>
    <row r="6">
      <c r="A6" s="10" t="s">
        <v>32</v>
      </c>
      <c r="B6" s="11">
        <v>9734</v>
      </c>
      <c r="C6" s="11">
        <f>=ROUNDDOWN(14.5937031484258,0)</f>
      </c>
      <c r="D6" s="11">
        <v>15114</v>
      </c>
      <c r="E6" s="12">
        <v>1</v>
      </c>
      <c r="F6" s="11"/>
      <c r="G6" s="11">
        <f>=ROUNDDOWN({0},0)</f>
      </c>
      <c r="H6" s="11"/>
      <c r="I6" s="12"/>
      <c r="J6" s="11">
        <v>68</v>
      </c>
      <c r="K6" s="13">
        <v>3391.99</v>
      </c>
      <c r="L6" s="11">
        <v>157</v>
      </c>
      <c r="M6" s="14">
        <v>21.61</v>
      </c>
      <c r="N6" s="11">
        <v>27</v>
      </c>
      <c r="O6" s="13">
        <v>1145.69</v>
      </c>
      <c r="P6" s="11">
        <v>182</v>
      </c>
      <c r="Q6" s="14">
        <v>6.3</v>
      </c>
      <c r="R6" s="12">
        <v>1.5185</v>
      </c>
      <c r="S6" s="12">
        <v>1.9607</v>
      </c>
      <c r="T6" s="12">
        <v>-0.1374</v>
      </c>
      <c r="U6" s="12">
        <v>2.4302</v>
      </c>
      <c r="V6" s="11">
        <v>68</v>
      </c>
      <c r="W6" s="13">
        <v>3391.99</v>
      </c>
      <c r="X6" s="11">
        <v>157</v>
      </c>
      <c r="Y6" s="11">
        <v>27</v>
      </c>
      <c r="Z6" s="13">
        <v>1145.69</v>
      </c>
      <c r="AA6" s="11">
        <v>170</v>
      </c>
      <c r="AB6" s="12">
        <v>1.5185</v>
      </c>
      <c r="AC6" s="12">
        <v>1.9607</v>
      </c>
    </row>
    <row r="7">
      <c r="A7" s="10" t="s">
        <v>33</v>
      </c>
      <c r="B7" s="11">
        <v>42818</v>
      </c>
      <c r="C7" s="11">
        <f>=ROUNDDOWN(20.0364997660271,0)</f>
      </c>
      <c r="D7" s="11">
        <v>37049</v>
      </c>
      <c r="E7" s="12">
        <v>1</v>
      </c>
      <c r="F7" s="11"/>
      <c r="G7" s="11">
        <f>=ROUNDDOWN({0},0)</f>
      </c>
      <c r="H7" s="11"/>
      <c r="I7" s="12"/>
      <c r="J7" s="11">
        <v>91</v>
      </c>
      <c r="K7" s="13">
        <v>2427.98</v>
      </c>
      <c r="L7" s="11">
        <v>193</v>
      </c>
      <c r="M7" s="14">
        <v>12.58</v>
      </c>
      <c r="N7" s="11">
        <v>64</v>
      </c>
      <c r="O7" s="13">
        <v>1499.62</v>
      </c>
      <c r="P7" s="11">
        <v>196</v>
      </c>
      <c r="Q7" s="14">
        <v>7.65</v>
      </c>
      <c r="R7" s="12">
        <v>0.4219</v>
      </c>
      <c r="S7" s="12">
        <v>0.6191</v>
      </c>
      <c r="T7" s="12">
        <v>-0.0153</v>
      </c>
      <c r="U7" s="12">
        <v>0.6444</v>
      </c>
      <c r="V7" s="11">
        <v>91</v>
      </c>
      <c r="W7" s="13">
        <v>2427.98</v>
      </c>
      <c r="X7" s="11">
        <v>190</v>
      </c>
      <c r="Y7" s="11">
        <v>64</v>
      </c>
      <c r="Z7" s="13">
        <v>1499.62</v>
      </c>
      <c r="AA7" s="11">
        <v>181</v>
      </c>
      <c r="AB7" s="12">
        <v>0.4219</v>
      </c>
      <c r="AC7" s="12">
        <v>0.6191</v>
      </c>
    </row>
    <row r="8">
      <c r="A8" s="10" t="s">
        <v>34</v>
      </c>
      <c r="B8" s="11">
        <v>79055</v>
      </c>
      <c r="C8" s="11">
        <f>=ROUNDDOWN(18.4751110072447,0)</f>
      </c>
      <c r="D8" s="11">
        <v>94413</v>
      </c>
      <c r="E8" s="12">
        <v>1</v>
      </c>
      <c r="F8" s="11"/>
      <c r="G8" s="11">
        <f>=ROUNDDOWN({0},0)</f>
      </c>
      <c r="H8" s="11"/>
      <c r="I8" s="12"/>
      <c r="J8" s="11">
        <v>67</v>
      </c>
      <c r="K8" s="13">
        <v>1307.08</v>
      </c>
      <c r="L8" s="11">
        <v>248</v>
      </c>
      <c r="M8" s="14">
        <v>5.27</v>
      </c>
      <c r="N8" s="11">
        <v>64</v>
      </c>
      <c r="O8" s="13">
        <v>1177.86</v>
      </c>
      <c r="P8" s="11">
        <v>235</v>
      </c>
      <c r="Q8" s="14">
        <v>5.01</v>
      </c>
      <c r="R8" s="12">
        <v>0.0469</v>
      </c>
      <c r="S8" s="12">
        <v>0.1097</v>
      </c>
      <c r="T8" s="12">
        <v>0.0553</v>
      </c>
      <c r="U8" s="12">
        <v>0.0519</v>
      </c>
      <c r="V8" s="11">
        <v>67</v>
      </c>
      <c r="W8" s="13">
        <v>1307.08</v>
      </c>
      <c r="X8" s="11">
        <v>245</v>
      </c>
      <c r="Y8" s="11">
        <v>64</v>
      </c>
      <c r="Z8" s="13">
        <v>1177.86</v>
      </c>
      <c r="AA8" s="11">
        <v>230</v>
      </c>
      <c r="AB8" s="12">
        <v>0.0469</v>
      </c>
      <c r="AC8" s="12">
        <v>0.1097</v>
      </c>
    </row>
    <row r="9">
      <c r="A9" s="10" t="s">
        <v>35</v>
      </c>
      <c r="B9" s="11">
        <v>146279</v>
      </c>
      <c r="C9" s="11">
        <f>=ROUNDDOWN(32.1442854945393,0)</f>
      </c>
      <c r="D9" s="11">
        <v>77676</v>
      </c>
      <c r="E9" s="12">
        <v>1</v>
      </c>
      <c r="F9" s="11"/>
      <c r="G9" s="11">
        <f>=ROUNDDOWN({0},0)</f>
      </c>
      <c r="H9" s="11"/>
      <c r="I9" s="12"/>
      <c r="J9" s="11">
        <v>199</v>
      </c>
      <c r="K9" s="13">
        <v>6733.55</v>
      </c>
      <c r="L9" s="11">
        <v>1034</v>
      </c>
      <c r="M9" s="14">
        <v>6.51</v>
      </c>
      <c r="N9" s="11">
        <v>137</v>
      </c>
      <c r="O9" s="13">
        <v>5643.2</v>
      </c>
      <c r="P9" s="11">
        <v>1116</v>
      </c>
      <c r="Q9" s="14">
        <v>5.06</v>
      </c>
      <c r="R9" s="12">
        <v>0.4526</v>
      </c>
      <c r="S9" s="12">
        <v>0.1932</v>
      </c>
      <c r="T9" s="12">
        <v>-0.0735</v>
      </c>
      <c r="U9" s="12">
        <v>0.2866</v>
      </c>
      <c r="V9" s="11">
        <v>199</v>
      </c>
      <c r="W9" s="13">
        <v>6733.55</v>
      </c>
      <c r="X9" s="11">
        <v>886</v>
      </c>
      <c r="Y9" s="11">
        <v>137</v>
      </c>
      <c r="Z9" s="13">
        <v>5643.2</v>
      </c>
      <c r="AA9" s="11">
        <v>947</v>
      </c>
      <c r="AB9" s="12">
        <v>0.4526</v>
      </c>
      <c r="AC9" s="12">
        <v>0.1932</v>
      </c>
    </row>
    <row r="10">
      <c r="A10" s="10" t="s">
        <v>36</v>
      </c>
      <c r="B10" s="11">
        <v>50555</v>
      </c>
      <c r="C10" s="11">
        <f>=ROUNDDOWN(21.4415980999237,0)</f>
      </c>
      <c r="D10" s="11">
        <v>43213</v>
      </c>
      <c r="E10" s="12">
        <v>0.994</v>
      </c>
      <c r="F10" s="11"/>
      <c r="G10" s="11">
        <f>=ROUNDDOWN({0},0)</f>
      </c>
      <c r="H10" s="11">
        <v>11135</v>
      </c>
      <c r="I10" s="12">
        <v>0.8611</v>
      </c>
      <c r="J10" s="11">
        <v>385</v>
      </c>
      <c r="K10" s="13">
        <v>52648.64</v>
      </c>
      <c r="L10" s="11">
        <v>593</v>
      </c>
      <c r="M10" s="14">
        <v>88.78</v>
      </c>
      <c r="N10" s="11">
        <v>357</v>
      </c>
      <c r="O10" s="13">
        <v>54819.71</v>
      </c>
      <c r="P10" s="11">
        <v>664</v>
      </c>
      <c r="Q10" s="14">
        <v>82.56</v>
      </c>
      <c r="R10" s="12">
        <v>0.0784</v>
      </c>
      <c r="S10" s="12">
        <v>-0.0396</v>
      </c>
      <c r="T10" s="12">
        <v>-0.1069</v>
      </c>
      <c r="U10" s="12">
        <v>0.0753</v>
      </c>
      <c r="V10" s="11">
        <v>385</v>
      </c>
      <c r="W10" s="13">
        <v>52648.64</v>
      </c>
      <c r="X10" s="11">
        <v>591</v>
      </c>
      <c r="Y10" s="11">
        <v>357</v>
      </c>
      <c r="Z10" s="13">
        <v>54819.71</v>
      </c>
      <c r="AA10" s="11">
        <v>654</v>
      </c>
      <c r="AB10" s="12">
        <v>0.0784</v>
      </c>
      <c r="AC10" s="12">
        <v>-0.0396</v>
      </c>
    </row>
    <row r="11">
      <c r="A11" s="10" t="s">
        <v>37</v>
      </c>
      <c r="B11" s="11">
        <v>4615</v>
      </c>
      <c r="C11" s="11">
        <f>=ROUNDDOWN(29.2644261255549,0)</f>
      </c>
      <c r="D11" s="11">
        <v>1560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25</v>
      </c>
      <c r="K11" s="13">
        <v>2037.73</v>
      </c>
      <c r="L11" s="11">
        <v>140</v>
      </c>
      <c r="M11" s="14">
        <v>14.56</v>
      </c>
      <c r="N11" s="11">
        <v>24</v>
      </c>
      <c r="O11" s="13">
        <v>2034.36</v>
      </c>
      <c r="P11" s="11">
        <v>105</v>
      </c>
      <c r="Q11" s="14">
        <v>19.37</v>
      </c>
      <c r="R11" s="12">
        <v>0.0417</v>
      </c>
      <c r="S11" s="12">
        <v>0.0017</v>
      </c>
      <c r="T11" s="12">
        <v>0.3333</v>
      </c>
      <c r="U11" s="12">
        <v>-0.2483</v>
      </c>
      <c r="V11" s="11">
        <v>25</v>
      </c>
      <c r="W11" s="13">
        <v>2037.73</v>
      </c>
      <c r="X11" s="11">
        <v>140</v>
      </c>
      <c r="Y11" s="11">
        <v>24</v>
      </c>
      <c r="Z11" s="13">
        <v>2034.36</v>
      </c>
      <c r="AA11" s="11">
        <v>104</v>
      </c>
      <c r="AB11" s="12">
        <v>0.0417</v>
      </c>
      <c r="AC11" s="12">
        <v>0.0017</v>
      </c>
    </row>
    <row r="12">
      <c r="A12" s="10" t="s">
        <v>38</v>
      </c>
      <c r="B12" s="11">
        <v>4925</v>
      </c>
      <c r="C12" s="11">
        <f>=ROUNDDOWN(50.8255933952528,0)</f>
      </c>
      <c r="D12" s="11">
        <v>900</v>
      </c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115.95</v>
      </c>
      <c r="L12" s="11">
        <v>74</v>
      </c>
      <c r="M12" s="14">
        <v>1.57</v>
      </c>
      <c r="N12" s="11">
        <v>2</v>
      </c>
      <c r="O12" s="13">
        <v>91.4</v>
      </c>
      <c r="P12" s="11">
        <v>83</v>
      </c>
      <c r="Q12" s="14">
        <v>1.1</v>
      </c>
      <c r="R12" s="12">
        <v>1.5</v>
      </c>
      <c r="S12" s="12">
        <v>0.2686</v>
      </c>
      <c r="T12" s="12">
        <v>-0.1084</v>
      </c>
      <c r="U12" s="12">
        <v>0.4273</v>
      </c>
      <c r="V12" s="11">
        <v>5</v>
      </c>
      <c r="W12" s="13">
        <v>115.95</v>
      </c>
      <c r="X12" s="11">
        <v>74</v>
      </c>
      <c r="Y12" s="11">
        <v>2</v>
      </c>
      <c r="Z12" s="13">
        <v>91.4</v>
      </c>
      <c r="AA12" s="11">
        <v>82</v>
      </c>
      <c r="AB12" s="12">
        <v>1.5</v>
      </c>
      <c r="AC12" s="12">
        <v>0.2686</v>
      </c>
    </row>
    <row r="13">
      <c r="A13" s="10" t="s">
        <v>39</v>
      </c>
      <c r="B13" s="11">
        <v>1031</v>
      </c>
      <c r="C13" s="11">
        <f>=ROUNDDOWN(44.2489270386266,0)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44</v>
      </c>
      <c r="M13" s="14"/>
      <c r="N13" s="11">
        <v>16</v>
      </c>
      <c r="O13" s="13">
        <v>1152.14</v>
      </c>
      <c r="P13" s="11">
        <v>108</v>
      </c>
      <c r="Q13" s="14">
        <v>10.67</v>
      </c>
      <c r="R13" s="12"/>
      <c r="S13" s="12"/>
      <c r="T13" s="12">
        <v>-0.5926</v>
      </c>
      <c r="U13" s="12"/>
      <c r="V13" s="11"/>
      <c r="W13" s="13"/>
      <c r="X13" s="11">
        <v>44</v>
      </c>
      <c r="Y13" s="11">
        <v>16</v>
      </c>
      <c r="Z13" s="13">
        <v>1152.14</v>
      </c>
      <c r="AA13" s="11">
        <v>108</v>
      </c>
      <c r="AB13" s="12"/>
      <c r="AC13" s="12"/>
    </row>
    <row r="14">
      <c r="A14" s="10" t="s">
        <v>40</v>
      </c>
      <c r="B14" s="11">
        <v>110554</v>
      </c>
      <c r="C14" s="11">
        <f>=ROUNDDOWN(33.4758516275549,0)</f>
      </c>
      <c r="D14" s="11">
        <v>57233</v>
      </c>
      <c r="E14" s="12">
        <v>0.9775</v>
      </c>
      <c r="F14" s="11"/>
      <c r="G14" s="11">
        <f>=ROUNDDOWN({0},0)</f>
      </c>
      <c r="H14" s="11"/>
      <c r="I14" s="12"/>
      <c r="J14" s="11">
        <v>73</v>
      </c>
      <c r="K14" s="13">
        <v>1734.44</v>
      </c>
      <c r="L14" s="11">
        <v>1058</v>
      </c>
      <c r="M14" s="14">
        <v>1.64</v>
      </c>
      <c r="N14" s="11">
        <v>82</v>
      </c>
      <c r="O14" s="13">
        <v>1983.52</v>
      </c>
      <c r="P14" s="11">
        <v>1072</v>
      </c>
      <c r="Q14" s="14">
        <v>1.85</v>
      </c>
      <c r="R14" s="12">
        <v>-0.1098</v>
      </c>
      <c r="S14" s="12">
        <v>-0.1256</v>
      </c>
      <c r="T14" s="12">
        <v>-0.0131</v>
      </c>
      <c r="U14" s="12">
        <v>-0.1135</v>
      </c>
      <c r="V14" s="11">
        <v>73</v>
      </c>
      <c r="W14" s="13">
        <v>1734.44</v>
      </c>
      <c r="X14" s="11">
        <v>1051</v>
      </c>
      <c r="Y14" s="11">
        <v>82</v>
      </c>
      <c r="Z14" s="13">
        <v>1983.52</v>
      </c>
      <c r="AA14" s="11">
        <v>1044</v>
      </c>
      <c r="AB14" s="12">
        <v>-0.1098</v>
      </c>
      <c r="AC14" s="12">
        <v>-0.1256</v>
      </c>
    </row>
    <row r="15">
      <c r="A15" s="10" t="s">
        <v>41</v>
      </c>
      <c r="B15" s="11">
        <v>93800</v>
      </c>
      <c r="C15" s="11">
        <f>=ROUNDDOWN(19.6835522726319,0)</f>
      </c>
      <c r="D15" s="11">
        <v>80469</v>
      </c>
      <c r="E15" s="12">
        <v>1</v>
      </c>
      <c r="F15" s="11"/>
      <c r="G15" s="11">
        <f>=ROUNDDOWN({0},0)</f>
      </c>
      <c r="H15" s="11"/>
      <c r="I15" s="12"/>
      <c r="J15" s="11">
        <v>219</v>
      </c>
      <c r="K15" s="13">
        <v>4479.54</v>
      </c>
      <c r="L15" s="11">
        <v>531</v>
      </c>
      <c r="M15" s="14">
        <v>8.44</v>
      </c>
      <c r="N15" s="11">
        <v>242</v>
      </c>
      <c r="O15" s="13">
        <v>4684.8</v>
      </c>
      <c r="P15" s="11">
        <v>673</v>
      </c>
      <c r="Q15" s="14">
        <v>6.96</v>
      </c>
      <c r="R15" s="12">
        <v>-0.095</v>
      </c>
      <c r="S15" s="12">
        <v>-0.0438</v>
      </c>
      <c r="T15" s="12">
        <v>-0.211</v>
      </c>
      <c r="U15" s="12">
        <v>0.2126</v>
      </c>
      <c r="V15" s="11">
        <v>219</v>
      </c>
      <c r="W15" s="13">
        <v>4479.54</v>
      </c>
      <c r="X15" s="11">
        <v>527</v>
      </c>
      <c r="Y15" s="11">
        <v>242</v>
      </c>
      <c r="Z15" s="13">
        <v>4684.8</v>
      </c>
      <c r="AA15" s="11">
        <v>665</v>
      </c>
      <c r="AB15" s="12">
        <v>-0.095</v>
      </c>
      <c r="AC15" s="12">
        <v>-0.0438</v>
      </c>
    </row>
    <row r="16">
      <c r="A16" s="10" t="s">
        <v>42</v>
      </c>
      <c r="B16" s="11">
        <v>52182</v>
      </c>
      <c r="C16" s="11">
        <f>=ROUNDDOWN(38.8172282972551,0)</f>
      </c>
      <c r="D16" s="11">
        <v>20329</v>
      </c>
      <c r="E16" s="12">
        <v>1</v>
      </c>
      <c r="F16" s="11"/>
      <c r="G16" s="11">
        <f>=ROUNDDOWN({0},0)</f>
      </c>
      <c r="H16" s="11"/>
      <c r="I16" s="12"/>
      <c r="J16" s="11">
        <v>58</v>
      </c>
      <c r="K16" s="13">
        <v>2166.5</v>
      </c>
      <c r="L16" s="11">
        <v>527</v>
      </c>
      <c r="M16" s="14">
        <v>4.11</v>
      </c>
      <c r="N16" s="11">
        <v>64</v>
      </c>
      <c r="O16" s="13">
        <v>2260.4</v>
      </c>
      <c r="P16" s="11">
        <v>587</v>
      </c>
      <c r="Q16" s="14">
        <v>3.85</v>
      </c>
      <c r="R16" s="12">
        <v>-0.0938</v>
      </c>
      <c r="S16" s="12">
        <v>-0.0415</v>
      </c>
      <c r="T16" s="12">
        <v>-0.1022</v>
      </c>
      <c r="U16" s="12">
        <v>0.0675</v>
      </c>
      <c r="V16" s="11">
        <v>58</v>
      </c>
      <c r="W16" s="13">
        <v>2166.5</v>
      </c>
      <c r="X16" s="11">
        <v>521</v>
      </c>
      <c r="Y16" s="11">
        <v>64</v>
      </c>
      <c r="Z16" s="13">
        <v>2260.4</v>
      </c>
      <c r="AA16" s="11">
        <v>570</v>
      </c>
      <c r="AB16" s="12">
        <v>-0.0938</v>
      </c>
      <c r="AC16" s="12">
        <v>-0.0415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1509</v>
      </c>
      <c r="K17" s="17">
        <v>99412.45</v>
      </c>
      <c r="L17" s="15">
        <v>6140</v>
      </c>
      <c r="M17" s="18">
        <v>16.19</v>
      </c>
      <c r="N17" s="15">
        <v>1381</v>
      </c>
      <c r="O17" s="17">
        <v>94629.6</v>
      </c>
      <c r="P17" s="15">
        <v>6747</v>
      </c>
      <c r="Q17" s="18">
        <v>14.03</v>
      </c>
      <c r="R17" s="16">
        <v>0.0927</v>
      </c>
      <c r="S17" s="16">
        <v>0.0505</v>
      </c>
      <c r="T17" s="16">
        <v>-0.09</v>
      </c>
      <c r="U17" s="16">
        <v>0.154</v>
      </c>
      <c r="V17" s="15">
        <v>1509</v>
      </c>
      <c r="W17" s="17">
        <v>99412.45</v>
      </c>
      <c r="X17" s="15">
        <v>5954</v>
      </c>
      <c r="Y17" s="15">
        <v>1381</v>
      </c>
      <c r="Z17" s="17">
        <v>94629.6</v>
      </c>
      <c r="AA17" s="15">
        <v>6449</v>
      </c>
      <c r="AB17" s="16">
        <v>0.0927</v>
      </c>
      <c r="AC17" s="16">
        <v>0.0505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