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<sst xmlns="http://schemas.openxmlformats.org/spreadsheetml/2006/main" count="45" uniqueCount="45">
  <si>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</si>
  <si>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</si>
  <si>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</si>
  <si>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11/11/2024</t>
  </si>
  <si>
    <t>End Date:</t>
  </si>
  <si>
    <t>Report Run Date:</t>
  </si>
  <si>
    <t>11/12/2024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</si>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</sst>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401310</v>
      </c>
      <c r="C5" s="11">
        <f>=ROUNDDOWN(33.0366992113539,0)</f>
      </c>
      <c r="D5" s="11">
        <v>220018</v>
      </c>
      <c r="E5" s="12">
        <v>0.9984</v>
      </c>
      <c r="F5" s="11"/>
      <c r="G5" s="11">
        <f>=ROUNDDOWN({0},0)</f>
      </c>
      <c r="H5" s="11">
        <v>350</v>
      </c>
      <c r="I5" s="12">
        <v>0.2</v>
      </c>
      <c r="J5" s="11">
        <v>1017</v>
      </c>
      <c r="K5" s="13">
        <v>66685.95</v>
      </c>
      <c r="L5" s="11">
        <v>1587</v>
      </c>
      <c r="M5" s="14">
        <v>42.02</v>
      </c>
      <c r="N5" s="11">
        <v>886</v>
      </c>
      <c r="O5" s="13">
        <v>52982.57</v>
      </c>
      <c r="P5" s="11">
        <v>1802</v>
      </c>
      <c r="Q5" s="14">
        <v>29.4</v>
      </c>
      <c r="R5" s="12">
        <v>0.1479</v>
      </c>
      <c r="S5" s="12">
        <v>0.2586</v>
      </c>
      <c r="T5" s="12">
        <v>-0.1193</v>
      </c>
      <c r="U5" s="12">
        <v>0.4293</v>
      </c>
      <c r="V5" s="11">
        <v>1017</v>
      </c>
      <c r="W5" s="13">
        <v>66685.95</v>
      </c>
      <c r="X5" s="11">
        <v>1574</v>
      </c>
      <c r="Y5" s="11">
        <v>886</v>
      </c>
      <c r="Z5" s="13">
        <v>52982.57</v>
      </c>
      <c r="AA5" s="11">
        <v>1770</v>
      </c>
      <c r="AB5" s="12">
        <v>0.1479</v>
      </c>
      <c r="AC5" s="12">
        <v>0.2586</v>
      </c>
    </row>
    <row r="6">
      <c r="A6" s="10" t="s">
        <v>32</v>
      </c>
      <c r="B6" s="11">
        <v>105</v>
      </c>
      <c r="C6" s="11">
        <f>=ROUNDDOWN(17.5,0)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15.75</v>
      </c>
      <c r="L6" s="11">
        <v>65</v>
      </c>
      <c r="M6" s="14">
        <v>0.24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1</v>
      </c>
      <c r="W6" s="13">
        <v>15.75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15280</v>
      </c>
      <c r="C7" s="11">
        <f>=ROUNDDOWN(17.2909358379541,0)</f>
      </c>
      <c r="D7" s="11">
        <v>17899</v>
      </c>
      <c r="E7" s="12">
        <v>1</v>
      </c>
      <c r="F7" s="11"/>
      <c r="G7" s="11">
        <f>=ROUNDDOWN({0},0)</f>
      </c>
      <c r="H7" s="11"/>
      <c r="I7" s="12"/>
      <c r="J7" s="11">
        <v>120</v>
      </c>
      <c r="K7" s="13">
        <v>6168.4</v>
      </c>
      <c r="L7" s="11">
        <v>170</v>
      </c>
      <c r="M7" s="14">
        <v>36.28</v>
      </c>
      <c r="N7" s="11">
        <v>127</v>
      </c>
      <c r="O7" s="13">
        <v>6227.9</v>
      </c>
      <c r="P7" s="11">
        <v>196</v>
      </c>
      <c r="Q7" s="14">
        <v>31.78</v>
      </c>
      <c r="R7" s="12">
        <v>-0.0551</v>
      </c>
      <c r="S7" s="12">
        <v>-0.0096</v>
      </c>
      <c r="T7" s="12">
        <v>-0.1327</v>
      </c>
      <c r="U7" s="12">
        <v>0.1416</v>
      </c>
      <c r="V7" s="11">
        <v>120</v>
      </c>
      <c r="W7" s="13">
        <v>6168.4</v>
      </c>
      <c r="X7" s="11">
        <v>168</v>
      </c>
      <c r="Y7" s="11">
        <v>127</v>
      </c>
      <c r="Z7" s="13">
        <v>6227.9</v>
      </c>
      <c r="AA7" s="11">
        <v>179</v>
      </c>
      <c r="AB7" s="12">
        <v>-0.0551</v>
      </c>
      <c r="AC7" s="12">
        <v>-0.0096</v>
      </c>
    </row>
    <row r="8">
      <c r="A8" s="10" t="s">
        <v>34</v>
      </c>
      <c r="B8" s="11">
        <v>67999</v>
      </c>
      <c r="C8" s="11">
        <f>=ROUNDDOWN(19.9410557184751,0)</f>
      </c>
      <c r="D8" s="11">
        <v>57481</v>
      </c>
      <c r="E8" s="12">
        <v>1</v>
      </c>
      <c r="F8" s="11"/>
      <c r="G8" s="11">
        <f>=ROUNDDOWN({0},0)</f>
      </c>
      <c r="H8" s="11"/>
      <c r="I8" s="12"/>
      <c r="J8" s="11">
        <v>292</v>
      </c>
      <c r="K8" s="13">
        <v>7482.63</v>
      </c>
      <c r="L8" s="11">
        <v>212</v>
      </c>
      <c r="M8" s="14">
        <v>35.3</v>
      </c>
      <c r="N8" s="11">
        <v>139</v>
      </c>
      <c r="O8" s="13">
        <v>3456.06</v>
      </c>
      <c r="P8" s="11">
        <v>227</v>
      </c>
      <c r="Q8" s="14">
        <v>15.22</v>
      </c>
      <c r="R8" s="12">
        <v>1.1007</v>
      </c>
      <c r="S8" s="12">
        <v>1.1651</v>
      </c>
      <c r="T8" s="12">
        <v>-0.0661</v>
      </c>
      <c r="U8" s="12">
        <v>1.3193</v>
      </c>
      <c r="V8" s="11">
        <v>292</v>
      </c>
      <c r="W8" s="13">
        <v>7482.63</v>
      </c>
      <c r="X8" s="11">
        <v>206</v>
      </c>
      <c r="Y8" s="11">
        <v>139</v>
      </c>
      <c r="Z8" s="13">
        <v>3456.06</v>
      </c>
      <c r="AA8" s="11">
        <v>212</v>
      </c>
      <c r="AB8" s="12">
        <v>1.1007</v>
      </c>
      <c r="AC8" s="12">
        <v>1.1651</v>
      </c>
    </row>
    <row r="9">
      <c r="A9" s="10" t="s">
        <v>35</v>
      </c>
      <c r="B9" s="11">
        <v>105198</v>
      </c>
      <c r="C9" s="11">
        <f>=ROUNDDOWN(18.5064386742664,0)</f>
      </c>
      <c r="D9" s="11">
        <v>177137</v>
      </c>
      <c r="E9" s="12">
        <v>1</v>
      </c>
      <c r="F9" s="11"/>
      <c r="G9" s="11">
        <f>=ROUNDDOWN({0},0)</f>
      </c>
      <c r="H9" s="11"/>
      <c r="I9" s="12"/>
      <c r="J9" s="11">
        <v>182</v>
      </c>
      <c r="K9" s="13">
        <v>3374.12</v>
      </c>
      <c r="L9" s="11">
        <v>261</v>
      </c>
      <c r="M9" s="14">
        <v>12.93</v>
      </c>
      <c r="N9" s="11">
        <v>173</v>
      </c>
      <c r="O9" s="13">
        <v>3107.01</v>
      </c>
      <c r="P9" s="11">
        <v>255</v>
      </c>
      <c r="Q9" s="14">
        <v>12.18</v>
      </c>
      <c r="R9" s="12">
        <v>0.052</v>
      </c>
      <c r="S9" s="12">
        <v>0.086</v>
      </c>
      <c r="T9" s="12">
        <v>0.0235</v>
      </c>
      <c r="U9" s="12">
        <v>0.0616</v>
      </c>
      <c r="V9" s="11">
        <v>182</v>
      </c>
      <c r="W9" s="13">
        <v>3374.12</v>
      </c>
      <c r="X9" s="11">
        <v>256</v>
      </c>
      <c r="Y9" s="11">
        <v>173</v>
      </c>
      <c r="Z9" s="13">
        <v>3107.01</v>
      </c>
      <c r="AA9" s="11">
        <v>248</v>
      </c>
      <c r="AB9" s="12">
        <v>0.052</v>
      </c>
      <c r="AC9" s="12">
        <v>0.086</v>
      </c>
    </row>
    <row r="10">
      <c r="A10" s="10" t="s">
        <v>36</v>
      </c>
      <c r="B10" s="11">
        <v>266717</v>
      </c>
      <c r="C10" s="11">
        <f>=ROUNDDOWN(31.4799471236692,0)</f>
      </c>
      <c r="D10" s="11">
        <v>189382</v>
      </c>
      <c r="E10" s="12">
        <v>0.9968</v>
      </c>
      <c r="F10" s="11"/>
      <c r="G10" s="11">
        <f>=ROUNDDOWN({0},0)</f>
      </c>
      <c r="H10" s="11"/>
      <c r="I10" s="12"/>
      <c r="J10" s="11">
        <v>468</v>
      </c>
      <c r="K10" s="13">
        <v>15803.31</v>
      </c>
      <c r="L10" s="11">
        <v>1080</v>
      </c>
      <c r="M10" s="14">
        <v>14.63</v>
      </c>
      <c r="N10" s="11">
        <v>389</v>
      </c>
      <c r="O10" s="13">
        <v>15766.57</v>
      </c>
      <c r="P10" s="11">
        <v>1194</v>
      </c>
      <c r="Q10" s="14">
        <v>13.2</v>
      </c>
      <c r="R10" s="12">
        <v>0.2031</v>
      </c>
      <c r="S10" s="12">
        <v>0.0023</v>
      </c>
      <c r="T10" s="12">
        <v>-0.0955</v>
      </c>
      <c r="U10" s="12">
        <v>0.1083</v>
      </c>
      <c r="V10" s="11">
        <v>468</v>
      </c>
      <c r="W10" s="13">
        <v>15803.31</v>
      </c>
      <c r="X10" s="11">
        <v>926</v>
      </c>
      <c r="Y10" s="11">
        <v>389</v>
      </c>
      <c r="Z10" s="13">
        <v>15766.57</v>
      </c>
      <c r="AA10" s="11">
        <v>1022</v>
      </c>
      <c r="AB10" s="12">
        <v>0.2031</v>
      </c>
      <c r="AC10" s="12">
        <v>0.0023</v>
      </c>
    </row>
    <row r="11">
      <c r="A11" s="10" t="s">
        <v>37</v>
      </c>
      <c r="B11" s="11">
        <v>71970</v>
      </c>
      <c r="C11" s="11">
        <f>=ROUNDDOWN(21.0205035340849,0)</f>
      </c>
      <c r="D11" s="11">
        <v>64328</v>
      </c>
      <c r="E11" s="12">
        <v>0.9892</v>
      </c>
      <c r="F11" s="11"/>
      <c r="G11" s="11">
        <f>=ROUNDDOWN({0},0)</f>
      </c>
      <c r="H11" s="11">
        <v>12303</v>
      </c>
      <c r="I11" s="12">
        <v>0.8571</v>
      </c>
      <c r="J11" s="11">
        <v>884</v>
      </c>
      <c r="K11" s="13">
        <v>143789.77</v>
      </c>
      <c r="L11" s="11">
        <v>610</v>
      </c>
      <c r="M11" s="14">
        <v>235.72</v>
      </c>
      <c r="N11" s="11">
        <v>1020</v>
      </c>
      <c r="O11" s="13">
        <v>159633.94</v>
      </c>
      <c r="P11" s="11">
        <v>679</v>
      </c>
      <c r="Q11" s="14">
        <v>235.1</v>
      </c>
      <c r="R11" s="12">
        <v>-0.1333</v>
      </c>
      <c r="S11" s="12">
        <v>-0.0993</v>
      </c>
      <c r="T11" s="12">
        <v>-0.1016</v>
      </c>
      <c r="U11" s="12">
        <v>0.0026</v>
      </c>
      <c r="V11" s="11">
        <v>884</v>
      </c>
      <c r="W11" s="13">
        <v>143789.77</v>
      </c>
      <c r="X11" s="11">
        <v>607</v>
      </c>
      <c r="Y11" s="11">
        <v>1020</v>
      </c>
      <c r="Z11" s="13">
        <v>159633.94</v>
      </c>
      <c r="AA11" s="11">
        <v>670</v>
      </c>
      <c r="AB11" s="12">
        <v>-0.1333</v>
      </c>
      <c r="AC11" s="12">
        <v>-0.0993</v>
      </c>
    </row>
    <row r="12">
      <c r="A12" s="10" t="s">
        <v>38</v>
      </c>
      <c r="B12" s="11">
        <v>8692</v>
      </c>
      <c r="C12" s="11">
        <f>=ROUNDDOWN(28.3866753755715,0)</f>
      </c>
      <c r="D12" s="11">
        <v>3040</v>
      </c>
      <c r="E12" s="12">
        <v>1</v>
      </c>
      <c r="F12" s="11"/>
      <c r="G12" s="11">
        <f>=ROUNDDOWN({0},0)</f>
      </c>
      <c r="H12" s="11"/>
      <c r="I12" s="12"/>
      <c r="J12" s="11">
        <v>53</v>
      </c>
      <c r="K12" s="13">
        <v>3618.55</v>
      </c>
      <c r="L12" s="11">
        <v>145</v>
      </c>
      <c r="M12" s="14">
        <v>24.96</v>
      </c>
      <c r="N12" s="11">
        <v>74</v>
      </c>
      <c r="O12" s="13">
        <v>4910.95</v>
      </c>
      <c r="P12" s="11">
        <v>105</v>
      </c>
      <c r="Q12" s="14">
        <v>46.77</v>
      </c>
      <c r="R12" s="12">
        <v>-0.2838</v>
      </c>
      <c r="S12" s="12">
        <v>-0.2632</v>
      </c>
      <c r="T12" s="12">
        <v>0.381</v>
      </c>
      <c r="U12" s="12">
        <v>-0.4663</v>
      </c>
      <c r="V12" s="11">
        <v>53</v>
      </c>
      <c r="W12" s="13">
        <v>3618.55</v>
      </c>
      <c r="X12" s="11">
        <v>145</v>
      </c>
      <c r="Y12" s="11">
        <v>74</v>
      </c>
      <c r="Z12" s="13">
        <v>4910.95</v>
      </c>
      <c r="AA12" s="11">
        <v>105</v>
      </c>
      <c r="AB12" s="12">
        <v>-0.2838</v>
      </c>
      <c r="AC12" s="12">
        <v>-0.2632</v>
      </c>
    </row>
    <row r="13">
      <c r="A13" s="10" t="s">
        <v>39</v>
      </c>
      <c r="B13" s="11">
        <v>3051</v>
      </c>
      <c r="C13" s="11">
        <f>=ROUNDDOWN(32.7360515021459,0)</f>
      </c>
      <c r="D13" s="11">
        <v>1350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51.2</v>
      </c>
      <c r="L13" s="11">
        <v>74</v>
      </c>
      <c r="M13" s="14">
        <v>0.69</v>
      </c>
      <c r="N13" s="11">
        <v>11</v>
      </c>
      <c r="O13" s="13">
        <v>554.01</v>
      </c>
      <c r="P13" s="11">
        <v>96</v>
      </c>
      <c r="Q13" s="14">
        <v>5.77</v>
      </c>
      <c r="R13" s="12">
        <v>-0.8182</v>
      </c>
      <c r="S13" s="12">
        <v>-0.9076</v>
      </c>
      <c r="T13" s="12">
        <v>-0.2292</v>
      </c>
      <c r="U13" s="12">
        <v>-0.8804</v>
      </c>
      <c r="V13" s="11">
        <v>2</v>
      </c>
      <c r="W13" s="13">
        <v>51.2</v>
      </c>
      <c r="X13" s="11">
        <v>74</v>
      </c>
      <c r="Y13" s="11">
        <v>11</v>
      </c>
      <c r="Z13" s="13">
        <v>554.01</v>
      </c>
      <c r="AA13" s="11">
        <v>95</v>
      </c>
      <c r="AB13" s="12">
        <v>-0.8182</v>
      </c>
      <c r="AC13" s="12">
        <v>-0.9076</v>
      </c>
    </row>
    <row r="14">
      <c r="A14" s="10" t="s">
        <v>40</v>
      </c>
      <c r="B14" s="11">
        <v>1865</v>
      </c>
      <c r="C14" s="11">
        <f>=ROUNDDOWN(41.079295154185,0)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47</v>
      </c>
      <c r="O14" s="13">
        <v>3874.22</v>
      </c>
      <c r="P14" s="11">
        <v>108</v>
      </c>
      <c r="Q14" s="14">
        <v>35.87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47</v>
      </c>
      <c r="Z14" s="13">
        <v>3874.22</v>
      </c>
      <c r="AA14" s="11">
        <v>108</v>
      </c>
      <c r="AB14" s="12"/>
      <c r="AC14" s="12"/>
    </row>
    <row r="15">
      <c r="A15" s="10" t="s">
        <v>41</v>
      </c>
      <c r="B15" s="11">
        <v>182636</v>
      </c>
      <c r="C15" s="11">
        <f>=ROUNDDOWN(27.1618084473528,0)</f>
      </c>
      <c r="D15" s="11">
        <v>262210</v>
      </c>
      <c r="E15" s="12">
        <v>0.9787</v>
      </c>
      <c r="F15" s="11"/>
      <c r="G15" s="11">
        <f>=ROUNDDOWN({0},0)</f>
      </c>
      <c r="H15" s="11"/>
      <c r="I15" s="12"/>
      <c r="J15" s="11">
        <v>196</v>
      </c>
      <c r="K15" s="13">
        <v>4955.4</v>
      </c>
      <c r="L15" s="11">
        <v>1053</v>
      </c>
      <c r="M15" s="14">
        <v>4.71</v>
      </c>
      <c r="N15" s="11">
        <v>190</v>
      </c>
      <c r="O15" s="13">
        <v>4998.6</v>
      </c>
      <c r="P15" s="11">
        <v>1073</v>
      </c>
      <c r="Q15" s="14">
        <v>4.66</v>
      </c>
      <c r="R15" s="12">
        <v>0.0316</v>
      </c>
      <c r="S15" s="12">
        <v>-0.0086</v>
      </c>
      <c r="T15" s="12">
        <v>-0.0186</v>
      </c>
      <c r="U15" s="12">
        <v>0.0107</v>
      </c>
      <c r="V15" s="11">
        <v>196</v>
      </c>
      <c r="W15" s="13">
        <v>4955.4</v>
      </c>
      <c r="X15" s="11">
        <v>1051</v>
      </c>
      <c r="Y15" s="11">
        <v>190</v>
      </c>
      <c r="Z15" s="13">
        <v>4998.6</v>
      </c>
      <c r="AA15" s="11">
        <v>1031</v>
      </c>
      <c r="AB15" s="12">
        <v>0.0316</v>
      </c>
      <c r="AC15" s="12">
        <v>-0.0086</v>
      </c>
    </row>
    <row r="16">
      <c r="A16" s="10" t="s">
        <v>42</v>
      </c>
      <c r="B16" s="11">
        <v>155513</v>
      </c>
      <c r="C16" s="11">
        <f>=ROUNDDOWN(20.6840460198178,0)</f>
      </c>
      <c r="D16" s="11">
        <v>133983</v>
      </c>
      <c r="E16" s="12">
        <v>1</v>
      </c>
      <c r="F16" s="11"/>
      <c r="G16" s="11">
        <f>=ROUNDDOWN({0},0)</f>
      </c>
      <c r="H16" s="11"/>
      <c r="I16" s="12"/>
      <c r="J16" s="11">
        <v>647</v>
      </c>
      <c r="K16" s="13">
        <v>13413.21</v>
      </c>
      <c r="L16" s="11">
        <v>530</v>
      </c>
      <c r="M16" s="14">
        <v>25.31</v>
      </c>
      <c r="N16" s="11">
        <v>1137</v>
      </c>
      <c r="O16" s="13">
        <v>19932.26</v>
      </c>
      <c r="P16" s="11">
        <v>669</v>
      </c>
      <c r="Q16" s="14">
        <v>29.79</v>
      </c>
      <c r="R16" s="12">
        <v>-0.431</v>
      </c>
      <c r="S16" s="12">
        <v>-0.3271</v>
      </c>
      <c r="T16" s="12">
        <v>-0.2078</v>
      </c>
      <c r="U16" s="12">
        <v>-0.1504</v>
      </c>
      <c r="V16" s="11">
        <v>647</v>
      </c>
      <c r="W16" s="13">
        <v>13413.21</v>
      </c>
      <c r="X16" s="11">
        <v>530</v>
      </c>
      <c r="Y16" s="11">
        <v>1137</v>
      </c>
      <c r="Z16" s="13">
        <v>19932.26</v>
      </c>
      <c r="AA16" s="11">
        <v>669</v>
      </c>
      <c r="AB16" s="12">
        <v>-0.431</v>
      </c>
      <c r="AC16" s="12">
        <v>-0.3271</v>
      </c>
    </row>
    <row r="17">
      <c r="A17" s="10" t="s">
        <v>43</v>
      </c>
      <c r="B17" s="11">
        <v>100599</v>
      </c>
      <c r="C17" s="11">
        <f>=ROUNDDOWN(45.7226615762203,0)</f>
      </c>
      <c r="D17" s="11">
        <v>33944</v>
      </c>
      <c r="E17" s="12">
        <v>1</v>
      </c>
      <c r="F17" s="11"/>
      <c r="G17" s="11">
        <f>=ROUNDDOWN({0},0)</f>
      </c>
      <c r="H17" s="11"/>
      <c r="I17" s="12"/>
      <c r="J17" s="11">
        <v>192</v>
      </c>
      <c r="K17" s="13">
        <v>7503.22</v>
      </c>
      <c r="L17" s="11">
        <v>538</v>
      </c>
      <c r="M17" s="14">
        <v>13.95</v>
      </c>
      <c r="N17" s="11">
        <v>202</v>
      </c>
      <c r="O17" s="13">
        <v>7274.71</v>
      </c>
      <c r="P17" s="11">
        <v>594</v>
      </c>
      <c r="Q17" s="14">
        <v>12.25</v>
      </c>
      <c r="R17" s="12">
        <v>-0.0495</v>
      </c>
      <c r="S17" s="12">
        <v>0.0314</v>
      </c>
      <c r="T17" s="12">
        <v>-0.0943</v>
      </c>
      <c r="U17" s="12">
        <v>0.1388</v>
      </c>
      <c r="V17" s="11">
        <v>192</v>
      </c>
      <c r="W17" s="13">
        <v>7503.22</v>
      </c>
      <c r="X17" s="11">
        <v>532</v>
      </c>
      <c r="Y17" s="11">
        <v>202</v>
      </c>
      <c r="Z17" s="13">
        <v>7274.71</v>
      </c>
      <c r="AA17" s="11">
        <v>576</v>
      </c>
      <c r="AB17" s="12">
        <v>-0.0495</v>
      </c>
      <c r="AC17" s="12">
        <v>0.0314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4054</v>
      </c>
      <c r="K18" s="17">
        <v>272861.51</v>
      </c>
      <c r="L18" s="15">
        <v>6376</v>
      </c>
      <c r="M18" s="18">
        <v>42.8</v>
      </c>
      <c r="N18" s="15">
        <v>4395</v>
      </c>
      <c r="O18" s="17">
        <v>282718.8</v>
      </c>
      <c r="P18" s="15">
        <v>7071</v>
      </c>
      <c r="Q18" s="18">
        <v>39.98</v>
      </c>
      <c r="R18" s="16">
        <v>-0.0776</v>
      </c>
      <c r="S18" s="16">
        <v>-0.0349</v>
      </c>
      <c r="T18" s="16">
        <v>-0.0983</v>
      </c>
      <c r="U18" s="16">
        <v>0.0705</v>
      </c>
      <c r="V18" s="15">
        <v>4054</v>
      </c>
      <c r="W18" s="17">
        <v>272861.51</v>
      </c>
      <c r="X18" s="15">
        <v>6185</v>
      </c>
      <c r="Y18" s="15">
        <v>4395</v>
      </c>
      <c r="Z18" s="17">
        <v>282718.8</v>
      </c>
      <c r="AA18" s="15">
        <v>6685</v>
      </c>
      <c r="AB18" s="16">
        <v>-0.0776</v>
      </c>
      <c r="AC18" s="16">
        <v>-0.0349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