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<sst xmlns="http://schemas.openxmlformats.org/spreadsheetml/2006/main" count="44" uniqueCount="44">
  <si>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</si>
  <si>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</si>
  <si>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</si>
  <si>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11/10/2024</t>
  </si>
  <si>
    <t>End Date:</t>
  </si>
  <si>
    <t>Report Run Date:</t>
  </si>
  <si>
    <t>11/11/2024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</si>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</sst>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89017</v>
      </c>
      <c r="C5" s="11">
        <f>=ROUNDDOWN(33.7300594899776,0)</f>
      </c>
      <c r="D5" s="11">
        <v>48396</v>
      </c>
      <c r="E5" s="12">
        <v>1</v>
      </c>
      <c r="F5" s="11"/>
      <c r="G5" s="11">
        <f>=ROUNDDOWN({0},0)</f>
      </c>
      <c r="H5" s="11">
        <v>200</v>
      </c>
      <c r="I5" s="12">
        <v>0.25</v>
      </c>
      <c r="J5" s="11">
        <v>63</v>
      </c>
      <c r="K5" s="13">
        <v>4669.96</v>
      </c>
      <c r="L5" s="11">
        <v>1362</v>
      </c>
      <c r="M5" s="14">
        <v>3.43</v>
      </c>
      <c r="N5" s="11">
        <v>87</v>
      </c>
      <c r="O5" s="13">
        <v>4742.3</v>
      </c>
      <c r="P5" s="11">
        <v>1481</v>
      </c>
      <c r="Q5" s="14">
        <v>3.2</v>
      </c>
      <c r="R5" s="12">
        <v>-0.2759</v>
      </c>
      <c r="S5" s="12">
        <v>-0.0153</v>
      </c>
      <c r="T5" s="12">
        <v>-0.0804</v>
      </c>
      <c r="U5" s="12">
        <v>0.0719</v>
      </c>
      <c r="V5" s="11">
        <v>63</v>
      </c>
      <c r="W5" s="13">
        <v>4669.96</v>
      </c>
      <c r="X5" s="11">
        <v>1349</v>
      </c>
      <c r="Y5" s="11">
        <v>87</v>
      </c>
      <c r="Z5" s="13">
        <v>4742.3</v>
      </c>
      <c r="AA5" s="11">
        <v>1454</v>
      </c>
      <c r="AB5" s="12">
        <v>-0.2759</v>
      </c>
      <c r="AC5" s="12">
        <v>-0.0153</v>
      </c>
    </row>
    <row r="6">
      <c r="A6" s="10" t="s">
        <v>32</v>
      </c>
      <c r="B6" s="11">
        <v>108</v>
      </c>
      <c r="C6" s="11">
        <f>=ROUNDDOWN(6.66666666666667,0)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11.15</v>
      </c>
      <c r="L6" s="11">
        <v>65</v>
      </c>
      <c r="M6" s="14">
        <v>0.17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11.15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2400</v>
      </c>
      <c r="C7" s="11">
        <f>=ROUNDDOWN(14.9532710280374,0)</f>
      </c>
      <c r="D7" s="11">
        <v>4110</v>
      </c>
      <c r="E7" s="12">
        <v>1</v>
      </c>
      <c r="F7" s="11"/>
      <c r="G7" s="11">
        <f>=ROUNDDOWN({0},0)</f>
      </c>
      <c r="H7" s="11"/>
      <c r="I7" s="12"/>
      <c r="J7" s="11">
        <v>9</v>
      </c>
      <c r="K7" s="13">
        <v>470.97</v>
      </c>
      <c r="L7" s="11">
        <v>57</v>
      </c>
      <c r="M7" s="14">
        <v>8.26</v>
      </c>
      <c r="N7" s="11"/>
      <c r="O7" s="13"/>
      <c r="P7" s="11">
        <v>60</v>
      </c>
      <c r="Q7" s="14"/>
      <c r="R7" s="12"/>
      <c r="S7" s="12"/>
      <c r="T7" s="12">
        <v>-0.05</v>
      </c>
      <c r="U7" s="12"/>
      <c r="V7" s="11">
        <v>9</v>
      </c>
      <c r="W7" s="13">
        <v>470.97</v>
      </c>
      <c r="X7" s="11">
        <v>56</v>
      </c>
      <c r="Y7" s="11"/>
      <c r="Z7" s="13"/>
      <c r="AA7" s="11">
        <v>56</v>
      </c>
      <c r="AB7" s="12"/>
      <c r="AC7" s="12"/>
    </row>
    <row r="8">
      <c r="A8" s="10" t="s">
        <v>34</v>
      </c>
      <c r="B8" s="11">
        <v>28405</v>
      </c>
      <c r="C8" s="11">
        <f>=ROUNDDOWN(20.9322033898305,0)</f>
      </c>
      <c r="D8" s="11">
        <v>19500</v>
      </c>
      <c r="E8" s="12">
        <v>1</v>
      </c>
      <c r="F8" s="11"/>
      <c r="G8" s="11">
        <f>=ROUNDDOWN({0},0)</f>
      </c>
      <c r="H8" s="11"/>
      <c r="I8" s="12"/>
      <c r="J8" s="11">
        <v>23</v>
      </c>
      <c r="K8" s="13">
        <v>621.35</v>
      </c>
      <c r="L8" s="11">
        <v>148</v>
      </c>
      <c r="M8" s="14">
        <v>4.2</v>
      </c>
      <c r="N8" s="11">
        <v>56</v>
      </c>
      <c r="O8" s="13">
        <v>1186.27</v>
      </c>
      <c r="P8" s="11">
        <v>161</v>
      </c>
      <c r="Q8" s="14">
        <v>7.37</v>
      </c>
      <c r="R8" s="12">
        <v>-0.5893</v>
      </c>
      <c r="S8" s="12">
        <v>-0.4762</v>
      </c>
      <c r="T8" s="12">
        <v>-0.0807</v>
      </c>
      <c r="U8" s="12">
        <v>-0.4301</v>
      </c>
      <c r="V8" s="11">
        <v>23</v>
      </c>
      <c r="W8" s="13">
        <v>621.35</v>
      </c>
      <c r="X8" s="11">
        <v>145</v>
      </c>
      <c r="Y8" s="11">
        <v>56</v>
      </c>
      <c r="Z8" s="13">
        <v>1186.27</v>
      </c>
      <c r="AA8" s="11">
        <v>152</v>
      </c>
      <c r="AB8" s="12">
        <v>-0.5893</v>
      </c>
      <c r="AC8" s="12">
        <v>-0.4762</v>
      </c>
    </row>
    <row r="9">
      <c r="A9" s="10" t="s">
        <v>35</v>
      </c>
      <c r="B9" s="11">
        <v>10378</v>
      </c>
      <c r="C9" s="11">
        <f>=ROUNDDOWN(14.7059657078079,0)</f>
      </c>
      <c r="D9" s="11">
        <v>16082</v>
      </c>
      <c r="E9" s="12">
        <v>1</v>
      </c>
      <c r="F9" s="11"/>
      <c r="G9" s="11">
        <f>=ROUNDDOWN({0},0)</f>
      </c>
      <c r="H9" s="11"/>
      <c r="I9" s="12"/>
      <c r="J9" s="11">
        <v>3</v>
      </c>
      <c r="K9" s="13">
        <v>101.66</v>
      </c>
      <c r="L9" s="11">
        <v>230</v>
      </c>
      <c r="M9" s="14">
        <v>0.44</v>
      </c>
      <c r="N9" s="11">
        <v>16</v>
      </c>
      <c r="O9" s="13">
        <v>243.39</v>
      </c>
      <c r="P9" s="11">
        <v>213</v>
      </c>
      <c r="Q9" s="14">
        <v>1.14</v>
      </c>
      <c r="R9" s="12">
        <v>-0.8125</v>
      </c>
      <c r="S9" s="12">
        <v>-0.5823</v>
      </c>
      <c r="T9" s="12">
        <v>0.0798</v>
      </c>
      <c r="U9" s="12">
        <v>-0.614</v>
      </c>
      <c r="V9" s="11">
        <v>3</v>
      </c>
      <c r="W9" s="13">
        <v>101.66</v>
      </c>
      <c r="X9" s="11">
        <v>225</v>
      </c>
      <c r="Y9" s="11">
        <v>16</v>
      </c>
      <c r="Z9" s="13">
        <v>243.39</v>
      </c>
      <c r="AA9" s="11">
        <v>213</v>
      </c>
      <c r="AB9" s="12">
        <v>-0.8125</v>
      </c>
      <c r="AC9" s="12">
        <v>-0.5823</v>
      </c>
    </row>
    <row r="10">
      <c r="A10" s="10" t="s">
        <v>36</v>
      </c>
      <c r="B10" s="11">
        <v>47178</v>
      </c>
      <c r="C10" s="11">
        <f>=ROUNDDOWN(45.7151162790698,0)</f>
      </c>
      <c r="D10" s="11">
        <v>32214</v>
      </c>
      <c r="E10" s="12">
        <v>1</v>
      </c>
      <c r="F10" s="11"/>
      <c r="G10" s="11">
        <f>=ROUNDDOWN({0},0)</f>
      </c>
      <c r="H10" s="11"/>
      <c r="I10" s="12"/>
      <c r="J10" s="11">
        <v>15</v>
      </c>
      <c r="K10" s="13">
        <v>588.25</v>
      </c>
      <c r="L10" s="11">
        <v>603</v>
      </c>
      <c r="M10" s="14">
        <v>0.98</v>
      </c>
      <c r="N10" s="11">
        <v>32</v>
      </c>
      <c r="O10" s="13">
        <v>1135.67</v>
      </c>
      <c r="P10" s="11">
        <v>617</v>
      </c>
      <c r="Q10" s="14">
        <v>1.84</v>
      </c>
      <c r="R10" s="12">
        <v>-0.5312</v>
      </c>
      <c r="S10" s="12">
        <v>-0.482</v>
      </c>
      <c r="T10" s="12">
        <v>-0.0227</v>
      </c>
      <c r="U10" s="12">
        <v>-0.4674</v>
      </c>
      <c r="V10" s="11">
        <v>15</v>
      </c>
      <c r="W10" s="13">
        <v>588.25</v>
      </c>
      <c r="X10" s="11">
        <v>545</v>
      </c>
      <c r="Y10" s="11">
        <v>32</v>
      </c>
      <c r="Z10" s="13">
        <v>1135.67</v>
      </c>
      <c r="AA10" s="11">
        <v>559</v>
      </c>
      <c r="AB10" s="12">
        <v>-0.5312</v>
      </c>
      <c r="AC10" s="12">
        <v>-0.482</v>
      </c>
    </row>
    <row r="11">
      <c r="A11" s="10" t="s">
        <v>37</v>
      </c>
      <c r="B11" s="11">
        <v>25408</v>
      </c>
      <c r="C11" s="11">
        <f>=ROUNDDOWN(20.1426985888695,0)</f>
      </c>
      <c r="D11" s="11">
        <v>25052</v>
      </c>
      <c r="E11" s="12">
        <v>1</v>
      </c>
      <c r="F11" s="11"/>
      <c r="G11" s="11">
        <f>=ROUNDDOWN({0},0)</f>
      </c>
      <c r="H11" s="11">
        <v>9850</v>
      </c>
      <c r="I11" s="12">
        <v>0.931</v>
      </c>
      <c r="J11" s="11">
        <v>85</v>
      </c>
      <c r="K11" s="13">
        <v>13922.81</v>
      </c>
      <c r="L11" s="11">
        <v>495</v>
      </c>
      <c r="M11" s="14">
        <v>28.13</v>
      </c>
      <c r="N11" s="11">
        <v>177</v>
      </c>
      <c r="O11" s="13">
        <v>23870.14</v>
      </c>
      <c r="P11" s="11">
        <v>572</v>
      </c>
      <c r="Q11" s="14">
        <v>41.73</v>
      </c>
      <c r="R11" s="12">
        <v>-0.5198</v>
      </c>
      <c r="S11" s="12">
        <v>-0.4167</v>
      </c>
      <c r="T11" s="12">
        <v>-0.1346</v>
      </c>
      <c r="U11" s="12">
        <v>-0.3259</v>
      </c>
      <c r="V11" s="11">
        <v>85</v>
      </c>
      <c r="W11" s="13">
        <v>13922.81</v>
      </c>
      <c r="X11" s="11">
        <v>494</v>
      </c>
      <c r="Y11" s="11">
        <v>177</v>
      </c>
      <c r="Z11" s="13">
        <v>23870.14</v>
      </c>
      <c r="AA11" s="11">
        <v>569</v>
      </c>
      <c r="AB11" s="12">
        <v>-0.5198</v>
      </c>
      <c r="AC11" s="12">
        <v>-0.4167</v>
      </c>
    </row>
    <row r="12">
      <c r="A12" s="10" t="s">
        <v>38</v>
      </c>
      <c r="B12" s="11">
        <v>463</v>
      </c>
      <c r="C12" s="11">
        <f>=ROUNDDOWN(56.4634146341463,0)</f>
      </c>
      <c r="D12" s="11"/>
      <c r="E12" s="12">
        <v>1</v>
      </c>
      <c r="F12" s="11"/>
      <c r="G12" s="11">
        <f>=ROUNDDOWN({0},0)</f>
      </c>
      <c r="H12" s="11"/>
      <c r="I12" s="12">
        <v>1</v>
      </c>
      <c r="J12" s="11">
        <v>1</v>
      </c>
      <c r="K12" s="13">
        <v>130.24</v>
      </c>
      <c r="L12" s="11">
        <v>18</v>
      </c>
      <c r="M12" s="14">
        <v>7.24</v>
      </c>
      <c r="N12" s="11">
        <v>5</v>
      </c>
      <c r="O12" s="13">
        <v>388.73</v>
      </c>
      <c r="P12" s="11">
        <v>17</v>
      </c>
      <c r="Q12" s="14">
        <v>22.87</v>
      </c>
      <c r="R12" s="12">
        <v>-0.8</v>
      </c>
      <c r="S12" s="12">
        <v>-0.665</v>
      </c>
      <c r="T12" s="12">
        <v>0.0588</v>
      </c>
      <c r="U12" s="12">
        <v>-0.6834</v>
      </c>
      <c r="V12" s="11">
        <v>1</v>
      </c>
      <c r="W12" s="13">
        <v>130.24</v>
      </c>
      <c r="X12" s="11">
        <v>18</v>
      </c>
      <c r="Y12" s="11">
        <v>5</v>
      </c>
      <c r="Z12" s="13">
        <v>388.73</v>
      </c>
      <c r="AA12" s="11">
        <v>17</v>
      </c>
      <c r="AB12" s="12">
        <v>-0.8</v>
      </c>
      <c r="AC12" s="12">
        <v>-0.665</v>
      </c>
    </row>
    <row r="13">
      <c r="A13" s="10" t="s">
        <v>39</v>
      </c>
      <c r="B13" s="11">
        <v>340</v>
      </c>
      <c r="C13" s="11">
        <f>=ROUNDDOWN(21.25,0)</f>
      </c>
      <c r="D13" s="11">
        <v>400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74</v>
      </c>
      <c r="M13" s="14"/>
      <c r="N13" s="11">
        <v>2</v>
      </c>
      <c r="O13" s="13">
        <v>59.05</v>
      </c>
      <c r="P13" s="11">
        <v>83</v>
      </c>
      <c r="Q13" s="14">
        <v>0.71</v>
      </c>
      <c r="R13" s="12"/>
      <c r="S13" s="12"/>
      <c r="T13" s="12">
        <v>-0.1084</v>
      </c>
      <c r="U13" s="12"/>
      <c r="V13" s="11"/>
      <c r="W13" s="13"/>
      <c r="X13" s="11">
        <v>74</v>
      </c>
      <c r="Y13" s="11">
        <v>2</v>
      </c>
      <c r="Z13" s="13">
        <v>59.05</v>
      </c>
      <c r="AA13" s="11">
        <v>82</v>
      </c>
      <c r="AB13" s="12"/>
      <c r="AC13" s="12"/>
    </row>
    <row r="14">
      <c r="A14" s="10" t="s">
        <v>40</v>
      </c>
      <c r="B14" s="11">
        <v>39772</v>
      </c>
      <c r="C14" s="11">
        <f>=ROUNDDOWN(39.7124313529705,0)</f>
      </c>
      <c r="D14" s="11">
        <v>11992</v>
      </c>
      <c r="E14" s="12">
        <v>1</v>
      </c>
      <c r="F14" s="11"/>
      <c r="G14" s="11">
        <f>=ROUNDDOWN({0},0)</f>
      </c>
      <c r="H14" s="11"/>
      <c r="I14" s="12"/>
      <c r="J14" s="11">
        <v>16</v>
      </c>
      <c r="K14" s="13">
        <v>319.83</v>
      </c>
      <c r="L14" s="11">
        <v>315</v>
      </c>
      <c r="M14" s="14">
        <v>1.02</v>
      </c>
      <c r="N14" s="11">
        <v>1</v>
      </c>
      <c r="O14" s="13">
        <v>4.9</v>
      </c>
      <c r="P14" s="11">
        <v>299</v>
      </c>
      <c r="Q14" s="14">
        <v>0.02</v>
      </c>
      <c r="R14" s="12">
        <v>15</v>
      </c>
      <c r="S14" s="12">
        <v>64.2714</v>
      </c>
      <c r="T14" s="12">
        <v>0.0535</v>
      </c>
      <c r="U14" s="12">
        <v>50</v>
      </c>
      <c r="V14" s="11">
        <v>16</v>
      </c>
      <c r="W14" s="13">
        <v>319.83</v>
      </c>
      <c r="X14" s="11">
        <v>315</v>
      </c>
      <c r="Y14" s="11">
        <v>1</v>
      </c>
      <c r="Z14" s="13">
        <v>4.9</v>
      </c>
      <c r="AA14" s="11">
        <v>299</v>
      </c>
      <c r="AB14" s="12">
        <v>15</v>
      </c>
      <c r="AC14" s="12">
        <v>64.2714</v>
      </c>
    </row>
    <row r="15">
      <c r="A15" s="10" t="s">
        <v>41</v>
      </c>
      <c r="B15" s="11">
        <v>22669</v>
      </c>
      <c r="C15" s="11">
        <f>=ROUNDDOWN(15.3781968658843,0)</f>
      </c>
      <c r="D15" s="11">
        <v>20040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515</v>
      </c>
      <c r="M15" s="14"/>
      <c r="N15" s="11">
        <v>97</v>
      </c>
      <c r="O15" s="13">
        <v>1554.25</v>
      </c>
      <c r="P15" s="11">
        <v>652</v>
      </c>
      <c r="Q15" s="14">
        <v>2.38</v>
      </c>
      <c r="R15" s="12"/>
      <c r="S15" s="12"/>
      <c r="T15" s="12">
        <v>-0.2101</v>
      </c>
      <c r="U15" s="12"/>
      <c r="V15" s="11"/>
      <c r="W15" s="13"/>
      <c r="X15" s="11">
        <v>515</v>
      </c>
      <c r="Y15" s="11">
        <v>97</v>
      </c>
      <c r="Z15" s="13">
        <v>1554.25</v>
      </c>
      <c r="AA15" s="11">
        <v>652</v>
      </c>
      <c r="AB15" s="12"/>
      <c r="AC15" s="12"/>
    </row>
    <row r="16">
      <c r="A16" s="10" t="s">
        <v>42</v>
      </c>
      <c r="B16" s="11">
        <v>21323</v>
      </c>
      <c r="C16" s="11">
        <f>=ROUNDDOWN(67.563371356147,0)</f>
      </c>
      <c r="D16" s="11">
        <v>3640</v>
      </c>
      <c r="E16" s="12">
        <v>1</v>
      </c>
      <c r="F16" s="11"/>
      <c r="G16" s="11">
        <f>=ROUNDDOWN({0},0)</f>
      </c>
      <c r="H16" s="11"/>
      <c r="I16" s="12"/>
      <c r="J16" s="11">
        <v>8</v>
      </c>
      <c r="K16" s="13">
        <v>350.04</v>
      </c>
      <c r="L16" s="11">
        <v>408</v>
      </c>
      <c r="M16" s="14">
        <v>0.86</v>
      </c>
      <c r="N16" s="11">
        <v>15</v>
      </c>
      <c r="O16" s="13">
        <v>420</v>
      </c>
      <c r="P16" s="11">
        <v>425</v>
      </c>
      <c r="Q16" s="14">
        <v>0.99</v>
      </c>
      <c r="R16" s="12">
        <v>-0.4667</v>
      </c>
      <c r="S16" s="12">
        <v>-0.1666</v>
      </c>
      <c r="T16" s="12">
        <v>-0.04</v>
      </c>
      <c r="U16" s="12">
        <v>-0.1313</v>
      </c>
      <c r="V16" s="11">
        <v>8</v>
      </c>
      <c r="W16" s="13">
        <v>350.04</v>
      </c>
      <c r="X16" s="11">
        <v>403</v>
      </c>
      <c r="Y16" s="11">
        <v>15</v>
      </c>
      <c r="Z16" s="13">
        <v>420</v>
      </c>
      <c r="AA16" s="11">
        <v>408</v>
      </c>
      <c r="AB16" s="12">
        <v>-0.4667</v>
      </c>
      <c r="AC16" s="12">
        <v>-0.1666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224</v>
      </c>
      <c r="K17" s="17">
        <v>21186.26</v>
      </c>
      <c r="L17" s="15">
        <v>4290</v>
      </c>
      <c r="M17" s="18">
        <v>4.94</v>
      </c>
      <c r="N17" s="15">
        <v>488</v>
      </c>
      <c r="O17" s="17">
        <v>33604.7</v>
      </c>
      <c r="P17" s="15">
        <v>4653</v>
      </c>
      <c r="Q17" s="18">
        <v>7.22</v>
      </c>
      <c r="R17" s="16">
        <v>-0.541</v>
      </c>
      <c r="S17" s="16">
        <v>-0.3695</v>
      </c>
      <c r="T17" s="16">
        <v>-0.078</v>
      </c>
      <c r="U17" s="16">
        <v>-0.3158</v>
      </c>
      <c r="V17" s="15">
        <v>224</v>
      </c>
      <c r="W17" s="17">
        <v>21186.26</v>
      </c>
      <c r="X17" s="15">
        <v>4204</v>
      </c>
      <c r="Y17" s="15">
        <v>488</v>
      </c>
      <c r="Z17" s="17">
        <v>33604.7</v>
      </c>
      <c r="AA17" s="15">
        <v>4461</v>
      </c>
      <c r="AB17" s="16">
        <v>-0.541</v>
      </c>
      <c r="AC17" s="16">
        <v>-0.3695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