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<sst xmlns="http://schemas.openxmlformats.org/spreadsheetml/2006/main" count="44" uniqueCount="44">
  <si>
    <t>Date Type:</t>
  </si>
  <si>
    <t>Shipped Date</t>
  </si>
  <si>
    <t>Start Date:</t>
  </si>
  <si>
    <t>11/07/2024</t>
  </si>
  <si>
    <t>End Date:</t>
  </si>
  <si>
    <t>Report Run Date:</t>
  </si>
  <si>
    <t>11/08/2024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</si>
  <si>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</si>
  <si>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</si>
  <si>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</si>
  <si>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</si>
  <si>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</si>
  <si>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</si>
  <si>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</si>
  <si>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</si>
  <si>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</si>
  <si>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</si>
  <si>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</si>
  <si>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</si>
  <si>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</si>
  <si>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</si>
  <si>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</si>
  <si>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</si>
  <si>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</si>
  <si>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</si>
  <si>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</si>
  <si>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</si>
  <si>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</si>
  <si>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</si>
  <si>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</si>
  <si>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</si>
  <si>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</si>
  <si>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ART</t>
  </si>
  <si>
    <t>BASI</t>
  </si>
  <si>
    <t>BATH</t>
  </si>
  <si>
    <t>BLK</t>
  </si>
  <si>
    <t>FUR</t>
  </si>
  <si>
    <t>LGT</t>
  </si>
  <si>
    <t>PETB</t>
  </si>
  <si>
    <t>RUG</t>
  </si>
  <si>
    <t>SHET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</si>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</sst>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7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224703</v>
      </c>
      <c r="C5" s="11">
        <f>=ROUNDDOWN(31.1154037886341,0)</f>
      </c>
      <c r="D5" s="11">
        <v>135540</v>
      </c>
      <c r="E5" s="12">
        <v>1</v>
      </c>
      <c r="F5" s="11"/>
      <c r="G5" s="11">
        <f>=ROUNDDOWN({0},0)</f>
      </c>
      <c r="H5" s="11">
        <v>200</v>
      </c>
      <c r="I5" s="12">
        <v>0.1667</v>
      </c>
      <c r="J5" s="11">
        <v>343</v>
      </c>
      <c r="K5" s="13">
        <v>22387.17</v>
      </c>
      <c r="L5" s="11">
        <v>1562</v>
      </c>
      <c r="M5" s="14">
        <v>14.33</v>
      </c>
      <c r="N5" s="11">
        <v>264</v>
      </c>
      <c r="O5" s="13">
        <v>15824.47</v>
      </c>
      <c r="P5" s="11">
        <v>1731</v>
      </c>
      <c r="Q5" s="14">
        <v>9.14</v>
      </c>
      <c r="R5" s="12">
        <v>0.2992</v>
      </c>
      <c r="S5" s="12">
        <v>0.4147</v>
      </c>
      <c r="T5" s="12">
        <v>-0.0976</v>
      </c>
      <c r="U5" s="12">
        <v>0.5678</v>
      </c>
      <c r="V5" s="11">
        <v>343</v>
      </c>
      <c r="W5" s="13">
        <v>22387.17</v>
      </c>
      <c r="X5" s="11">
        <v>1549</v>
      </c>
      <c r="Y5" s="11">
        <v>264</v>
      </c>
      <c r="Z5" s="13">
        <v>15824.47</v>
      </c>
      <c r="AA5" s="11">
        <v>1702</v>
      </c>
      <c r="AB5" s="12">
        <v>0.2992</v>
      </c>
      <c r="AC5" s="12">
        <v>0.4147</v>
      </c>
    </row>
    <row r="6">
      <c r="A6" s="10" t="s">
        <v>32</v>
      </c>
      <c r="B6" s="11">
        <v>8164</v>
      </c>
      <c r="C6" s="11">
        <f>=ROUNDDOWN(13.505376344086,0)</f>
      </c>
      <c r="D6" s="11">
        <v>15115</v>
      </c>
      <c r="E6" s="12">
        <v>1</v>
      </c>
      <c r="F6" s="11"/>
      <c r="G6" s="11">
        <f>=ROUNDDOWN({0},0)</f>
      </c>
      <c r="H6" s="11"/>
      <c r="I6" s="12"/>
      <c r="J6" s="11">
        <v>47</v>
      </c>
      <c r="K6" s="13">
        <v>2367.35</v>
      </c>
      <c r="L6" s="11">
        <v>152</v>
      </c>
      <c r="M6" s="14">
        <v>15.57</v>
      </c>
      <c r="N6" s="11">
        <v>34</v>
      </c>
      <c r="O6" s="13">
        <v>1889.58</v>
      </c>
      <c r="P6" s="11">
        <v>178</v>
      </c>
      <c r="Q6" s="14">
        <v>10.62</v>
      </c>
      <c r="R6" s="12">
        <v>0.3824</v>
      </c>
      <c r="S6" s="12">
        <v>0.2528</v>
      </c>
      <c r="T6" s="12">
        <v>-0.1461</v>
      </c>
      <c r="U6" s="12">
        <v>0.4661</v>
      </c>
      <c r="V6" s="11">
        <v>47</v>
      </c>
      <c r="W6" s="13">
        <v>2367.35</v>
      </c>
      <c r="X6" s="11">
        <v>151</v>
      </c>
      <c r="Y6" s="11">
        <v>34</v>
      </c>
      <c r="Z6" s="13">
        <v>1889.58</v>
      </c>
      <c r="AA6" s="11">
        <v>164</v>
      </c>
      <c r="AB6" s="12">
        <v>0.3824</v>
      </c>
      <c r="AC6" s="12">
        <v>0.2528</v>
      </c>
    </row>
    <row r="7">
      <c r="A7" s="10" t="s">
        <v>33</v>
      </c>
      <c r="B7" s="11">
        <v>47952</v>
      </c>
      <c r="C7" s="11">
        <f>=ROUNDDOWN(21.3880463871543,0)</f>
      </c>
      <c r="D7" s="11">
        <v>41704</v>
      </c>
      <c r="E7" s="12">
        <v>1</v>
      </c>
      <c r="F7" s="11"/>
      <c r="G7" s="11">
        <f>=ROUNDDOWN({0},0)</f>
      </c>
      <c r="H7" s="11"/>
      <c r="I7" s="12"/>
      <c r="J7" s="11">
        <v>81</v>
      </c>
      <c r="K7" s="13">
        <v>1799.77</v>
      </c>
      <c r="L7" s="11">
        <v>213</v>
      </c>
      <c r="M7" s="14">
        <v>8.45</v>
      </c>
      <c r="N7" s="11">
        <v>57</v>
      </c>
      <c r="O7" s="13">
        <v>1375.4</v>
      </c>
      <c r="P7" s="11">
        <v>215</v>
      </c>
      <c r="Q7" s="14">
        <v>6.4</v>
      </c>
      <c r="R7" s="12">
        <v>0.4211</v>
      </c>
      <c r="S7" s="12">
        <v>0.3085</v>
      </c>
      <c r="T7" s="12">
        <v>-0.0093</v>
      </c>
      <c r="U7" s="12">
        <v>0.3203</v>
      </c>
      <c r="V7" s="11">
        <v>81</v>
      </c>
      <c r="W7" s="13">
        <v>1799.77</v>
      </c>
      <c r="X7" s="11">
        <v>207</v>
      </c>
      <c r="Y7" s="11">
        <v>57</v>
      </c>
      <c r="Z7" s="13">
        <v>1375.4</v>
      </c>
      <c r="AA7" s="11">
        <v>200</v>
      </c>
      <c r="AB7" s="12">
        <v>0.4211</v>
      </c>
      <c r="AC7" s="12">
        <v>0.3085</v>
      </c>
    </row>
    <row r="8">
      <c r="A8" s="10" t="s">
        <v>34</v>
      </c>
      <c r="B8" s="11">
        <v>54032</v>
      </c>
      <c r="C8" s="11">
        <f>=ROUNDDOWN(17.1149825783972,0)</f>
      </c>
      <c r="D8" s="11">
        <v>91432</v>
      </c>
      <c r="E8" s="12">
        <v>1</v>
      </c>
      <c r="F8" s="11"/>
      <c r="G8" s="11">
        <f>=ROUNDDOWN({0},0)</f>
      </c>
      <c r="H8" s="11"/>
      <c r="I8" s="12"/>
      <c r="J8" s="11">
        <v>56</v>
      </c>
      <c r="K8" s="13">
        <v>1068.6</v>
      </c>
      <c r="L8" s="11">
        <v>243</v>
      </c>
      <c r="M8" s="14">
        <v>4.4</v>
      </c>
      <c r="N8" s="11">
        <v>33</v>
      </c>
      <c r="O8" s="13">
        <v>565.96</v>
      </c>
      <c r="P8" s="11">
        <v>226</v>
      </c>
      <c r="Q8" s="14">
        <v>2.5</v>
      </c>
      <c r="R8" s="12">
        <v>0.697</v>
      </c>
      <c r="S8" s="12">
        <v>0.8881</v>
      </c>
      <c r="T8" s="12">
        <v>0.0752</v>
      </c>
      <c r="U8" s="12">
        <v>0.76</v>
      </c>
      <c r="V8" s="11">
        <v>56</v>
      </c>
      <c r="W8" s="13">
        <v>1068.6</v>
      </c>
      <c r="X8" s="11">
        <v>233</v>
      </c>
      <c r="Y8" s="11">
        <v>33</v>
      </c>
      <c r="Z8" s="13">
        <v>565.96</v>
      </c>
      <c r="AA8" s="11">
        <v>226</v>
      </c>
      <c r="AB8" s="12">
        <v>0.697</v>
      </c>
      <c r="AC8" s="12">
        <v>0.8881</v>
      </c>
    </row>
    <row r="9">
      <c r="A9" s="10" t="s">
        <v>35</v>
      </c>
      <c r="B9" s="11">
        <v>139865</v>
      </c>
      <c r="C9" s="11">
        <f>=ROUNDDOWN(33.6804970260313,0)</f>
      </c>
      <c r="D9" s="11">
        <v>184665</v>
      </c>
      <c r="E9" s="12">
        <v>1</v>
      </c>
      <c r="F9" s="11"/>
      <c r="G9" s="11">
        <f>=ROUNDDOWN({0},0)</f>
      </c>
      <c r="H9" s="11"/>
      <c r="I9" s="12"/>
      <c r="J9" s="11">
        <v>188</v>
      </c>
      <c r="K9" s="13">
        <v>5704.1</v>
      </c>
      <c r="L9" s="11">
        <v>1070</v>
      </c>
      <c r="M9" s="14">
        <v>5.33</v>
      </c>
      <c r="N9" s="11">
        <v>140</v>
      </c>
      <c r="O9" s="13">
        <v>5341.42</v>
      </c>
      <c r="P9" s="11">
        <v>1177</v>
      </c>
      <c r="Q9" s="14">
        <v>4.54</v>
      </c>
      <c r="R9" s="12">
        <v>0.3429</v>
      </c>
      <c r="S9" s="12">
        <v>0.0679</v>
      </c>
      <c r="T9" s="12">
        <v>-0.0909</v>
      </c>
      <c r="U9" s="12">
        <v>0.174</v>
      </c>
      <c r="V9" s="11">
        <v>188</v>
      </c>
      <c r="W9" s="13">
        <v>5704.1</v>
      </c>
      <c r="X9" s="11">
        <v>914</v>
      </c>
      <c r="Y9" s="11">
        <v>140</v>
      </c>
      <c r="Z9" s="13">
        <v>5341.42</v>
      </c>
      <c r="AA9" s="11">
        <v>1001</v>
      </c>
      <c r="AB9" s="12">
        <v>0.3429</v>
      </c>
      <c r="AC9" s="12">
        <v>0.0679</v>
      </c>
    </row>
    <row r="10">
      <c r="A10" s="10" t="s">
        <v>36</v>
      </c>
      <c r="B10" s="11">
        <v>47741</v>
      </c>
      <c r="C10" s="11">
        <f>=ROUNDDOWN(20.9970532612042,0)</f>
      </c>
      <c r="D10" s="11">
        <v>41789</v>
      </c>
      <c r="E10" s="12">
        <v>0.9938</v>
      </c>
      <c r="F10" s="11"/>
      <c r="G10" s="11">
        <f>=ROUNDDOWN({0},0)</f>
      </c>
      <c r="H10" s="11">
        <v>11005</v>
      </c>
      <c r="I10" s="12">
        <v>0.8529</v>
      </c>
      <c r="J10" s="11">
        <v>262</v>
      </c>
      <c r="K10" s="13">
        <v>44201.75</v>
      </c>
      <c r="L10" s="11">
        <v>595</v>
      </c>
      <c r="M10" s="14">
        <v>74.29</v>
      </c>
      <c r="N10" s="11">
        <v>374</v>
      </c>
      <c r="O10" s="13">
        <v>67244.48</v>
      </c>
      <c r="P10" s="11">
        <v>669</v>
      </c>
      <c r="Q10" s="14">
        <v>100.51</v>
      </c>
      <c r="R10" s="12">
        <v>-0.2995</v>
      </c>
      <c r="S10" s="12">
        <v>-0.3427</v>
      </c>
      <c r="T10" s="12">
        <v>-0.1106</v>
      </c>
      <c r="U10" s="12">
        <v>-0.2609</v>
      </c>
      <c r="V10" s="11">
        <v>262</v>
      </c>
      <c r="W10" s="13">
        <v>44201.75</v>
      </c>
      <c r="X10" s="11">
        <v>592</v>
      </c>
      <c r="Y10" s="11">
        <v>374</v>
      </c>
      <c r="Z10" s="13">
        <v>67244.48</v>
      </c>
      <c r="AA10" s="11">
        <v>660</v>
      </c>
      <c r="AB10" s="12">
        <v>-0.2995</v>
      </c>
      <c r="AC10" s="12">
        <v>-0.3427</v>
      </c>
    </row>
    <row r="11">
      <c r="A11" s="10" t="s">
        <v>37</v>
      </c>
      <c r="B11" s="11">
        <v>6057</v>
      </c>
      <c r="C11" s="11">
        <f>=ROUNDDOWN(29.3033381712627,0)</f>
      </c>
      <c r="D11" s="11">
        <v>5590</v>
      </c>
      <c r="E11" s="12">
        <v>1</v>
      </c>
      <c r="F11" s="11"/>
      <c r="G11" s="11">
        <f>=ROUNDDOWN({0},0)</f>
      </c>
      <c r="H11" s="11"/>
      <c r="I11" s="12">
        <v>1</v>
      </c>
      <c r="J11" s="11">
        <v>23</v>
      </c>
      <c r="K11" s="13">
        <v>1902.53</v>
      </c>
      <c r="L11" s="11">
        <v>130</v>
      </c>
      <c r="M11" s="14">
        <v>14.63</v>
      </c>
      <c r="N11" s="11">
        <v>22</v>
      </c>
      <c r="O11" s="13">
        <v>1389.36</v>
      </c>
      <c r="P11" s="11">
        <v>87</v>
      </c>
      <c r="Q11" s="14">
        <v>15.97</v>
      </c>
      <c r="R11" s="12">
        <v>0.0455</v>
      </c>
      <c r="S11" s="12">
        <v>0.3694</v>
      </c>
      <c r="T11" s="12">
        <v>0.4943</v>
      </c>
      <c r="U11" s="12">
        <v>-0.0839</v>
      </c>
      <c r="V11" s="11">
        <v>23</v>
      </c>
      <c r="W11" s="13">
        <v>1902.53</v>
      </c>
      <c r="X11" s="11">
        <v>130</v>
      </c>
      <c r="Y11" s="11">
        <v>22</v>
      </c>
      <c r="Z11" s="13">
        <v>1389.36</v>
      </c>
      <c r="AA11" s="11">
        <v>87</v>
      </c>
      <c r="AB11" s="12">
        <v>0.0455</v>
      </c>
      <c r="AC11" s="12">
        <v>0.3694</v>
      </c>
    </row>
    <row r="12">
      <c r="A12" s="10" t="s">
        <v>38</v>
      </c>
      <c r="B12" s="11">
        <v>2528</v>
      </c>
      <c r="C12" s="11">
        <f>=ROUNDDOWN(40.9724473257699,0)</f>
      </c>
      <c r="D12" s="11">
        <v>650</v>
      </c>
      <c r="E12" s="12">
        <v>1</v>
      </c>
      <c r="F12" s="11"/>
      <c r="G12" s="11">
        <f>=ROUNDDOWN({0},0)</f>
      </c>
      <c r="H12" s="11"/>
      <c r="I12" s="12"/>
      <c r="J12" s="11">
        <v>5</v>
      </c>
      <c r="K12" s="13">
        <v>419.67</v>
      </c>
      <c r="L12" s="11">
        <v>74</v>
      </c>
      <c r="M12" s="14">
        <v>5.67</v>
      </c>
      <c r="N12" s="11">
        <v>3</v>
      </c>
      <c r="O12" s="13">
        <v>88.05</v>
      </c>
      <c r="P12" s="11">
        <v>96</v>
      </c>
      <c r="Q12" s="14">
        <v>0.92</v>
      </c>
      <c r="R12" s="12">
        <v>0.6667</v>
      </c>
      <c r="S12" s="12">
        <v>3.7663</v>
      </c>
      <c r="T12" s="12">
        <v>-0.2292</v>
      </c>
      <c r="U12" s="12">
        <v>5.163</v>
      </c>
      <c r="V12" s="11">
        <v>5</v>
      </c>
      <c r="W12" s="13">
        <v>419.67</v>
      </c>
      <c r="X12" s="11">
        <v>74</v>
      </c>
      <c r="Y12" s="11">
        <v>3</v>
      </c>
      <c r="Z12" s="13">
        <v>88.05</v>
      </c>
      <c r="AA12" s="11">
        <v>95</v>
      </c>
      <c r="AB12" s="12">
        <v>0.6667</v>
      </c>
      <c r="AC12" s="12">
        <v>3.7663</v>
      </c>
    </row>
    <row r="13">
      <c r="A13" s="10" t="s">
        <v>39</v>
      </c>
      <c r="B13" s="11">
        <v>1717</v>
      </c>
      <c r="C13" s="11">
        <f>=ROUNDDOWN(66.2934362934363,0)</f>
      </c>
      <c r="D13" s="11"/>
      <c r="E13" s="12"/>
      <c r="F13" s="11"/>
      <c r="G13" s="11">
        <f>=ROUNDDOWN({0},0)</f>
      </c>
      <c r="H13" s="11"/>
      <c r="I13" s="12"/>
      <c r="J13" s="11">
        <v>2</v>
      </c>
      <c r="K13" s="13">
        <v>161.89</v>
      </c>
      <c r="L13" s="11">
        <v>51</v>
      </c>
      <c r="M13" s="14">
        <v>3.17</v>
      </c>
      <c r="N13" s="11">
        <v>16</v>
      </c>
      <c r="O13" s="13">
        <v>1351.77</v>
      </c>
      <c r="P13" s="11">
        <v>108</v>
      </c>
      <c r="Q13" s="14">
        <v>12.52</v>
      </c>
      <c r="R13" s="12">
        <v>-0.875</v>
      </c>
      <c r="S13" s="12">
        <v>-0.8802</v>
      </c>
      <c r="T13" s="12">
        <v>-0.5278</v>
      </c>
      <c r="U13" s="12">
        <v>-0.7468</v>
      </c>
      <c r="V13" s="11">
        <v>2</v>
      </c>
      <c r="W13" s="13">
        <v>161.89</v>
      </c>
      <c r="X13" s="11">
        <v>51</v>
      </c>
      <c r="Y13" s="11">
        <v>16</v>
      </c>
      <c r="Z13" s="13">
        <v>1351.77</v>
      </c>
      <c r="AA13" s="11">
        <v>108</v>
      </c>
      <c r="AB13" s="12">
        <v>-0.875</v>
      </c>
      <c r="AC13" s="12">
        <v>-0.8802</v>
      </c>
    </row>
    <row r="14">
      <c r="A14" s="10" t="s">
        <v>40</v>
      </c>
      <c r="B14" s="11">
        <v>87779</v>
      </c>
      <c r="C14" s="11">
        <f>=ROUNDDOWN(31.1295127313994,0)</f>
      </c>
      <c r="D14" s="11">
        <v>139219</v>
      </c>
      <c r="E14" s="12">
        <v>0.9853</v>
      </c>
      <c r="F14" s="11"/>
      <c r="G14" s="11">
        <f>=ROUNDDOWN({0},0)</f>
      </c>
      <c r="H14" s="11"/>
      <c r="I14" s="12"/>
      <c r="J14" s="11">
        <v>51</v>
      </c>
      <c r="K14" s="13">
        <v>1273.23</v>
      </c>
      <c r="L14" s="11">
        <v>1010</v>
      </c>
      <c r="M14" s="14">
        <v>1.26</v>
      </c>
      <c r="N14" s="11">
        <v>58</v>
      </c>
      <c r="O14" s="13">
        <v>1479.66</v>
      </c>
      <c r="P14" s="11">
        <v>1010</v>
      </c>
      <c r="Q14" s="14">
        <v>1.47</v>
      </c>
      <c r="R14" s="12">
        <v>-0.1207</v>
      </c>
      <c r="S14" s="12">
        <v>-0.1395</v>
      </c>
      <c r="T14" s="12"/>
      <c r="U14" s="12">
        <v>-0.1429</v>
      </c>
      <c r="V14" s="11">
        <v>51</v>
      </c>
      <c r="W14" s="13">
        <v>1273.23</v>
      </c>
      <c r="X14" s="11">
        <v>1008</v>
      </c>
      <c r="Y14" s="11">
        <v>58</v>
      </c>
      <c r="Z14" s="13">
        <v>1479.66</v>
      </c>
      <c r="AA14" s="11">
        <v>968</v>
      </c>
      <c r="AB14" s="12">
        <v>-0.1207</v>
      </c>
      <c r="AC14" s="12">
        <v>-0.1395</v>
      </c>
    </row>
    <row r="15">
      <c r="A15" s="10" t="s">
        <v>41</v>
      </c>
      <c r="B15" s="11">
        <v>98970</v>
      </c>
      <c r="C15" s="11">
        <f>=ROUNDDOWN(19.9492048134486,0)</f>
      </c>
      <c r="D15" s="11">
        <v>121309</v>
      </c>
      <c r="E15" s="12">
        <v>1</v>
      </c>
      <c r="F15" s="11"/>
      <c r="G15" s="11">
        <f>=ROUNDDOWN({0},0)</f>
      </c>
      <c r="H15" s="11"/>
      <c r="I15" s="12"/>
      <c r="J15" s="11">
        <v>170</v>
      </c>
      <c r="K15" s="13">
        <v>3422.74</v>
      </c>
      <c r="L15" s="11">
        <v>534</v>
      </c>
      <c r="M15" s="14">
        <v>6.41</v>
      </c>
      <c r="N15" s="11">
        <v>319</v>
      </c>
      <c r="O15" s="13">
        <v>5640.01</v>
      </c>
      <c r="P15" s="11">
        <v>672</v>
      </c>
      <c r="Q15" s="14">
        <v>8.39</v>
      </c>
      <c r="R15" s="12">
        <v>-0.4671</v>
      </c>
      <c r="S15" s="12">
        <v>-0.3931</v>
      </c>
      <c r="T15" s="12">
        <v>-0.2054</v>
      </c>
      <c r="U15" s="12">
        <v>-0.236</v>
      </c>
      <c r="V15" s="11">
        <v>170</v>
      </c>
      <c r="W15" s="13">
        <v>3422.74</v>
      </c>
      <c r="X15" s="11">
        <v>534</v>
      </c>
      <c r="Y15" s="11">
        <v>319</v>
      </c>
      <c r="Z15" s="13">
        <v>5640.01</v>
      </c>
      <c r="AA15" s="11">
        <v>672</v>
      </c>
      <c r="AB15" s="12">
        <v>-0.4671</v>
      </c>
      <c r="AC15" s="12">
        <v>-0.3931</v>
      </c>
    </row>
    <row r="16">
      <c r="A16" s="10" t="s">
        <v>42</v>
      </c>
      <c r="B16" s="11">
        <v>41344</v>
      </c>
      <c r="C16" s="11">
        <f>=ROUNDDOWN(36.5520289983202,0)</f>
      </c>
      <c r="D16" s="11">
        <v>20440</v>
      </c>
      <c r="E16" s="12">
        <v>1</v>
      </c>
      <c r="F16" s="11"/>
      <c r="G16" s="11">
        <f>=ROUNDDOWN({0},0)</f>
      </c>
      <c r="H16" s="11"/>
      <c r="I16" s="12"/>
      <c r="J16" s="11">
        <v>64</v>
      </c>
      <c r="K16" s="13">
        <v>2637.24</v>
      </c>
      <c r="L16" s="11">
        <v>515</v>
      </c>
      <c r="M16" s="14">
        <v>5.12</v>
      </c>
      <c r="N16" s="11">
        <v>40</v>
      </c>
      <c r="O16" s="13">
        <v>1493.66</v>
      </c>
      <c r="P16" s="11">
        <v>564</v>
      </c>
      <c r="Q16" s="14">
        <v>2.65</v>
      </c>
      <c r="R16" s="12">
        <v>0.6</v>
      </c>
      <c r="S16" s="12">
        <v>0.7656</v>
      </c>
      <c r="T16" s="12">
        <v>-0.0869</v>
      </c>
      <c r="U16" s="12">
        <v>0.9321</v>
      </c>
      <c r="V16" s="11">
        <v>64</v>
      </c>
      <c r="W16" s="13">
        <v>2637.24</v>
      </c>
      <c r="X16" s="11">
        <v>510</v>
      </c>
      <c r="Y16" s="11">
        <v>40</v>
      </c>
      <c r="Z16" s="13">
        <v>1493.66</v>
      </c>
      <c r="AA16" s="11">
        <v>547</v>
      </c>
      <c r="AB16" s="12">
        <v>0.6</v>
      </c>
      <c r="AC16" s="12">
        <v>0.7656</v>
      </c>
    </row>
    <row r="17">
      <c r="A17" s="19" t="s">
        <v>43</v>
      </c>
      <c r="B17" s="15"/>
      <c r="C17" s="15">
        <f>=ROUNDDOWN({0},0)</f>
      </c>
      <c r="D17" s="15"/>
      <c r="E17" s="16"/>
      <c r="F17" s="15"/>
      <c r="G17" s="15">
        <f>=ROUNDDOWN({0},0)</f>
      </c>
      <c r="H17" s="15"/>
      <c r="I17" s="16"/>
      <c r="J17" s="15">
        <v>1292</v>
      </c>
      <c r="K17" s="17">
        <v>87346.04</v>
      </c>
      <c r="L17" s="15">
        <v>6149</v>
      </c>
      <c r="M17" s="18">
        <v>14.2</v>
      </c>
      <c r="N17" s="15">
        <v>1360</v>
      </c>
      <c r="O17" s="17">
        <v>103683.82</v>
      </c>
      <c r="P17" s="15">
        <v>6733</v>
      </c>
      <c r="Q17" s="18">
        <v>15.4</v>
      </c>
      <c r="R17" s="16">
        <v>-0.05</v>
      </c>
      <c r="S17" s="16">
        <v>-0.1576</v>
      </c>
      <c r="T17" s="16">
        <v>-0.0867</v>
      </c>
      <c r="U17" s="16">
        <v>-0.0779</v>
      </c>
      <c r="V17" s="15">
        <v>1292</v>
      </c>
      <c r="W17" s="17">
        <v>87346.04</v>
      </c>
      <c r="X17" s="15">
        <v>5953</v>
      </c>
      <c r="Y17" s="15">
        <v>1360</v>
      </c>
      <c r="Z17" s="17">
        <v>103683.82</v>
      </c>
      <c r="AA17" s="15">
        <v>6430</v>
      </c>
      <c r="AB17" s="16">
        <v>-0.05</v>
      </c>
      <c r="AC17" s="16">
        <v>-0.1576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