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<sst xmlns="http://schemas.openxmlformats.org/spreadsheetml/2006/main" count="45" uniqueCount="45">
  <si>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</si>
  <si>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</si>
  <si>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</si>
  <si>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11/04/2024</t>
  </si>
  <si>
    <t>End Date:</t>
  </si>
  <si>
    <t>Report Run Date:</t>
  </si>
  <si>
    <t>11/05/2024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</si>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</sst>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354500</v>
      </c>
      <c r="C5" s="11">
        <f>=ROUNDDOWN(31.1845739720966,0)</f>
      </c>
      <c r="D5" s="11">
        <v>180256</v>
      </c>
      <c r="E5" s="12">
        <v>0.9982</v>
      </c>
      <c r="F5" s="11"/>
      <c r="G5" s="11">
        <f>=ROUNDDOWN({0},0)</f>
      </c>
      <c r="H5" s="11">
        <v>350</v>
      </c>
      <c r="I5" s="12">
        <v>0.3125</v>
      </c>
      <c r="J5" s="11">
        <v>506</v>
      </c>
      <c r="K5" s="13">
        <v>32507.73</v>
      </c>
      <c r="L5" s="11">
        <v>1606</v>
      </c>
      <c r="M5" s="14">
        <v>20.24</v>
      </c>
      <c r="N5" s="11">
        <v>992</v>
      </c>
      <c r="O5" s="13">
        <v>62038.36</v>
      </c>
      <c r="P5" s="11">
        <v>1795</v>
      </c>
      <c r="Q5" s="14">
        <v>34.56</v>
      </c>
      <c r="R5" s="12">
        <v>-0.4899</v>
      </c>
      <c r="S5" s="12">
        <v>-0.476</v>
      </c>
      <c r="T5" s="12">
        <v>-0.1053</v>
      </c>
      <c r="U5" s="12">
        <v>-0.4144</v>
      </c>
      <c r="V5" s="11">
        <v>506</v>
      </c>
      <c r="W5" s="13">
        <v>32507.73</v>
      </c>
      <c r="X5" s="11">
        <v>1593</v>
      </c>
      <c r="Y5" s="11">
        <v>992</v>
      </c>
      <c r="Z5" s="13">
        <v>62038.36</v>
      </c>
      <c r="AA5" s="11">
        <v>1763</v>
      </c>
      <c r="AB5" s="12">
        <v>-0.4899</v>
      </c>
      <c r="AC5" s="12">
        <v>-0.476</v>
      </c>
    </row>
    <row r="6">
      <c r="A6" s="10" t="s">
        <v>32</v>
      </c>
      <c r="B6" s="11">
        <v>450</v>
      </c>
      <c r="C6" s="11">
        <f>=ROUNDDOWN(160.714285714286,0)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65</v>
      </c>
      <c r="M6" s="14">
        <v>0.37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1</v>
      </c>
      <c r="W6" s="13">
        <v>23.8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13443</v>
      </c>
      <c r="C7" s="11">
        <f>=ROUNDDOWN(15.8413858119255,0)</f>
      </c>
      <c r="D7" s="11">
        <v>10790</v>
      </c>
      <c r="E7" s="12">
        <v>1</v>
      </c>
      <c r="F7" s="11"/>
      <c r="G7" s="11">
        <f>=ROUNDDOWN({0},0)</f>
      </c>
      <c r="H7" s="11"/>
      <c r="I7" s="12"/>
      <c r="J7" s="11">
        <v>76</v>
      </c>
      <c r="K7" s="13">
        <v>4127.99</v>
      </c>
      <c r="L7" s="11">
        <v>161</v>
      </c>
      <c r="M7" s="14">
        <v>25.64</v>
      </c>
      <c r="N7" s="11">
        <v>93</v>
      </c>
      <c r="O7" s="13">
        <v>4397.71</v>
      </c>
      <c r="P7" s="11">
        <v>186</v>
      </c>
      <c r="Q7" s="14">
        <v>23.64</v>
      </c>
      <c r="R7" s="12">
        <v>-0.1828</v>
      </c>
      <c r="S7" s="12">
        <v>-0.0613</v>
      </c>
      <c r="T7" s="12">
        <v>-0.1344</v>
      </c>
      <c r="U7" s="12">
        <v>0.0846</v>
      </c>
      <c r="V7" s="11">
        <v>76</v>
      </c>
      <c r="W7" s="13">
        <v>4127.99</v>
      </c>
      <c r="X7" s="11">
        <v>160</v>
      </c>
      <c r="Y7" s="11">
        <v>93</v>
      </c>
      <c r="Z7" s="13">
        <v>4397.71</v>
      </c>
      <c r="AA7" s="11">
        <v>172</v>
      </c>
      <c r="AB7" s="12">
        <v>-0.1828</v>
      </c>
      <c r="AC7" s="12">
        <v>-0.0613</v>
      </c>
    </row>
    <row r="8">
      <c r="A8" s="10" t="s">
        <v>34</v>
      </c>
      <c r="B8" s="11">
        <v>67107</v>
      </c>
      <c r="C8" s="11">
        <f>=ROUNDDOWN(21.3920943576666,0)</f>
      </c>
      <c r="D8" s="11">
        <v>42322</v>
      </c>
      <c r="E8" s="12">
        <v>1</v>
      </c>
      <c r="F8" s="11"/>
      <c r="G8" s="11">
        <f>=ROUNDDOWN({0},0)</f>
      </c>
      <c r="H8" s="11"/>
      <c r="I8" s="12"/>
      <c r="J8" s="11">
        <v>146</v>
      </c>
      <c r="K8" s="13">
        <v>4003.29</v>
      </c>
      <c r="L8" s="11">
        <v>202</v>
      </c>
      <c r="M8" s="14">
        <v>19.82</v>
      </c>
      <c r="N8" s="11">
        <v>236</v>
      </c>
      <c r="O8" s="13">
        <v>5488.47</v>
      </c>
      <c r="P8" s="11">
        <v>219</v>
      </c>
      <c r="Q8" s="14">
        <v>25.06</v>
      </c>
      <c r="R8" s="12">
        <v>-0.3814</v>
      </c>
      <c r="S8" s="12">
        <v>-0.2706</v>
      </c>
      <c r="T8" s="12">
        <v>-0.0776</v>
      </c>
      <c r="U8" s="12">
        <v>-0.2091</v>
      </c>
      <c r="V8" s="11">
        <v>146</v>
      </c>
      <c r="W8" s="13">
        <v>4003.29</v>
      </c>
      <c r="X8" s="11">
        <v>196</v>
      </c>
      <c r="Y8" s="11">
        <v>236</v>
      </c>
      <c r="Z8" s="13">
        <v>5488.47</v>
      </c>
      <c r="AA8" s="11">
        <v>210</v>
      </c>
      <c r="AB8" s="12">
        <v>-0.3814</v>
      </c>
      <c r="AC8" s="12">
        <v>-0.2706</v>
      </c>
    </row>
    <row r="9">
      <c r="A9" s="10" t="s">
        <v>35</v>
      </c>
      <c r="B9" s="11">
        <v>87771</v>
      </c>
      <c r="C9" s="11">
        <f>=ROUNDDOWN(17.208312910499,0)</f>
      </c>
      <c r="D9" s="11">
        <v>136165</v>
      </c>
      <c r="E9" s="12">
        <v>1</v>
      </c>
      <c r="F9" s="11"/>
      <c r="G9" s="11">
        <f>=ROUNDDOWN({0},0)</f>
      </c>
      <c r="H9" s="11"/>
      <c r="I9" s="12"/>
      <c r="J9" s="11">
        <v>145</v>
      </c>
      <c r="K9" s="13">
        <v>2807.08</v>
      </c>
      <c r="L9" s="11">
        <v>238</v>
      </c>
      <c r="M9" s="14">
        <v>11.79</v>
      </c>
      <c r="N9" s="11">
        <v>162</v>
      </c>
      <c r="O9" s="13">
        <v>2809.99</v>
      </c>
      <c r="P9" s="11">
        <v>250</v>
      </c>
      <c r="Q9" s="14">
        <v>11.24</v>
      </c>
      <c r="R9" s="12">
        <v>-0.1049</v>
      </c>
      <c r="S9" s="12">
        <v>-0.001</v>
      </c>
      <c r="T9" s="12">
        <v>-0.048</v>
      </c>
      <c r="U9" s="12">
        <v>0.0489</v>
      </c>
      <c r="V9" s="11">
        <v>145</v>
      </c>
      <c r="W9" s="13">
        <v>2807.08</v>
      </c>
      <c r="X9" s="11">
        <v>235</v>
      </c>
      <c r="Y9" s="11">
        <v>162</v>
      </c>
      <c r="Z9" s="13">
        <v>2809.99</v>
      </c>
      <c r="AA9" s="11">
        <v>243</v>
      </c>
      <c r="AB9" s="12">
        <v>-0.1049</v>
      </c>
      <c r="AC9" s="12">
        <v>-0.001</v>
      </c>
    </row>
    <row r="10">
      <c r="A10" s="10" t="s">
        <v>36</v>
      </c>
      <c r="B10" s="11">
        <v>268410</v>
      </c>
      <c r="C10" s="11">
        <f>=ROUNDDOWN(31.0512372600965,0)</f>
      </c>
      <c r="D10" s="11">
        <v>247986</v>
      </c>
      <c r="E10" s="12">
        <v>1</v>
      </c>
      <c r="F10" s="11"/>
      <c r="G10" s="11">
        <f>=ROUNDDOWN({0},0)</f>
      </c>
      <c r="H10" s="11"/>
      <c r="I10" s="12"/>
      <c r="J10" s="11">
        <v>236</v>
      </c>
      <c r="K10" s="13">
        <v>8202.43</v>
      </c>
      <c r="L10" s="11">
        <v>1070</v>
      </c>
      <c r="M10" s="14">
        <v>7.67</v>
      </c>
      <c r="N10" s="11">
        <v>473</v>
      </c>
      <c r="O10" s="13">
        <v>18163.26</v>
      </c>
      <c r="P10" s="11">
        <v>1166</v>
      </c>
      <c r="Q10" s="14">
        <v>15.58</v>
      </c>
      <c r="R10" s="12">
        <v>-0.5011</v>
      </c>
      <c r="S10" s="12">
        <v>-0.5484</v>
      </c>
      <c r="T10" s="12">
        <v>-0.0823</v>
      </c>
      <c r="U10" s="12">
        <v>-0.5077</v>
      </c>
      <c r="V10" s="11">
        <v>236</v>
      </c>
      <c r="W10" s="13">
        <v>8202.43</v>
      </c>
      <c r="X10" s="11">
        <v>916</v>
      </c>
      <c r="Y10" s="11">
        <v>473</v>
      </c>
      <c r="Z10" s="13">
        <v>18163.26</v>
      </c>
      <c r="AA10" s="11">
        <v>992</v>
      </c>
      <c r="AB10" s="12">
        <v>-0.5011</v>
      </c>
      <c r="AC10" s="12">
        <v>-0.5484</v>
      </c>
    </row>
    <row r="11">
      <c r="A11" s="10" t="s">
        <v>37</v>
      </c>
      <c r="B11" s="11">
        <v>66753</v>
      </c>
      <c r="C11" s="11">
        <f>=ROUNDDOWN(20.777203685259,0)</f>
      </c>
      <c r="D11" s="11">
        <v>54153</v>
      </c>
      <c r="E11" s="12">
        <v>0.9798</v>
      </c>
      <c r="F11" s="11"/>
      <c r="G11" s="11">
        <f>=ROUNDDOWN({0},0)</f>
      </c>
      <c r="H11" s="11">
        <v>10823</v>
      </c>
      <c r="I11" s="12">
        <v>0.8378</v>
      </c>
      <c r="J11" s="11">
        <v>475</v>
      </c>
      <c r="K11" s="13">
        <v>77599.63</v>
      </c>
      <c r="L11" s="11">
        <v>619</v>
      </c>
      <c r="M11" s="14">
        <v>125.36</v>
      </c>
      <c r="N11" s="11">
        <v>759</v>
      </c>
      <c r="O11" s="13">
        <v>131280.06</v>
      </c>
      <c r="P11" s="11">
        <v>697</v>
      </c>
      <c r="Q11" s="14">
        <v>188.35</v>
      </c>
      <c r="R11" s="12">
        <v>-0.3742</v>
      </c>
      <c r="S11" s="12">
        <v>-0.4089</v>
      </c>
      <c r="T11" s="12">
        <v>-0.1119</v>
      </c>
      <c r="U11" s="12">
        <v>-0.3344</v>
      </c>
      <c r="V11" s="11">
        <v>475</v>
      </c>
      <c r="W11" s="13">
        <v>77599.63</v>
      </c>
      <c r="X11" s="11">
        <v>616</v>
      </c>
      <c r="Y11" s="11">
        <v>759</v>
      </c>
      <c r="Z11" s="13">
        <v>131280.06</v>
      </c>
      <c r="AA11" s="11">
        <v>688</v>
      </c>
      <c r="AB11" s="12">
        <v>-0.3742</v>
      </c>
      <c r="AC11" s="12">
        <v>-0.4089</v>
      </c>
    </row>
    <row r="12">
      <c r="A12" s="10" t="s">
        <v>38</v>
      </c>
      <c r="B12" s="11">
        <v>8353</v>
      </c>
      <c r="C12" s="11">
        <f>=ROUNDDOWN(28.6454046639232,0)</f>
      </c>
      <c r="D12" s="11">
        <v>3090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46</v>
      </c>
      <c r="K12" s="13">
        <v>2831.37</v>
      </c>
      <c r="L12" s="11">
        <v>143</v>
      </c>
      <c r="M12" s="14">
        <v>19.8</v>
      </c>
      <c r="N12" s="11">
        <v>64</v>
      </c>
      <c r="O12" s="13">
        <v>4430.83</v>
      </c>
      <c r="P12" s="11">
        <v>104</v>
      </c>
      <c r="Q12" s="14">
        <v>42.6</v>
      </c>
      <c r="R12" s="12">
        <v>-0.2812</v>
      </c>
      <c r="S12" s="12">
        <v>-0.361</v>
      </c>
      <c r="T12" s="12">
        <v>0.375</v>
      </c>
      <c r="U12" s="12">
        <v>-0.5352</v>
      </c>
      <c r="V12" s="11">
        <v>46</v>
      </c>
      <c r="W12" s="13">
        <v>2831.37</v>
      </c>
      <c r="X12" s="11">
        <v>143</v>
      </c>
      <c r="Y12" s="11">
        <v>64</v>
      </c>
      <c r="Z12" s="13">
        <v>4430.83</v>
      </c>
      <c r="AA12" s="11">
        <v>104</v>
      </c>
      <c r="AB12" s="12">
        <v>-0.2812</v>
      </c>
      <c r="AC12" s="12">
        <v>-0.361</v>
      </c>
    </row>
    <row r="13">
      <c r="A13" s="10" t="s">
        <v>39</v>
      </c>
      <c r="B13" s="11">
        <v>2944</v>
      </c>
      <c r="C13" s="11">
        <f>=ROUNDDOWN(40.9457579972184,0)</f>
      </c>
      <c r="D13" s="11">
        <v>850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94.7</v>
      </c>
      <c r="L13" s="11">
        <v>74</v>
      </c>
      <c r="M13" s="14">
        <v>1.28</v>
      </c>
      <c r="N13" s="11">
        <v>11</v>
      </c>
      <c r="O13" s="13">
        <v>369.98</v>
      </c>
      <c r="P13" s="11">
        <v>96</v>
      </c>
      <c r="Q13" s="14">
        <v>3.85</v>
      </c>
      <c r="R13" s="12">
        <v>-0.8182</v>
      </c>
      <c r="S13" s="12">
        <v>-0.744</v>
      </c>
      <c r="T13" s="12">
        <v>-0.2292</v>
      </c>
      <c r="U13" s="12">
        <v>-0.6675</v>
      </c>
      <c r="V13" s="11">
        <v>2</v>
      </c>
      <c r="W13" s="13">
        <v>94.7</v>
      </c>
      <c r="X13" s="11">
        <v>74</v>
      </c>
      <c r="Y13" s="11">
        <v>11</v>
      </c>
      <c r="Z13" s="13">
        <v>369.98</v>
      </c>
      <c r="AA13" s="11">
        <v>95</v>
      </c>
      <c r="AB13" s="12">
        <v>-0.8182</v>
      </c>
      <c r="AC13" s="12">
        <v>-0.744</v>
      </c>
    </row>
    <row r="14">
      <c r="A14" s="10" t="s">
        <v>40</v>
      </c>
      <c r="B14" s="11">
        <v>619</v>
      </c>
      <c r="C14" s="11">
        <f>=ROUNDDOWN(21.1262798634812,0)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16</v>
      </c>
      <c r="O14" s="13">
        <v>1062.79</v>
      </c>
      <c r="P14" s="11">
        <v>108</v>
      </c>
      <c r="Q14" s="14">
        <v>9.84</v>
      </c>
      <c r="R14" s="12"/>
      <c r="S14" s="12"/>
      <c r="T14" s="12">
        <v>-0.5278</v>
      </c>
      <c r="U14" s="12"/>
      <c r="V14" s="11"/>
      <c r="W14" s="13"/>
      <c r="X14" s="11">
        <v>51</v>
      </c>
      <c r="Y14" s="11">
        <v>16</v>
      </c>
      <c r="Z14" s="13">
        <v>1062.79</v>
      </c>
      <c r="AA14" s="11">
        <v>108</v>
      </c>
      <c r="AB14" s="12"/>
      <c r="AC14" s="12"/>
    </row>
    <row r="15">
      <c r="A15" s="10" t="s">
        <v>41</v>
      </c>
      <c r="B15" s="11">
        <v>153914</v>
      </c>
      <c r="C15" s="11">
        <f>=ROUNDDOWN(27.2781086062668,0)</f>
      </c>
      <c r="D15" s="11">
        <v>260227</v>
      </c>
      <c r="E15" s="12">
        <v>0.9939</v>
      </c>
      <c r="F15" s="11"/>
      <c r="G15" s="11">
        <f>=ROUNDDOWN({0},0)</f>
      </c>
      <c r="H15" s="11"/>
      <c r="I15" s="12"/>
      <c r="J15" s="11">
        <v>103</v>
      </c>
      <c r="K15" s="13">
        <v>2931.94</v>
      </c>
      <c r="L15" s="11">
        <v>1055</v>
      </c>
      <c r="M15" s="14">
        <v>2.78</v>
      </c>
      <c r="N15" s="11">
        <v>194</v>
      </c>
      <c r="O15" s="13">
        <v>5228.45</v>
      </c>
      <c r="P15" s="11">
        <v>1076</v>
      </c>
      <c r="Q15" s="14">
        <v>4.86</v>
      </c>
      <c r="R15" s="12">
        <v>-0.4691</v>
      </c>
      <c r="S15" s="12">
        <v>-0.4392</v>
      </c>
      <c r="T15" s="12">
        <v>-0.0195</v>
      </c>
      <c r="U15" s="12">
        <v>-0.428</v>
      </c>
      <c r="V15" s="11">
        <v>103</v>
      </c>
      <c r="W15" s="13">
        <v>2931.94</v>
      </c>
      <c r="X15" s="11">
        <v>1053</v>
      </c>
      <c r="Y15" s="11">
        <v>194</v>
      </c>
      <c r="Z15" s="13">
        <v>5228.45</v>
      </c>
      <c r="AA15" s="11">
        <v>1034</v>
      </c>
      <c r="AB15" s="12">
        <v>-0.4691</v>
      </c>
      <c r="AC15" s="12">
        <v>-0.4392</v>
      </c>
    </row>
    <row r="16">
      <c r="A16" s="10" t="s">
        <v>42</v>
      </c>
      <c r="B16" s="11">
        <v>154345</v>
      </c>
      <c r="C16" s="11">
        <f>=ROUNDDOWN(21.3981699708859,0)</f>
      </c>
      <c r="D16" s="11">
        <v>154907</v>
      </c>
      <c r="E16" s="12">
        <v>1</v>
      </c>
      <c r="F16" s="11"/>
      <c r="G16" s="11">
        <f>=ROUNDDOWN({0},0)</f>
      </c>
      <c r="H16" s="11"/>
      <c r="I16" s="12"/>
      <c r="J16" s="11">
        <v>351</v>
      </c>
      <c r="K16" s="13">
        <v>6955.18</v>
      </c>
      <c r="L16" s="11">
        <v>542</v>
      </c>
      <c r="M16" s="14">
        <v>12.83</v>
      </c>
      <c r="N16" s="11">
        <v>975</v>
      </c>
      <c r="O16" s="13">
        <v>16403.38</v>
      </c>
      <c r="P16" s="11">
        <v>672</v>
      </c>
      <c r="Q16" s="14">
        <v>24.41</v>
      </c>
      <c r="R16" s="12">
        <v>-0.64</v>
      </c>
      <c r="S16" s="12">
        <v>-0.576</v>
      </c>
      <c r="T16" s="12">
        <v>-0.1935</v>
      </c>
      <c r="U16" s="12">
        <v>-0.4744</v>
      </c>
      <c r="V16" s="11">
        <v>351</v>
      </c>
      <c r="W16" s="13">
        <v>6955.18</v>
      </c>
      <c r="X16" s="11">
        <v>542</v>
      </c>
      <c r="Y16" s="11">
        <v>975</v>
      </c>
      <c r="Z16" s="13">
        <v>16403.38</v>
      </c>
      <c r="AA16" s="11">
        <v>672</v>
      </c>
      <c r="AB16" s="12">
        <v>-0.64</v>
      </c>
      <c r="AC16" s="12">
        <v>-0.576</v>
      </c>
    </row>
    <row r="17">
      <c r="A17" s="10" t="s">
        <v>43</v>
      </c>
      <c r="B17" s="11">
        <v>73627</v>
      </c>
      <c r="C17" s="11">
        <f>=ROUNDDOWN(44.8043570863506,0)</f>
      </c>
      <c r="D17" s="11">
        <v>26416</v>
      </c>
      <c r="E17" s="12">
        <v>1</v>
      </c>
      <c r="F17" s="11"/>
      <c r="G17" s="11">
        <f>=ROUNDDOWN({0},0)</f>
      </c>
      <c r="H17" s="11"/>
      <c r="I17" s="12"/>
      <c r="J17" s="11">
        <v>67</v>
      </c>
      <c r="K17" s="13">
        <v>2757.95</v>
      </c>
      <c r="L17" s="11">
        <v>543</v>
      </c>
      <c r="M17" s="14">
        <v>5.08</v>
      </c>
      <c r="N17" s="11">
        <v>168</v>
      </c>
      <c r="O17" s="13">
        <v>6744.67</v>
      </c>
      <c r="P17" s="11">
        <v>596</v>
      </c>
      <c r="Q17" s="14">
        <v>11.32</v>
      </c>
      <c r="R17" s="12">
        <v>-0.6012</v>
      </c>
      <c r="S17" s="12">
        <v>-0.5911</v>
      </c>
      <c r="T17" s="12">
        <v>-0.0889</v>
      </c>
      <c r="U17" s="12">
        <v>-0.5512</v>
      </c>
      <c r="V17" s="11">
        <v>67</v>
      </c>
      <c r="W17" s="13">
        <v>2757.95</v>
      </c>
      <c r="X17" s="11">
        <v>536</v>
      </c>
      <c r="Y17" s="11">
        <v>168</v>
      </c>
      <c r="Z17" s="13">
        <v>6744.67</v>
      </c>
      <c r="AA17" s="11">
        <v>578</v>
      </c>
      <c r="AB17" s="12">
        <v>-0.6012</v>
      </c>
      <c r="AC17" s="12">
        <v>-0.5911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2154</v>
      </c>
      <c r="K18" s="17">
        <v>144843.09</v>
      </c>
      <c r="L18" s="15">
        <v>6369</v>
      </c>
      <c r="M18" s="18">
        <v>22.74</v>
      </c>
      <c r="N18" s="15">
        <v>4143</v>
      </c>
      <c r="O18" s="17">
        <v>258417.95</v>
      </c>
      <c r="P18" s="15">
        <v>7038</v>
      </c>
      <c r="Q18" s="18">
        <v>36.72</v>
      </c>
      <c r="R18" s="16">
        <v>-0.4801</v>
      </c>
      <c r="S18" s="16">
        <v>-0.4395</v>
      </c>
      <c r="T18" s="16">
        <v>-0.0951</v>
      </c>
      <c r="U18" s="16">
        <v>-0.3807</v>
      </c>
      <c r="V18" s="15">
        <v>2154</v>
      </c>
      <c r="W18" s="17">
        <v>144843.09</v>
      </c>
      <c r="X18" s="15">
        <v>6180</v>
      </c>
      <c r="Y18" s="15">
        <v>4143</v>
      </c>
      <c r="Z18" s="17">
        <v>258417.95</v>
      </c>
      <c r="AA18" s="15">
        <v>6659</v>
      </c>
      <c r="AB18" s="16">
        <v>-0.4801</v>
      </c>
      <c r="AC18" s="16">
        <v>-0.4395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