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<sst xmlns="http://schemas.openxmlformats.org/spreadsheetml/2006/main" count="44" uniqueCount="44">
  <si>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</si>
  <si>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</si>
  <si>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</si>
  <si>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10/23/2024</t>
  </si>
  <si>
    <t>End Date:</t>
  </si>
  <si>
    <t>Report Run Date:</t>
  </si>
  <si>
    <t>10/24/2024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</si>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</sst>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254368</v>
      </c>
      <c r="C5" s="11">
        <f>=ROUNDDOWN(28.365858554319,0)</f>
      </c>
      <c r="D5" s="11">
        <v>210031</v>
      </c>
      <c r="E5" s="12">
        <v>1</v>
      </c>
      <c r="F5" s="11"/>
      <c r="G5" s="11">
        <f>=ROUNDDOWN({0},0)</f>
      </c>
      <c r="H5" s="11">
        <v>350</v>
      </c>
      <c r="I5" s="12">
        <v>0.3636</v>
      </c>
      <c r="J5" s="11">
        <v>316</v>
      </c>
      <c r="K5" s="13">
        <v>21699.49</v>
      </c>
      <c r="L5" s="11">
        <v>1606</v>
      </c>
      <c r="M5" s="14">
        <v>13.51</v>
      </c>
      <c r="N5" s="11">
        <v>586</v>
      </c>
      <c r="O5" s="13">
        <v>30654.23</v>
      </c>
      <c r="P5" s="11">
        <v>1798</v>
      </c>
      <c r="Q5" s="14">
        <v>17.05</v>
      </c>
      <c r="R5" s="12">
        <v>-0.4608</v>
      </c>
      <c r="S5" s="12">
        <v>-0.2921</v>
      </c>
      <c r="T5" s="12">
        <v>-0.1068</v>
      </c>
      <c r="U5" s="12">
        <v>-0.2076</v>
      </c>
      <c r="V5" s="11">
        <v>316</v>
      </c>
      <c r="W5" s="13">
        <v>21699.49</v>
      </c>
      <c r="X5" s="11">
        <v>1593</v>
      </c>
      <c r="Y5" s="11">
        <v>586</v>
      </c>
      <c r="Z5" s="13">
        <v>30654.23</v>
      </c>
      <c r="AA5" s="11">
        <v>1760</v>
      </c>
      <c r="AB5" s="12">
        <v>-0.4608</v>
      </c>
      <c r="AC5" s="12">
        <v>-0.2921</v>
      </c>
    </row>
    <row r="6">
      <c r="A6" s="10" t="s">
        <v>32</v>
      </c>
      <c r="B6" s="11">
        <v>8911</v>
      </c>
      <c r="C6" s="11">
        <f>=ROUNDDOWN(13.755788823711,0)</f>
      </c>
      <c r="D6" s="11">
        <v>27545</v>
      </c>
      <c r="E6" s="12">
        <v>0.9744</v>
      </c>
      <c r="F6" s="11"/>
      <c r="G6" s="11">
        <f>=ROUNDDOWN({0},0)</f>
      </c>
      <c r="H6" s="11"/>
      <c r="I6" s="12"/>
      <c r="J6" s="11">
        <v>50</v>
      </c>
      <c r="K6" s="13">
        <v>2660.24</v>
      </c>
      <c r="L6" s="11">
        <v>151</v>
      </c>
      <c r="M6" s="14">
        <v>17.62</v>
      </c>
      <c r="N6" s="11">
        <v>50</v>
      </c>
      <c r="O6" s="13">
        <v>2324.17</v>
      </c>
      <c r="P6" s="11">
        <v>169</v>
      </c>
      <c r="Q6" s="14">
        <v>13.75</v>
      </c>
      <c r="R6" s="12"/>
      <c r="S6" s="12">
        <v>0.1446</v>
      </c>
      <c r="T6" s="12">
        <v>-0.1065</v>
      </c>
      <c r="U6" s="12">
        <v>0.2815</v>
      </c>
      <c r="V6" s="11">
        <v>50</v>
      </c>
      <c r="W6" s="13">
        <v>2660.24</v>
      </c>
      <c r="X6" s="11">
        <v>150</v>
      </c>
      <c r="Y6" s="11">
        <v>50</v>
      </c>
      <c r="Z6" s="13">
        <v>2324.17</v>
      </c>
      <c r="AA6" s="11">
        <v>159</v>
      </c>
      <c r="AB6" s="12"/>
      <c r="AC6" s="12">
        <v>0.1446</v>
      </c>
    </row>
    <row r="7">
      <c r="A7" s="10" t="s">
        <v>33</v>
      </c>
      <c r="B7" s="11">
        <v>50344</v>
      </c>
      <c r="C7" s="11">
        <f>=ROUNDDOWN(19.8360914105595,0)</f>
      </c>
      <c r="D7" s="11">
        <v>36732</v>
      </c>
      <c r="E7" s="12">
        <v>1</v>
      </c>
      <c r="F7" s="11"/>
      <c r="G7" s="11">
        <f>=ROUNDDOWN({0},0)</f>
      </c>
      <c r="H7" s="11"/>
      <c r="I7" s="12"/>
      <c r="J7" s="11">
        <v>69</v>
      </c>
      <c r="K7" s="13">
        <v>1861.46</v>
      </c>
      <c r="L7" s="11">
        <v>202</v>
      </c>
      <c r="M7" s="14">
        <v>9.22</v>
      </c>
      <c r="N7" s="11">
        <v>108</v>
      </c>
      <c r="O7" s="13">
        <v>2674.44</v>
      </c>
      <c r="P7" s="11">
        <v>214</v>
      </c>
      <c r="Q7" s="14">
        <v>12.5</v>
      </c>
      <c r="R7" s="12">
        <v>-0.3611</v>
      </c>
      <c r="S7" s="12">
        <v>-0.304</v>
      </c>
      <c r="T7" s="12">
        <v>-0.0561</v>
      </c>
      <c r="U7" s="12">
        <v>-0.2624</v>
      </c>
      <c r="V7" s="11">
        <v>69</v>
      </c>
      <c r="W7" s="13">
        <v>1861.46</v>
      </c>
      <c r="X7" s="11">
        <v>196</v>
      </c>
      <c r="Y7" s="11">
        <v>108</v>
      </c>
      <c r="Z7" s="13">
        <v>2674.44</v>
      </c>
      <c r="AA7" s="11">
        <v>199</v>
      </c>
      <c r="AB7" s="12">
        <v>-0.3611</v>
      </c>
      <c r="AC7" s="12">
        <v>-0.304</v>
      </c>
    </row>
    <row r="8">
      <c r="A8" s="10" t="s">
        <v>34</v>
      </c>
      <c r="B8" s="11">
        <v>47630</v>
      </c>
      <c r="C8" s="11">
        <f>=ROUNDDOWN(13.2855429416195,0)</f>
      </c>
      <c r="D8" s="11">
        <v>91177</v>
      </c>
      <c r="E8" s="12">
        <v>0.9815</v>
      </c>
      <c r="F8" s="11"/>
      <c r="G8" s="11">
        <f>=ROUNDDOWN({0},0)</f>
      </c>
      <c r="H8" s="11"/>
      <c r="I8" s="12"/>
      <c r="J8" s="11">
        <v>51</v>
      </c>
      <c r="K8" s="13">
        <v>995.89</v>
      </c>
      <c r="L8" s="11">
        <v>229</v>
      </c>
      <c r="M8" s="14">
        <v>4.35</v>
      </c>
      <c r="N8" s="11">
        <v>61</v>
      </c>
      <c r="O8" s="13">
        <v>1037.32</v>
      </c>
      <c r="P8" s="11">
        <v>243</v>
      </c>
      <c r="Q8" s="14">
        <v>4.27</v>
      </c>
      <c r="R8" s="12">
        <v>-0.1639</v>
      </c>
      <c r="S8" s="12">
        <v>-0.0399</v>
      </c>
      <c r="T8" s="12">
        <v>-0.0576</v>
      </c>
      <c r="U8" s="12">
        <v>0.0187</v>
      </c>
      <c r="V8" s="11">
        <v>51</v>
      </c>
      <c r="W8" s="13">
        <v>995.89</v>
      </c>
      <c r="X8" s="11">
        <v>226</v>
      </c>
      <c r="Y8" s="11">
        <v>61</v>
      </c>
      <c r="Z8" s="13">
        <v>1037.32</v>
      </c>
      <c r="AA8" s="11">
        <v>238</v>
      </c>
      <c r="AB8" s="12">
        <v>-0.1639</v>
      </c>
      <c r="AC8" s="12">
        <v>-0.0399</v>
      </c>
    </row>
    <row r="9">
      <c r="A9" s="10" t="s">
        <v>35</v>
      </c>
      <c r="B9" s="11">
        <v>135895</v>
      </c>
      <c r="C9" s="11">
        <f>=ROUNDDOWN(27.5302864551679,0)</f>
      </c>
      <c r="D9" s="11">
        <v>128494</v>
      </c>
      <c r="E9" s="12">
        <v>1</v>
      </c>
      <c r="F9" s="11"/>
      <c r="G9" s="11">
        <f>=ROUNDDOWN({0},0)</f>
      </c>
      <c r="H9" s="11"/>
      <c r="I9" s="12"/>
      <c r="J9" s="11">
        <v>108</v>
      </c>
      <c r="K9" s="13">
        <v>4268.15</v>
      </c>
      <c r="L9" s="11">
        <v>1044</v>
      </c>
      <c r="M9" s="14">
        <v>4.09</v>
      </c>
      <c r="N9" s="11">
        <v>211</v>
      </c>
      <c r="O9" s="13">
        <v>8302.54</v>
      </c>
      <c r="P9" s="11">
        <v>1111</v>
      </c>
      <c r="Q9" s="14">
        <v>7.47</v>
      </c>
      <c r="R9" s="12">
        <v>-0.4882</v>
      </c>
      <c r="S9" s="12">
        <v>-0.4859</v>
      </c>
      <c r="T9" s="12">
        <v>-0.0603</v>
      </c>
      <c r="U9" s="12">
        <v>-0.4525</v>
      </c>
      <c r="V9" s="11">
        <v>108</v>
      </c>
      <c r="W9" s="13">
        <v>4268.15</v>
      </c>
      <c r="X9" s="11">
        <v>888</v>
      </c>
      <c r="Y9" s="11">
        <v>211</v>
      </c>
      <c r="Z9" s="13">
        <v>8302.54</v>
      </c>
      <c r="AA9" s="11">
        <v>908</v>
      </c>
      <c r="AB9" s="12">
        <v>-0.4882</v>
      </c>
      <c r="AC9" s="12">
        <v>-0.4859</v>
      </c>
    </row>
    <row r="10">
      <c r="A10" s="10" t="s">
        <v>36</v>
      </c>
      <c r="B10" s="11">
        <v>55846</v>
      </c>
      <c r="C10" s="11">
        <f>=ROUNDDOWN(19.7084980237154,0)</f>
      </c>
      <c r="D10" s="11">
        <v>49351</v>
      </c>
      <c r="E10" s="12">
        <v>0.9902</v>
      </c>
      <c r="F10" s="11"/>
      <c r="G10" s="11">
        <f>=ROUNDDOWN({0},0)</f>
      </c>
      <c r="H10" s="11">
        <v>8603</v>
      </c>
      <c r="I10" s="12">
        <v>0.8889</v>
      </c>
      <c r="J10" s="11">
        <v>336</v>
      </c>
      <c r="K10" s="13">
        <v>57920.79</v>
      </c>
      <c r="L10" s="11">
        <v>591</v>
      </c>
      <c r="M10" s="14">
        <v>98</v>
      </c>
      <c r="N10" s="11">
        <v>711</v>
      </c>
      <c r="O10" s="13">
        <v>109220.1</v>
      </c>
      <c r="P10" s="11">
        <v>685</v>
      </c>
      <c r="Q10" s="14">
        <v>159.45</v>
      </c>
      <c r="R10" s="12">
        <v>-0.5274</v>
      </c>
      <c r="S10" s="12">
        <v>-0.4697</v>
      </c>
      <c r="T10" s="12">
        <v>-0.1372</v>
      </c>
      <c r="U10" s="12">
        <v>-0.3854</v>
      </c>
      <c r="V10" s="11">
        <v>336</v>
      </c>
      <c r="W10" s="13">
        <v>57920.79</v>
      </c>
      <c r="X10" s="11">
        <v>589</v>
      </c>
      <c r="Y10" s="11">
        <v>711</v>
      </c>
      <c r="Z10" s="13">
        <v>109220.1</v>
      </c>
      <c r="AA10" s="11">
        <v>674</v>
      </c>
      <c r="AB10" s="12">
        <v>-0.5274</v>
      </c>
      <c r="AC10" s="12">
        <v>-0.4697</v>
      </c>
    </row>
    <row r="11">
      <c r="A11" s="10" t="s">
        <v>37</v>
      </c>
      <c r="B11" s="11">
        <v>5482</v>
      </c>
      <c r="C11" s="11">
        <f>=ROUNDDOWN(29.3783494105038,0)</f>
      </c>
      <c r="D11" s="11">
        <v>1340</v>
      </c>
      <c r="E11" s="12">
        <v>0.95</v>
      </c>
      <c r="F11" s="11"/>
      <c r="G11" s="11">
        <f>=ROUNDDOWN({0},0)</f>
      </c>
      <c r="H11" s="11"/>
      <c r="I11" s="12"/>
      <c r="J11" s="11">
        <v>7</v>
      </c>
      <c r="K11" s="13">
        <v>557.99</v>
      </c>
      <c r="L11" s="11">
        <v>137</v>
      </c>
      <c r="M11" s="14">
        <v>4.07</v>
      </c>
      <c r="N11" s="11">
        <v>45</v>
      </c>
      <c r="O11" s="13">
        <v>3103.6</v>
      </c>
      <c r="P11" s="11">
        <v>92</v>
      </c>
      <c r="Q11" s="14">
        <v>33.73</v>
      </c>
      <c r="R11" s="12">
        <v>-0.8444</v>
      </c>
      <c r="S11" s="12">
        <v>-0.8202</v>
      </c>
      <c r="T11" s="12">
        <v>0.4891</v>
      </c>
      <c r="U11" s="12">
        <v>-0.8793</v>
      </c>
      <c r="V11" s="11">
        <v>7</v>
      </c>
      <c r="W11" s="13">
        <v>557.99</v>
      </c>
      <c r="X11" s="11">
        <v>137</v>
      </c>
      <c r="Y11" s="11">
        <v>45</v>
      </c>
      <c r="Z11" s="13">
        <v>3103.6</v>
      </c>
      <c r="AA11" s="11">
        <v>91</v>
      </c>
      <c r="AB11" s="12">
        <v>-0.8444</v>
      </c>
      <c r="AC11" s="12">
        <v>-0.8202</v>
      </c>
    </row>
    <row r="12">
      <c r="A12" s="10" t="s">
        <v>38</v>
      </c>
      <c r="B12" s="11">
        <v>2678</v>
      </c>
      <c r="C12" s="11">
        <f>=ROUNDDOWN(57.3447537473233,0)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129.19</v>
      </c>
      <c r="L12" s="11">
        <v>74</v>
      </c>
      <c r="M12" s="14">
        <v>1.75</v>
      </c>
      <c r="N12" s="11">
        <v>6</v>
      </c>
      <c r="O12" s="13">
        <v>131.12</v>
      </c>
      <c r="P12" s="11">
        <v>96</v>
      </c>
      <c r="Q12" s="14">
        <v>1.37</v>
      </c>
      <c r="R12" s="12">
        <v>-0.6667</v>
      </c>
      <c r="S12" s="12">
        <v>-0.0147</v>
      </c>
      <c r="T12" s="12">
        <v>-0.2292</v>
      </c>
      <c r="U12" s="12">
        <v>0.2774</v>
      </c>
      <c r="V12" s="11">
        <v>2</v>
      </c>
      <c r="W12" s="13">
        <v>129.19</v>
      </c>
      <c r="X12" s="11">
        <v>74</v>
      </c>
      <c r="Y12" s="11">
        <v>6</v>
      </c>
      <c r="Z12" s="13">
        <v>131.12</v>
      </c>
      <c r="AA12" s="11">
        <v>77</v>
      </c>
      <c r="AB12" s="12">
        <v>-0.6667</v>
      </c>
      <c r="AC12" s="12">
        <v>-0.0147</v>
      </c>
    </row>
    <row r="13">
      <c r="A13" s="10" t="s">
        <v>39</v>
      </c>
      <c r="B13" s="11">
        <v>588</v>
      </c>
      <c r="C13" s="11">
        <f>=ROUNDDOWN(47.8048780487805,0)</f>
      </c>
      <c r="D13" s="11"/>
      <c r="E13" s="12"/>
      <c r="F13" s="11"/>
      <c r="G13" s="11">
        <f>=ROUNDDOWN({0},0)</f>
      </c>
      <c r="H13" s="11"/>
      <c r="I13" s="12"/>
      <c r="J13" s="11">
        <v>13</v>
      </c>
      <c r="K13" s="13">
        <v>1122.22</v>
      </c>
      <c r="L13" s="11">
        <v>51</v>
      </c>
      <c r="M13" s="14">
        <v>22</v>
      </c>
      <c r="N13" s="11"/>
      <c r="O13" s="13"/>
      <c r="P13" s="11">
        <v>114</v>
      </c>
      <c r="Q13" s="14"/>
      <c r="R13" s="12"/>
      <c r="S13" s="12"/>
      <c r="T13" s="12">
        <v>-0.5526</v>
      </c>
      <c r="U13" s="12"/>
      <c r="V13" s="11">
        <v>13</v>
      </c>
      <c r="W13" s="13">
        <v>1122.22</v>
      </c>
      <c r="X13" s="11">
        <v>51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83658</v>
      </c>
      <c r="C14" s="11">
        <f>=ROUNDDOWN(21.0502742690353,0)</f>
      </c>
      <c r="D14" s="11">
        <v>97628</v>
      </c>
      <c r="E14" s="12">
        <v>0.9778</v>
      </c>
      <c r="F14" s="11"/>
      <c r="G14" s="11">
        <f>=ROUNDDOWN({0},0)</f>
      </c>
      <c r="H14" s="11"/>
      <c r="I14" s="12"/>
      <c r="J14" s="11">
        <v>70</v>
      </c>
      <c r="K14" s="13">
        <v>1701.21</v>
      </c>
      <c r="L14" s="11">
        <v>1040</v>
      </c>
      <c r="M14" s="14">
        <v>1.64</v>
      </c>
      <c r="N14" s="11">
        <v>86</v>
      </c>
      <c r="O14" s="13">
        <v>2378.72</v>
      </c>
      <c r="P14" s="11">
        <v>1075</v>
      </c>
      <c r="Q14" s="14">
        <v>2.21</v>
      </c>
      <c r="R14" s="12">
        <v>-0.186</v>
      </c>
      <c r="S14" s="12">
        <v>-0.2848</v>
      </c>
      <c r="T14" s="12">
        <v>-0.0326</v>
      </c>
      <c r="U14" s="12">
        <v>-0.2579</v>
      </c>
      <c r="V14" s="11">
        <v>70</v>
      </c>
      <c r="W14" s="13">
        <v>1701.21</v>
      </c>
      <c r="X14" s="11">
        <v>1038</v>
      </c>
      <c r="Y14" s="11">
        <v>86</v>
      </c>
      <c r="Z14" s="13">
        <v>2378.72</v>
      </c>
      <c r="AA14" s="11">
        <v>1023</v>
      </c>
      <c r="AB14" s="12">
        <v>-0.186</v>
      </c>
      <c r="AC14" s="12">
        <v>-0.2848</v>
      </c>
    </row>
    <row r="15">
      <c r="A15" s="10" t="s">
        <v>41</v>
      </c>
      <c r="B15" s="11">
        <v>107097</v>
      </c>
      <c r="C15" s="11">
        <f>=ROUNDDOWN(19.8224994447324,0)</f>
      </c>
      <c r="D15" s="11">
        <v>98691</v>
      </c>
      <c r="E15" s="12">
        <v>0.992</v>
      </c>
      <c r="F15" s="11"/>
      <c r="G15" s="11">
        <f>=ROUNDDOWN({0},0)</f>
      </c>
      <c r="H15" s="11"/>
      <c r="I15" s="12"/>
      <c r="J15" s="11">
        <v>188</v>
      </c>
      <c r="K15" s="13">
        <v>3578.18</v>
      </c>
      <c r="L15" s="11">
        <v>532</v>
      </c>
      <c r="M15" s="14">
        <v>6.73</v>
      </c>
      <c r="N15" s="11">
        <v>455</v>
      </c>
      <c r="O15" s="13">
        <v>7694.98</v>
      </c>
      <c r="P15" s="11">
        <v>668</v>
      </c>
      <c r="Q15" s="14">
        <v>11.52</v>
      </c>
      <c r="R15" s="12">
        <v>-0.5868</v>
      </c>
      <c r="S15" s="12">
        <v>-0.535</v>
      </c>
      <c r="T15" s="12">
        <v>-0.2036</v>
      </c>
      <c r="U15" s="12">
        <v>-0.4158</v>
      </c>
      <c r="V15" s="11">
        <v>188</v>
      </c>
      <c r="W15" s="13">
        <v>3578.18</v>
      </c>
      <c r="X15" s="11">
        <v>532</v>
      </c>
      <c r="Y15" s="11">
        <v>455</v>
      </c>
      <c r="Z15" s="13">
        <v>7694.98</v>
      </c>
      <c r="AA15" s="11">
        <v>668</v>
      </c>
      <c r="AB15" s="12">
        <v>-0.5868</v>
      </c>
      <c r="AC15" s="12">
        <v>-0.535</v>
      </c>
    </row>
    <row r="16">
      <c r="A16" s="10" t="s">
        <v>42</v>
      </c>
      <c r="B16" s="11">
        <v>46898</v>
      </c>
      <c r="C16" s="11">
        <f>=ROUNDDOWN(37.9771641428456,0)</f>
      </c>
      <c r="D16" s="11">
        <v>18375</v>
      </c>
      <c r="E16" s="12">
        <v>1</v>
      </c>
      <c r="F16" s="11"/>
      <c r="G16" s="11">
        <f>=ROUNDDOWN({0},0)</f>
      </c>
      <c r="H16" s="11"/>
      <c r="I16" s="12"/>
      <c r="J16" s="11">
        <v>37</v>
      </c>
      <c r="K16" s="13">
        <v>1627.91</v>
      </c>
      <c r="L16" s="11">
        <v>532</v>
      </c>
      <c r="M16" s="14">
        <v>3.06</v>
      </c>
      <c r="N16" s="11">
        <v>117</v>
      </c>
      <c r="O16" s="13">
        <v>3701.23</v>
      </c>
      <c r="P16" s="11">
        <v>585</v>
      </c>
      <c r="Q16" s="14">
        <v>6.33</v>
      </c>
      <c r="R16" s="12">
        <v>-0.6838</v>
      </c>
      <c r="S16" s="12">
        <v>-0.5602</v>
      </c>
      <c r="T16" s="12">
        <v>-0.0906</v>
      </c>
      <c r="U16" s="12">
        <v>-0.5166</v>
      </c>
      <c r="V16" s="11">
        <v>37</v>
      </c>
      <c r="W16" s="13">
        <v>1627.91</v>
      </c>
      <c r="X16" s="11">
        <v>525</v>
      </c>
      <c r="Y16" s="11">
        <v>117</v>
      </c>
      <c r="Z16" s="13">
        <v>3701.23</v>
      </c>
      <c r="AA16" s="11">
        <v>567</v>
      </c>
      <c r="AB16" s="12">
        <v>-0.6838</v>
      </c>
      <c r="AC16" s="12">
        <v>-0.5602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1247</v>
      </c>
      <c r="K17" s="17">
        <v>98122.72</v>
      </c>
      <c r="L17" s="15">
        <v>6189</v>
      </c>
      <c r="M17" s="18">
        <v>15.85</v>
      </c>
      <c r="N17" s="15">
        <v>2436</v>
      </c>
      <c r="O17" s="17">
        <v>171222.45</v>
      </c>
      <c r="P17" s="15">
        <v>6850</v>
      </c>
      <c r="Q17" s="18">
        <v>25</v>
      </c>
      <c r="R17" s="16">
        <v>-0.4881</v>
      </c>
      <c r="S17" s="16">
        <v>-0.4269</v>
      </c>
      <c r="T17" s="16">
        <v>-0.0965</v>
      </c>
      <c r="U17" s="16">
        <v>-0.366</v>
      </c>
      <c r="V17" s="15">
        <v>1247</v>
      </c>
      <c r="W17" s="17">
        <v>98122.72</v>
      </c>
      <c r="X17" s="15">
        <v>5999</v>
      </c>
      <c r="Y17" s="15">
        <v>2436</v>
      </c>
      <c r="Z17" s="17">
        <v>171222.45</v>
      </c>
      <c r="AA17" s="15">
        <v>6478</v>
      </c>
      <c r="AB17" s="16">
        <v>-0.4881</v>
      </c>
      <c r="AC17" s="16">
        <v>-0.4269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