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<sst xmlns="http://schemas.openxmlformats.org/spreadsheetml/2006/main" count="44" uniqueCount="44">
  <si>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</si>
  <si>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</si>
  <si>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</si>
  <si>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10/22/2024</t>
  </si>
  <si>
    <t>End Date:</t>
  </si>
  <si>
    <t>Report Run Date:</t>
  </si>
  <si>
    <t>10/23/2024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</si>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</sst>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217098</v>
      </c>
      <c r="C5" s="11">
        <f>=ROUNDDOWN(28.5058889953912,0)</f>
      </c>
      <c r="D5" s="11">
        <v>158373</v>
      </c>
      <c r="E5" s="12">
        <v>1</v>
      </c>
      <c r="F5" s="11"/>
      <c r="G5" s="11">
        <f>=ROUNDDOWN({0},0)</f>
      </c>
      <c r="H5" s="11">
        <v>350</v>
      </c>
      <c r="I5" s="12">
        <v>0.3333</v>
      </c>
      <c r="J5" s="11">
        <v>323</v>
      </c>
      <c r="K5" s="13">
        <v>21608.6</v>
      </c>
      <c r="L5" s="11">
        <v>1579</v>
      </c>
      <c r="M5" s="14">
        <v>13.68</v>
      </c>
      <c r="N5" s="11">
        <v>279</v>
      </c>
      <c r="O5" s="13">
        <v>17719.11</v>
      </c>
      <c r="P5" s="11">
        <v>1749</v>
      </c>
      <c r="Q5" s="14">
        <v>10.13</v>
      </c>
      <c r="R5" s="12">
        <v>0.1577</v>
      </c>
      <c r="S5" s="12">
        <v>0.2195</v>
      </c>
      <c r="T5" s="12">
        <v>-0.0972</v>
      </c>
      <c r="U5" s="12">
        <v>0.3504</v>
      </c>
      <c r="V5" s="11">
        <v>323</v>
      </c>
      <c r="W5" s="13">
        <v>21608.6</v>
      </c>
      <c r="X5" s="11">
        <v>1566</v>
      </c>
      <c r="Y5" s="11">
        <v>279</v>
      </c>
      <c r="Z5" s="13">
        <v>17719.11</v>
      </c>
      <c r="AA5" s="11">
        <v>1712</v>
      </c>
      <c r="AB5" s="12">
        <v>0.1577</v>
      </c>
      <c r="AC5" s="12">
        <v>0.2195</v>
      </c>
    </row>
    <row r="6">
      <c r="A6" s="10" t="s">
        <v>32</v>
      </c>
      <c r="B6" s="11">
        <v>8176</v>
      </c>
      <c r="C6" s="11">
        <f>=ROUNDDOWN(13.3485714285714,0)</f>
      </c>
      <c r="D6" s="11">
        <v>16200</v>
      </c>
      <c r="E6" s="12">
        <v>0.9722</v>
      </c>
      <c r="F6" s="11"/>
      <c r="G6" s="11">
        <f>=ROUNDDOWN({0},0)</f>
      </c>
      <c r="H6" s="11"/>
      <c r="I6" s="12"/>
      <c r="J6" s="11">
        <v>71</v>
      </c>
      <c r="K6" s="13">
        <v>3153.53</v>
      </c>
      <c r="L6" s="11">
        <v>160</v>
      </c>
      <c r="M6" s="14">
        <v>19.71</v>
      </c>
      <c r="N6" s="11">
        <v>27</v>
      </c>
      <c r="O6" s="13">
        <v>1202.52</v>
      </c>
      <c r="P6" s="11">
        <v>177</v>
      </c>
      <c r="Q6" s="14">
        <v>6.79</v>
      </c>
      <c r="R6" s="12">
        <v>1.6296</v>
      </c>
      <c r="S6" s="12">
        <v>1.6224</v>
      </c>
      <c r="T6" s="12">
        <v>-0.096</v>
      </c>
      <c r="U6" s="12">
        <v>1.9028</v>
      </c>
      <c r="V6" s="11">
        <v>71</v>
      </c>
      <c r="W6" s="13">
        <v>3153.53</v>
      </c>
      <c r="X6" s="11">
        <v>159</v>
      </c>
      <c r="Y6" s="11">
        <v>27</v>
      </c>
      <c r="Z6" s="13">
        <v>1202.52</v>
      </c>
      <c r="AA6" s="11">
        <v>167</v>
      </c>
      <c r="AB6" s="12">
        <v>1.6296</v>
      </c>
      <c r="AC6" s="12">
        <v>1.6224</v>
      </c>
    </row>
    <row r="7">
      <c r="A7" s="10" t="s">
        <v>33</v>
      </c>
      <c r="B7" s="11">
        <v>51627</v>
      </c>
      <c r="C7" s="11">
        <f>=ROUNDDOWN(19.7501912777353,0)</f>
      </c>
      <c r="D7" s="11">
        <v>37567</v>
      </c>
      <c r="E7" s="12">
        <v>0.9815</v>
      </c>
      <c r="F7" s="11"/>
      <c r="G7" s="11">
        <f>=ROUNDDOWN({0},0)</f>
      </c>
      <c r="H7" s="11"/>
      <c r="I7" s="12"/>
      <c r="J7" s="11">
        <v>80</v>
      </c>
      <c r="K7" s="13">
        <v>2002.18</v>
      </c>
      <c r="L7" s="11">
        <v>193</v>
      </c>
      <c r="M7" s="14">
        <v>10.37</v>
      </c>
      <c r="N7" s="11">
        <v>73</v>
      </c>
      <c r="O7" s="13">
        <v>1865.7</v>
      </c>
      <c r="P7" s="11">
        <v>207</v>
      </c>
      <c r="Q7" s="14">
        <v>9.01</v>
      </c>
      <c r="R7" s="12">
        <v>0.0959</v>
      </c>
      <c r="S7" s="12">
        <v>0.0732</v>
      </c>
      <c r="T7" s="12">
        <v>-0.0676</v>
      </c>
      <c r="U7" s="12">
        <v>0.1509</v>
      </c>
      <c r="V7" s="11">
        <v>80</v>
      </c>
      <c r="W7" s="13">
        <v>2002.18</v>
      </c>
      <c r="X7" s="11">
        <v>187</v>
      </c>
      <c r="Y7" s="11">
        <v>73</v>
      </c>
      <c r="Z7" s="13">
        <v>1865.7</v>
      </c>
      <c r="AA7" s="11">
        <v>198</v>
      </c>
      <c r="AB7" s="12">
        <v>0.0959</v>
      </c>
      <c r="AC7" s="12">
        <v>0.0732</v>
      </c>
    </row>
    <row r="8">
      <c r="A8" s="10" t="s">
        <v>34</v>
      </c>
      <c r="B8" s="11">
        <v>41872</v>
      </c>
      <c r="C8" s="11">
        <f>=ROUNDDOWN(13.3558738158272,0)</f>
      </c>
      <c r="D8" s="11">
        <v>75442</v>
      </c>
      <c r="E8" s="12">
        <v>1</v>
      </c>
      <c r="F8" s="11"/>
      <c r="G8" s="11">
        <f>=ROUNDDOWN({0},0)</f>
      </c>
      <c r="H8" s="11"/>
      <c r="I8" s="12"/>
      <c r="J8" s="11">
        <v>49</v>
      </c>
      <c r="K8" s="13">
        <v>983.59</v>
      </c>
      <c r="L8" s="11">
        <v>215</v>
      </c>
      <c r="M8" s="14">
        <v>4.57</v>
      </c>
      <c r="N8" s="11">
        <v>36</v>
      </c>
      <c r="O8" s="13">
        <v>655.15</v>
      </c>
      <c r="P8" s="11">
        <v>222</v>
      </c>
      <c r="Q8" s="14">
        <v>2.95</v>
      </c>
      <c r="R8" s="12">
        <v>0.3611</v>
      </c>
      <c r="S8" s="12">
        <v>0.5013</v>
      </c>
      <c r="T8" s="12">
        <v>-0.0315</v>
      </c>
      <c r="U8" s="12">
        <v>0.5492</v>
      </c>
      <c r="V8" s="11">
        <v>49</v>
      </c>
      <c r="W8" s="13">
        <v>983.59</v>
      </c>
      <c r="X8" s="11">
        <v>212</v>
      </c>
      <c r="Y8" s="11">
        <v>36</v>
      </c>
      <c r="Z8" s="13">
        <v>655.15</v>
      </c>
      <c r="AA8" s="11">
        <v>222</v>
      </c>
      <c r="AB8" s="12">
        <v>0.3611</v>
      </c>
      <c r="AC8" s="12">
        <v>0.5013</v>
      </c>
    </row>
    <row r="9">
      <c r="A9" s="10" t="s">
        <v>35</v>
      </c>
      <c r="B9" s="11">
        <v>160838</v>
      </c>
      <c r="C9" s="11">
        <f>=ROUNDDOWN(26.9563905741964,0)</f>
      </c>
      <c r="D9" s="11">
        <v>175943</v>
      </c>
      <c r="E9" s="12">
        <v>0.9943</v>
      </c>
      <c r="F9" s="11"/>
      <c r="G9" s="11">
        <f>=ROUNDDOWN({0},0)</f>
      </c>
      <c r="H9" s="11"/>
      <c r="I9" s="12"/>
      <c r="J9" s="11">
        <v>258</v>
      </c>
      <c r="K9" s="13">
        <v>9393.7</v>
      </c>
      <c r="L9" s="11">
        <v>1044</v>
      </c>
      <c r="M9" s="14">
        <v>9</v>
      </c>
      <c r="N9" s="11">
        <v>111</v>
      </c>
      <c r="O9" s="13">
        <v>4637.99</v>
      </c>
      <c r="P9" s="11">
        <v>1101</v>
      </c>
      <c r="Q9" s="14">
        <v>4.21</v>
      </c>
      <c r="R9" s="12">
        <v>1.3243</v>
      </c>
      <c r="S9" s="12">
        <v>1.0254</v>
      </c>
      <c r="T9" s="12">
        <v>-0.0518</v>
      </c>
      <c r="U9" s="12">
        <v>1.1378</v>
      </c>
      <c r="V9" s="11">
        <v>258</v>
      </c>
      <c r="W9" s="13">
        <v>9393.7</v>
      </c>
      <c r="X9" s="11">
        <v>887</v>
      </c>
      <c r="Y9" s="11">
        <v>111</v>
      </c>
      <c r="Z9" s="13">
        <v>4637.99</v>
      </c>
      <c r="AA9" s="11">
        <v>898</v>
      </c>
      <c r="AB9" s="12">
        <v>1.3243</v>
      </c>
      <c r="AC9" s="12">
        <v>1.0254</v>
      </c>
    </row>
    <row r="10">
      <c r="A10" s="10" t="s">
        <v>36</v>
      </c>
      <c r="B10" s="11">
        <v>46798</v>
      </c>
      <c r="C10" s="11">
        <f>=ROUNDDOWN(18.172569120845,0)</f>
      </c>
      <c r="D10" s="11">
        <v>47634</v>
      </c>
      <c r="E10" s="12">
        <v>0.9826</v>
      </c>
      <c r="F10" s="11"/>
      <c r="G10" s="11">
        <f>=ROUNDDOWN({0},0)</f>
      </c>
      <c r="H10" s="11">
        <v>8802</v>
      </c>
      <c r="I10" s="12">
        <v>0.9268</v>
      </c>
      <c r="J10" s="11">
        <v>383</v>
      </c>
      <c r="K10" s="13">
        <v>61297.54</v>
      </c>
      <c r="L10" s="11">
        <v>574</v>
      </c>
      <c r="M10" s="14">
        <v>106.79</v>
      </c>
      <c r="N10" s="11">
        <v>218</v>
      </c>
      <c r="O10" s="13">
        <v>40526.93</v>
      </c>
      <c r="P10" s="11">
        <v>660</v>
      </c>
      <c r="Q10" s="14">
        <v>61.4</v>
      </c>
      <c r="R10" s="12">
        <v>0.7569</v>
      </c>
      <c r="S10" s="12">
        <v>0.5125</v>
      </c>
      <c r="T10" s="12">
        <v>-0.1303</v>
      </c>
      <c r="U10" s="12">
        <v>0.7393</v>
      </c>
      <c r="V10" s="11">
        <v>383</v>
      </c>
      <c r="W10" s="13">
        <v>61297.54</v>
      </c>
      <c r="X10" s="11">
        <v>574</v>
      </c>
      <c r="Y10" s="11">
        <v>218</v>
      </c>
      <c r="Z10" s="13">
        <v>40526.93</v>
      </c>
      <c r="AA10" s="11">
        <v>653</v>
      </c>
      <c r="AB10" s="12">
        <v>0.7569</v>
      </c>
      <c r="AC10" s="12">
        <v>0.5125</v>
      </c>
    </row>
    <row r="11">
      <c r="A11" s="10" t="s">
        <v>37</v>
      </c>
      <c r="B11" s="11">
        <v>6634</v>
      </c>
      <c r="C11" s="11">
        <f>=ROUNDDOWN(28.5210662080825,0)</f>
      </c>
      <c r="D11" s="11">
        <v>1780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38</v>
      </c>
      <c r="K11" s="13">
        <v>2301.67</v>
      </c>
      <c r="L11" s="11">
        <v>127</v>
      </c>
      <c r="M11" s="14">
        <v>18.12</v>
      </c>
      <c r="N11" s="11">
        <v>27</v>
      </c>
      <c r="O11" s="13">
        <v>2231.73</v>
      </c>
      <c r="P11" s="11">
        <v>86</v>
      </c>
      <c r="Q11" s="14">
        <v>25.95</v>
      </c>
      <c r="R11" s="12">
        <v>0.4074</v>
      </c>
      <c r="S11" s="12">
        <v>0.0313</v>
      </c>
      <c r="T11" s="12">
        <v>0.4767</v>
      </c>
      <c r="U11" s="12">
        <v>-0.3017</v>
      </c>
      <c r="V11" s="11">
        <v>38</v>
      </c>
      <c r="W11" s="13">
        <v>2301.67</v>
      </c>
      <c r="X11" s="11">
        <v>127</v>
      </c>
      <c r="Y11" s="11">
        <v>27</v>
      </c>
      <c r="Z11" s="13">
        <v>2231.73</v>
      </c>
      <c r="AA11" s="11">
        <v>86</v>
      </c>
      <c r="AB11" s="12">
        <v>0.4074</v>
      </c>
      <c r="AC11" s="12">
        <v>0.0313</v>
      </c>
    </row>
    <row r="12">
      <c r="A12" s="10" t="s">
        <v>38</v>
      </c>
      <c r="B12" s="11">
        <v>2254</v>
      </c>
      <c r="C12" s="11">
        <f>=ROUNDDOWN(30.625,0)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109.32</v>
      </c>
      <c r="L12" s="11">
        <v>74</v>
      </c>
      <c r="M12" s="14">
        <v>1.48</v>
      </c>
      <c r="N12" s="11">
        <v>2</v>
      </c>
      <c r="O12" s="13">
        <v>102.09</v>
      </c>
      <c r="P12" s="11">
        <v>83</v>
      </c>
      <c r="Q12" s="14">
        <v>1.23</v>
      </c>
      <c r="R12" s="12">
        <v>0.5</v>
      </c>
      <c r="S12" s="12">
        <v>0.0708</v>
      </c>
      <c r="T12" s="12">
        <v>-0.1084</v>
      </c>
      <c r="U12" s="12">
        <v>0.2033</v>
      </c>
      <c r="V12" s="11">
        <v>3</v>
      </c>
      <c r="W12" s="13">
        <v>109.32</v>
      </c>
      <c r="X12" s="11">
        <v>74</v>
      </c>
      <c r="Y12" s="11">
        <v>2</v>
      </c>
      <c r="Z12" s="13">
        <v>102.09</v>
      </c>
      <c r="AA12" s="11">
        <v>64</v>
      </c>
      <c r="AB12" s="12">
        <v>0.5</v>
      </c>
      <c r="AC12" s="12">
        <v>0.0708</v>
      </c>
    </row>
    <row r="13">
      <c r="A13" s="10" t="s">
        <v>39</v>
      </c>
      <c r="B13" s="11">
        <v>2423</v>
      </c>
      <c r="C13" s="11">
        <f>=ROUNDDOWN(64.4414893617021,0)</f>
      </c>
      <c r="D13" s="11"/>
      <c r="E13" s="12"/>
      <c r="F13" s="11"/>
      <c r="G13" s="11">
        <f>=ROUNDDOWN({0},0)</f>
      </c>
      <c r="H13" s="11"/>
      <c r="I13" s="12"/>
      <c r="J13" s="11">
        <v>39</v>
      </c>
      <c r="K13" s="13">
        <v>3708.54</v>
      </c>
      <c r="L13" s="11">
        <v>51</v>
      </c>
      <c r="M13" s="14">
        <v>72.72</v>
      </c>
      <c r="N13" s="11"/>
      <c r="O13" s="13"/>
      <c r="P13" s="11">
        <v>114</v>
      </c>
      <c r="Q13" s="14"/>
      <c r="R13" s="12"/>
      <c r="S13" s="12"/>
      <c r="T13" s="12">
        <v>-0.5526</v>
      </c>
      <c r="U13" s="12"/>
      <c r="V13" s="11">
        <v>39</v>
      </c>
      <c r="W13" s="13">
        <v>3708.54</v>
      </c>
      <c r="X13" s="11">
        <v>51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77862</v>
      </c>
      <c r="C14" s="11">
        <f>=ROUNDDOWN(21.6223271313524,0)</f>
      </c>
      <c r="D14" s="11">
        <v>82711</v>
      </c>
      <c r="E14" s="12">
        <v>1</v>
      </c>
      <c r="F14" s="11"/>
      <c r="G14" s="11">
        <f>=ROUNDDOWN({0},0)</f>
      </c>
      <c r="H14" s="11"/>
      <c r="I14" s="12"/>
      <c r="J14" s="11">
        <v>67</v>
      </c>
      <c r="K14" s="13">
        <v>1713.08</v>
      </c>
      <c r="L14" s="11">
        <v>1009</v>
      </c>
      <c r="M14" s="14">
        <v>1.7</v>
      </c>
      <c r="N14" s="11">
        <v>42</v>
      </c>
      <c r="O14" s="13">
        <v>1302.54</v>
      </c>
      <c r="P14" s="11">
        <v>1022</v>
      </c>
      <c r="Q14" s="14">
        <v>1.27</v>
      </c>
      <c r="R14" s="12">
        <v>0.5952</v>
      </c>
      <c r="S14" s="12">
        <v>0.3152</v>
      </c>
      <c r="T14" s="12">
        <v>-0.0127</v>
      </c>
      <c r="U14" s="12">
        <v>0.3386</v>
      </c>
      <c r="V14" s="11">
        <v>67</v>
      </c>
      <c r="W14" s="13">
        <v>1713.08</v>
      </c>
      <c r="X14" s="11">
        <v>1007</v>
      </c>
      <c r="Y14" s="11">
        <v>42</v>
      </c>
      <c r="Z14" s="13">
        <v>1302.54</v>
      </c>
      <c r="AA14" s="11">
        <v>976</v>
      </c>
      <c r="AB14" s="12">
        <v>0.5952</v>
      </c>
      <c r="AC14" s="12">
        <v>0.3152</v>
      </c>
    </row>
    <row r="15">
      <c r="A15" s="10" t="s">
        <v>41</v>
      </c>
      <c r="B15" s="11">
        <v>79319</v>
      </c>
      <c r="C15" s="11">
        <f>=ROUNDDOWN(18.3070602626538,0)</f>
      </c>
      <c r="D15" s="11">
        <v>80514</v>
      </c>
      <c r="E15" s="12">
        <v>1</v>
      </c>
      <c r="F15" s="11"/>
      <c r="G15" s="11">
        <f>=ROUNDDOWN({0},0)</f>
      </c>
      <c r="H15" s="11"/>
      <c r="I15" s="12"/>
      <c r="J15" s="11">
        <v>114</v>
      </c>
      <c r="K15" s="13">
        <v>2130.69</v>
      </c>
      <c r="L15" s="11">
        <v>542</v>
      </c>
      <c r="M15" s="14">
        <v>3.93</v>
      </c>
      <c r="N15" s="11">
        <v>220</v>
      </c>
      <c r="O15" s="13">
        <v>3661.1</v>
      </c>
      <c r="P15" s="11">
        <v>672</v>
      </c>
      <c r="Q15" s="14">
        <v>5.45</v>
      </c>
      <c r="R15" s="12">
        <v>-0.4818</v>
      </c>
      <c r="S15" s="12">
        <v>-0.418</v>
      </c>
      <c r="T15" s="12">
        <v>-0.1935</v>
      </c>
      <c r="U15" s="12">
        <v>-0.2789</v>
      </c>
      <c r="V15" s="11">
        <v>114</v>
      </c>
      <c r="W15" s="13">
        <v>2130.69</v>
      </c>
      <c r="X15" s="11">
        <v>542</v>
      </c>
      <c r="Y15" s="11">
        <v>220</v>
      </c>
      <c r="Z15" s="13">
        <v>3661.1</v>
      </c>
      <c r="AA15" s="11">
        <v>672</v>
      </c>
      <c r="AB15" s="12">
        <v>-0.4818</v>
      </c>
      <c r="AC15" s="12">
        <v>-0.418</v>
      </c>
    </row>
    <row r="16">
      <c r="A16" s="10" t="s">
        <v>42</v>
      </c>
      <c r="B16" s="11">
        <v>40021</v>
      </c>
      <c r="C16" s="11">
        <f>=ROUNDDOWN(41.034553470727,0)</f>
      </c>
      <c r="D16" s="11">
        <v>21026</v>
      </c>
      <c r="E16" s="12">
        <v>1</v>
      </c>
      <c r="F16" s="11"/>
      <c r="G16" s="11">
        <f>=ROUNDDOWN({0},0)</f>
      </c>
      <c r="H16" s="11"/>
      <c r="I16" s="12"/>
      <c r="J16" s="11">
        <v>80</v>
      </c>
      <c r="K16" s="13">
        <v>2749.85</v>
      </c>
      <c r="L16" s="11">
        <v>523</v>
      </c>
      <c r="M16" s="14">
        <v>5.26</v>
      </c>
      <c r="N16" s="11">
        <v>43</v>
      </c>
      <c r="O16" s="13">
        <v>1722.61</v>
      </c>
      <c r="P16" s="11">
        <v>567</v>
      </c>
      <c r="Q16" s="14">
        <v>3.04</v>
      </c>
      <c r="R16" s="12">
        <v>0.8605</v>
      </c>
      <c r="S16" s="12">
        <v>0.5963</v>
      </c>
      <c r="T16" s="12">
        <v>-0.0776</v>
      </c>
      <c r="U16" s="12">
        <v>0.7303</v>
      </c>
      <c r="V16" s="11">
        <v>80</v>
      </c>
      <c r="W16" s="13">
        <v>2749.85</v>
      </c>
      <c r="X16" s="11">
        <v>516</v>
      </c>
      <c r="Y16" s="11">
        <v>43</v>
      </c>
      <c r="Z16" s="13">
        <v>1722.61</v>
      </c>
      <c r="AA16" s="11">
        <v>549</v>
      </c>
      <c r="AB16" s="12">
        <v>0.8605</v>
      </c>
      <c r="AC16" s="12">
        <v>0.5963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1505</v>
      </c>
      <c r="K17" s="17">
        <v>111152.29</v>
      </c>
      <c r="L17" s="15">
        <v>6091</v>
      </c>
      <c r="M17" s="18">
        <v>18.25</v>
      </c>
      <c r="N17" s="15">
        <v>1078</v>
      </c>
      <c r="O17" s="17">
        <v>75627.47</v>
      </c>
      <c r="P17" s="15">
        <v>6660</v>
      </c>
      <c r="Q17" s="18">
        <v>11.36</v>
      </c>
      <c r="R17" s="16">
        <v>0.3961</v>
      </c>
      <c r="S17" s="16">
        <v>0.4697</v>
      </c>
      <c r="T17" s="16">
        <v>-0.0854</v>
      </c>
      <c r="U17" s="16">
        <v>0.6065</v>
      </c>
      <c r="V17" s="15">
        <v>1505</v>
      </c>
      <c r="W17" s="17">
        <v>111152.29</v>
      </c>
      <c r="X17" s="15">
        <v>5902</v>
      </c>
      <c r="Y17" s="15">
        <v>1078</v>
      </c>
      <c r="Z17" s="17">
        <v>75627.47</v>
      </c>
      <c r="AA17" s="15">
        <v>6311</v>
      </c>
      <c r="AB17" s="16">
        <v>0.3961</v>
      </c>
      <c r="AC17" s="16">
        <v>0.4697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