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<sst xmlns="http://schemas.openxmlformats.org/spreadsheetml/2006/main" count="44" uniqueCount="44">
  <si>
    <t>Date Type:</t>
  </si>
  <si>
    <t>Shipped Date</t>
  </si>
  <si>
    <t>Start Date:</t>
  </si>
  <si>
    <t>10/17/2024</t>
  </si>
  <si>
    <t>End Date:</t>
  </si>
  <si>
    <t>Report Run Date:</t>
  </si>
  <si>
    <t>10/18/2024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</si>
  <si>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</si>
  <si>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</si>
  <si>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</si>
  <si>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</si>
  <si>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</si>
  <si>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</si>
  <si>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</si>
  <si>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</si>
  <si>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</si>
  <si>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</si>
  <si>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</si>
  <si>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</si>
  <si>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</si>
  <si>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</si>
  <si>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</si>
  <si>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</si>
  <si>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</si>
  <si>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</si>
  <si>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</si>
  <si>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</si>
  <si>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</si>
  <si>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</si>
  <si>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</si>
  <si>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</si>
  <si>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</si>
  <si>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ART</t>
  </si>
  <si>
    <t>BASI</t>
  </si>
  <si>
    <t>BATH</t>
  </si>
  <si>
    <t>BLK</t>
  </si>
  <si>
    <t>FUR</t>
  </si>
  <si>
    <t>LGT</t>
  </si>
  <si>
    <t>PETB</t>
  </si>
  <si>
    <t>RUG</t>
  </si>
  <si>
    <t>SHET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</si>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</sst>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7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167987</v>
      </c>
      <c r="C5" s="11">
        <f>=ROUNDDOWN(26.9339426006093,0)</f>
      </c>
      <c r="D5" s="11">
        <v>126352</v>
      </c>
      <c r="E5" s="12">
        <v>0.9964</v>
      </c>
      <c r="F5" s="11"/>
      <c r="G5" s="11">
        <f>=ROUNDDOWN({0},0)</f>
      </c>
      <c r="H5" s="11">
        <v>350</v>
      </c>
      <c r="I5" s="12">
        <v>0.4286</v>
      </c>
      <c r="J5" s="11">
        <v>230</v>
      </c>
      <c r="K5" s="13">
        <v>15604.25</v>
      </c>
      <c r="L5" s="11">
        <v>1574</v>
      </c>
      <c r="M5" s="14">
        <v>9.91</v>
      </c>
      <c r="N5" s="11">
        <v>251</v>
      </c>
      <c r="O5" s="13">
        <v>15398.98</v>
      </c>
      <c r="P5" s="11">
        <v>1748</v>
      </c>
      <c r="Q5" s="14">
        <v>8.81</v>
      </c>
      <c r="R5" s="12">
        <v>-0.0837</v>
      </c>
      <c r="S5" s="12">
        <v>0.0133</v>
      </c>
      <c r="T5" s="12">
        <v>-0.0995</v>
      </c>
      <c r="U5" s="12">
        <v>0.1249</v>
      </c>
      <c r="V5" s="11">
        <v>230</v>
      </c>
      <c r="W5" s="13">
        <v>15604.25</v>
      </c>
      <c r="X5" s="11">
        <v>1561</v>
      </c>
      <c r="Y5" s="11">
        <v>251</v>
      </c>
      <c r="Z5" s="13">
        <v>15398.98</v>
      </c>
      <c r="AA5" s="11">
        <v>1712</v>
      </c>
      <c r="AB5" s="12">
        <v>-0.0837</v>
      </c>
      <c r="AC5" s="12">
        <v>0.0133</v>
      </c>
    </row>
    <row r="6">
      <c r="A6" s="10" t="s">
        <v>32</v>
      </c>
      <c r="B6" s="11">
        <v>5256</v>
      </c>
      <c r="C6" s="11">
        <f>=ROUNDDOWN(8.6818632309217,0)</f>
      </c>
      <c r="D6" s="11">
        <v>14550</v>
      </c>
      <c r="E6" s="12">
        <v>0.9394</v>
      </c>
      <c r="F6" s="11"/>
      <c r="G6" s="11">
        <f>=ROUNDDOWN({0},0)</f>
      </c>
      <c r="H6" s="11"/>
      <c r="I6" s="12"/>
      <c r="J6" s="11">
        <v>32</v>
      </c>
      <c r="K6" s="13">
        <v>1267.3</v>
      </c>
      <c r="L6" s="11">
        <v>159</v>
      </c>
      <c r="M6" s="14">
        <v>7.97</v>
      </c>
      <c r="N6" s="11">
        <v>37</v>
      </c>
      <c r="O6" s="13">
        <v>2135.81</v>
      </c>
      <c r="P6" s="11">
        <v>154</v>
      </c>
      <c r="Q6" s="14">
        <v>13.87</v>
      </c>
      <c r="R6" s="12">
        <v>-0.1351</v>
      </c>
      <c r="S6" s="12">
        <v>-0.4066</v>
      </c>
      <c r="T6" s="12">
        <v>0.0325</v>
      </c>
      <c r="U6" s="12">
        <v>-0.4254</v>
      </c>
      <c r="V6" s="11">
        <v>32</v>
      </c>
      <c r="W6" s="13">
        <v>1267.3</v>
      </c>
      <c r="X6" s="11">
        <v>157</v>
      </c>
      <c r="Y6" s="11">
        <v>37</v>
      </c>
      <c r="Z6" s="13">
        <v>2135.81</v>
      </c>
      <c r="AA6" s="11">
        <v>143</v>
      </c>
      <c r="AB6" s="12">
        <v>-0.1351</v>
      </c>
      <c r="AC6" s="12">
        <v>-0.4066</v>
      </c>
    </row>
    <row r="7">
      <c r="A7" s="10" t="s">
        <v>33</v>
      </c>
      <c r="B7" s="11">
        <v>36222</v>
      </c>
      <c r="C7" s="11">
        <f>=ROUNDDOWN(19.6218851570964,0)</f>
      </c>
      <c r="D7" s="11">
        <v>37442</v>
      </c>
      <c r="E7" s="12">
        <v>0.9677</v>
      </c>
      <c r="F7" s="11"/>
      <c r="G7" s="11">
        <f>=ROUNDDOWN({0},0)</f>
      </c>
      <c r="H7" s="11"/>
      <c r="I7" s="12"/>
      <c r="J7" s="11">
        <v>71</v>
      </c>
      <c r="K7" s="13">
        <v>2004.18</v>
      </c>
      <c r="L7" s="11">
        <v>190</v>
      </c>
      <c r="M7" s="14">
        <v>10.55</v>
      </c>
      <c r="N7" s="11">
        <v>35</v>
      </c>
      <c r="O7" s="13">
        <v>992.27</v>
      </c>
      <c r="P7" s="11">
        <v>201</v>
      </c>
      <c r="Q7" s="14">
        <v>4.94</v>
      </c>
      <c r="R7" s="12">
        <v>1.0286</v>
      </c>
      <c r="S7" s="12">
        <v>1.0198</v>
      </c>
      <c r="T7" s="12">
        <v>-0.0547</v>
      </c>
      <c r="U7" s="12">
        <v>1.1356</v>
      </c>
      <c r="V7" s="11">
        <v>71</v>
      </c>
      <c r="W7" s="13">
        <v>2004.18</v>
      </c>
      <c r="X7" s="11">
        <v>184</v>
      </c>
      <c r="Y7" s="11">
        <v>35</v>
      </c>
      <c r="Z7" s="13">
        <v>992.27</v>
      </c>
      <c r="AA7" s="11">
        <v>186</v>
      </c>
      <c r="AB7" s="12">
        <v>1.0286</v>
      </c>
      <c r="AC7" s="12">
        <v>1.0198</v>
      </c>
    </row>
    <row r="8">
      <c r="A8" s="10" t="s">
        <v>34</v>
      </c>
      <c r="B8" s="11">
        <v>31316</v>
      </c>
      <c r="C8" s="11">
        <f>=ROUNDDOWN(14.7099441025882,0)</f>
      </c>
      <c r="D8" s="11">
        <v>55660</v>
      </c>
      <c r="E8" s="12">
        <v>1</v>
      </c>
      <c r="F8" s="11"/>
      <c r="G8" s="11">
        <f>=ROUNDDOWN({0},0)</f>
      </c>
      <c r="H8" s="11"/>
      <c r="I8" s="12"/>
      <c r="J8" s="11">
        <v>34</v>
      </c>
      <c r="K8" s="13">
        <v>633.25</v>
      </c>
      <c r="L8" s="11">
        <v>223</v>
      </c>
      <c r="M8" s="14">
        <v>2.84</v>
      </c>
      <c r="N8" s="11">
        <v>23</v>
      </c>
      <c r="O8" s="13">
        <v>454.08</v>
      </c>
      <c r="P8" s="11">
        <v>231</v>
      </c>
      <c r="Q8" s="14">
        <v>1.97</v>
      </c>
      <c r="R8" s="12">
        <v>0.4783</v>
      </c>
      <c r="S8" s="12">
        <v>0.3946</v>
      </c>
      <c r="T8" s="12">
        <v>-0.0346</v>
      </c>
      <c r="U8" s="12">
        <v>0.4416</v>
      </c>
      <c r="V8" s="11">
        <v>34</v>
      </c>
      <c r="W8" s="13">
        <v>633.25</v>
      </c>
      <c r="X8" s="11">
        <v>220</v>
      </c>
      <c r="Y8" s="11">
        <v>23</v>
      </c>
      <c r="Z8" s="13">
        <v>454.08</v>
      </c>
      <c r="AA8" s="11">
        <v>226</v>
      </c>
      <c r="AB8" s="12">
        <v>0.4783</v>
      </c>
      <c r="AC8" s="12">
        <v>0.3946</v>
      </c>
    </row>
    <row r="9">
      <c r="A9" s="10" t="s">
        <v>35</v>
      </c>
      <c r="B9" s="11">
        <v>110404</v>
      </c>
      <c r="C9" s="11">
        <f>=ROUNDDOWN(28.1916143200041,0)</f>
      </c>
      <c r="D9" s="11">
        <v>114618</v>
      </c>
      <c r="E9" s="12">
        <v>1</v>
      </c>
      <c r="F9" s="11"/>
      <c r="G9" s="11">
        <f>=ROUNDDOWN({0},0)</f>
      </c>
      <c r="H9" s="11"/>
      <c r="I9" s="12"/>
      <c r="J9" s="11">
        <v>114</v>
      </c>
      <c r="K9" s="13">
        <v>4788.89</v>
      </c>
      <c r="L9" s="11">
        <v>1056</v>
      </c>
      <c r="M9" s="14">
        <v>4.53</v>
      </c>
      <c r="N9" s="11">
        <v>101</v>
      </c>
      <c r="O9" s="13">
        <v>4438.17</v>
      </c>
      <c r="P9" s="11">
        <v>1158</v>
      </c>
      <c r="Q9" s="14">
        <v>3.83</v>
      </c>
      <c r="R9" s="12">
        <v>0.1287</v>
      </c>
      <c r="S9" s="12">
        <v>0.079</v>
      </c>
      <c r="T9" s="12">
        <v>-0.0881</v>
      </c>
      <c r="U9" s="12">
        <v>0.1828</v>
      </c>
      <c r="V9" s="11">
        <v>114</v>
      </c>
      <c r="W9" s="13">
        <v>4788.89</v>
      </c>
      <c r="X9" s="11">
        <v>898</v>
      </c>
      <c r="Y9" s="11">
        <v>101</v>
      </c>
      <c r="Z9" s="13">
        <v>4438.17</v>
      </c>
      <c r="AA9" s="11">
        <v>939</v>
      </c>
      <c r="AB9" s="12">
        <v>0.1287</v>
      </c>
      <c r="AC9" s="12">
        <v>0.079</v>
      </c>
    </row>
    <row r="10">
      <c r="A10" s="10" t="s">
        <v>36</v>
      </c>
      <c r="B10" s="11">
        <v>35534</v>
      </c>
      <c r="C10" s="11">
        <f>=ROUNDDOWN(18.1360690042362,0)</f>
      </c>
      <c r="D10" s="11">
        <v>48042</v>
      </c>
      <c r="E10" s="12">
        <v>0.965</v>
      </c>
      <c r="F10" s="11"/>
      <c r="G10" s="11">
        <f>=ROUNDDOWN({0},0)</f>
      </c>
      <c r="H10" s="11">
        <v>971</v>
      </c>
      <c r="I10" s="12">
        <v>0.9062</v>
      </c>
      <c r="J10" s="11">
        <v>186</v>
      </c>
      <c r="K10" s="13">
        <v>32423.49</v>
      </c>
      <c r="L10" s="11">
        <v>571</v>
      </c>
      <c r="M10" s="14">
        <v>56.78</v>
      </c>
      <c r="N10" s="11">
        <v>227</v>
      </c>
      <c r="O10" s="13">
        <v>40676.43</v>
      </c>
      <c r="P10" s="11">
        <v>644</v>
      </c>
      <c r="Q10" s="14">
        <v>63.16</v>
      </c>
      <c r="R10" s="12">
        <v>-0.1806</v>
      </c>
      <c r="S10" s="12">
        <v>-0.2029</v>
      </c>
      <c r="T10" s="12">
        <v>-0.1134</v>
      </c>
      <c r="U10" s="12">
        <v>-0.101</v>
      </c>
      <c r="V10" s="11">
        <v>186</v>
      </c>
      <c r="W10" s="13">
        <v>32423.49</v>
      </c>
      <c r="X10" s="11">
        <v>570</v>
      </c>
      <c r="Y10" s="11">
        <v>227</v>
      </c>
      <c r="Z10" s="13">
        <v>40676.43</v>
      </c>
      <c r="AA10" s="11">
        <v>637</v>
      </c>
      <c r="AB10" s="12">
        <v>-0.1806</v>
      </c>
      <c r="AC10" s="12">
        <v>-0.2029</v>
      </c>
    </row>
    <row r="11">
      <c r="A11" s="10" t="s">
        <v>37</v>
      </c>
      <c r="B11" s="11">
        <v>3522</v>
      </c>
      <c r="C11" s="11">
        <f>=ROUNDDOWN(24.7853624208304,0)</f>
      </c>
      <c r="D11" s="11">
        <v>2000</v>
      </c>
      <c r="E11" s="12">
        <v>1</v>
      </c>
      <c r="F11" s="11"/>
      <c r="G11" s="11">
        <f>=ROUNDDOWN({0},0)</f>
      </c>
      <c r="H11" s="11"/>
      <c r="I11" s="12"/>
      <c r="J11" s="11">
        <v>4</v>
      </c>
      <c r="K11" s="13">
        <v>331.89</v>
      </c>
      <c r="L11" s="11">
        <v>130</v>
      </c>
      <c r="M11" s="14">
        <v>2.55</v>
      </c>
      <c r="N11" s="11">
        <v>24</v>
      </c>
      <c r="O11" s="13">
        <v>1807.63</v>
      </c>
      <c r="P11" s="11">
        <v>86</v>
      </c>
      <c r="Q11" s="14">
        <v>21.02</v>
      </c>
      <c r="R11" s="12">
        <v>-0.8333</v>
      </c>
      <c r="S11" s="12">
        <v>-0.8164</v>
      </c>
      <c r="T11" s="12">
        <v>0.5116</v>
      </c>
      <c r="U11" s="12">
        <v>-0.8787</v>
      </c>
      <c r="V11" s="11">
        <v>4</v>
      </c>
      <c r="W11" s="13">
        <v>331.89</v>
      </c>
      <c r="X11" s="11">
        <v>130</v>
      </c>
      <c r="Y11" s="11">
        <v>24</v>
      </c>
      <c r="Z11" s="13">
        <v>1807.63</v>
      </c>
      <c r="AA11" s="11">
        <v>86</v>
      </c>
      <c r="AB11" s="12">
        <v>-0.8333</v>
      </c>
      <c r="AC11" s="12">
        <v>-0.8164</v>
      </c>
    </row>
    <row r="12">
      <c r="A12" s="10" t="s">
        <v>38</v>
      </c>
      <c r="B12" s="11">
        <v>476</v>
      </c>
      <c r="C12" s="11">
        <f>=ROUNDDOWN(43.2727272727273,0)</f>
      </c>
      <c r="D12" s="11">
        <v>200</v>
      </c>
      <c r="E12" s="12">
        <v>1</v>
      </c>
      <c r="F12" s="11"/>
      <c r="G12" s="11">
        <f>=ROUNDDOWN({0},0)</f>
      </c>
      <c r="H12" s="11"/>
      <c r="I12" s="12"/>
      <c r="J12" s="11"/>
      <c r="K12" s="13"/>
      <c r="L12" s="11">
        <v>75</v>
      </c>
      <c r="M12" s="14"/>
      <c r="N12" s="11">
        <v>4</v>
      </c>
      <c r="O12" s="13">
        <v>171.94</v>
      </c>
      <c r="P12" s="11">
        <v>96</v>
      </c>
      <c r="Q12" s="14">
        <v>1.79</v>
      </c>
      <c r="R12" s="12"/>
      <c r="S12" s="12"/>
      <c r="T12" s="12">
        <v>-0.2188</v>
      </c>
      <c r="U12" s="12"/>
      <c r="V12" s="11"/>
      <c r="W12" s="13"/>
      <c r="X12" s="11">
        <v>75</v>
      </c>
      <c r="Y12" s="11">
        <v>4</v>
      </c>
      <c r="Z12" s="13">
        <v>171.94</v>
      </c>
      <c r="AA12" s="11">
        <v>77</v>
      </c>
      <c r="AB12" s="12"/>
      <c r="AC12" s="12"/>
    </row>
    <row r="13">
      <c r="A13" s="10" t="s">
        <v>39</v>
      </c>
      <c r="B13" s="11">
        <v>104</v>
      </c>
      <c r="C13" s="11">
        <f>=ROUNDDOWN(32.5,0)</f>
      </c>
      <c r="D13" s="11"/>
      <c r="E13" s="12"/>
      <c r="F13" s="11"/>
      <c r="G13" s="11">
        <f>=ROUNDDOWN({0},0)</f>
      </c>
      <c r="H13" s="11"/>
      <c r="I13" s="12"/>
      <c r="J13" s="11">
        <v>4</v>
      </c>
      <c r="K13" s="13">
        <v>357</v>
      </c>
      <c r="L13" s="11">
        <v>51</v>
      </c>
      <c r="M13" s="14">
        <v>7</v>
      </c>
      <c r="N13" s="11"/>
      <c r="O13" s="13"/>
      <c r="P13" s="11">
        <v>114</v>
      </c>
      <c r="Q13" s="14"/>
      <c r="R13" s="12"/>
      <c r="S13" s="12"/>
      <c r="T13" s="12">
        <v>-0.5526</v>
      </c>
      <c r="U13" s="12"/>
      <c r="V13" s="11">
        <v>4</v>
      </c>
      <c r="W13" s="13">
        <v>357</v>
      </c>
      <c r="X13" s="11">
        <v>51</v>
      </c>
      <c r="Y13" s="11"/>
      <c r="Z13" s="13"/>
      <c r="AA13" s="11">
        <v>114</v>
      </c>
      <c r="AB13" s="12"/>
      <c r="AC13" s="12"/>
    </row>
    <row r="14">
      <c r="A14" s="10" t="s">
        <v>40</v>
      </c>
      <c r="B14" s="11">
        <v>36175</v>
      </c>
      <c r="C14" s="11">
        <f>=ROUNDDOWN(17.0757611517583,0)</f>
      </c>
      <c r="D14" s="11">
        <v>52663</v>
      </c>
      <c r="E14" s="12">
        <v>1</v>
      </c>
      <c r="F14" s="11"/>
      <c r="G14" s="11">
        <f>=ROUNDDOWN({0},0)</f>
      </c>
      <c r="H14" s="11"/>
      <c r="I14" s="12"/>
      <c r="J14" s="11">
        <v>50</v>
      </c>
      <c r="K14" s="13">
        <v>1223.92</v>
      </c>
      <c r="L14" s="11">
        <v>1020</v>
      </c>
      <c r="M14" s="14">
        <v>1.2</v>
      </c>
      <c r="N14" s="11">
        <v>34</v>
      </c>
      <c r="O14" s="13">
        <v>877.85</v>
      </c>
      <c r="P14" s="11">
        <v>1033</v>
      </c>
      <c r="Q14" s="14">
        <v>0.85</v>
      </c>
      <c r="R14" s="12">
        <v>0.4706</v>
      </c>
      <c r="S14" s="12">
        <v>0.3942</v>
      </c>
      <c r="T14" s="12">
        <v>-0.0126</v>
      </c>
      <c r="U14" s="12">
        <v>0.4118</v>
      </c>
      <c r="V14" s="11">
        <v>50</v>
      </c>
      <c r="W14" s="13">
        <v>1223.92</v>
      </c>
      <c r="X14" s="11">
        <v>1017</v>
      </c>
      <c r="Y14" s="11">
        <v>34</v>
      </c>
      <c r="Z14" s="13">
        <v>877.85</v>
      </c>
      <c r="AA14" s="11">
        <v>989</v>
      </c>
      <c r="AB14" s="12">
        <v>0.4706</v>
      </c>
      <c r="AC14" s="12">
        <v>0.3942</v>
      </c>
    </row>
    <row r="15">
      <c r="A15" s="10" t="s">
        <v>41</v>
      </c>
      <c r="B15" s="11">
        <v>69530</v>
      </c>
      <c r="C15" s="11">
        <f>=ROUNDDOWN(18.0064225410473,0)</f>
      </c>
      <c r="D15" s="11">
        <v>78628</v>
      </c>
      <c r="E15" s="12">
        <v>1</v>
      </c>
      <c r="F15" s="11"/>
      <c r="G15" s="11">
        <f>=ROUNDDOWN({0},0)</f>
      </c>
      <c r="H15" s="11"/>
      <c r="I15" s="12"/>
      <c r="J15" s="11">
        <v>148</v>
      </c>
      <c r="K15" s="13">
        <v>2973.73</v>
      </c>
      <c r="L15" s="11">
        <v>534</v>
      </c>
      <c r="M15" s="14">
        <v>5.57</v>
      </c>
      <c r="N15" s="11">
        <v>169</v>
      </c>
      <c r="O15" s="13">
        <v>2764.15</v>
      </c>
      <c r="P15" s="11">
        <v>681</v>
      </c>
      <c r="Q15" s="14">
        <v>4.06</v>
      </c>
      <c r="R15" s="12">
        <v>-0.1243</v>
      </c>
      <c r="S15" s="12">
        <v>0.0758</v>
      </c>
      <c r="T15" s="12">
        <v>-0.2159</v>
      </c>
      <c r="U15" s="12">
        <v>0.3719</v>
      </c>
      <c r="V15" s="11">
        <v>148</v>
      </c>
      <c r="W15" s="13">
        <v>2973.73</v>
      </c>
      <c r="X15" s="11">
        <v>534</v>
      </c>
      <c r="Y15" s="11">
        <v>169</v>
      </c>
      <c r="Z15" s="13">
        <v>2764.15</v>
      </c>
      <c r="AA15" s="11">
        <v>681</v>
      </c>
      <c r="AB15" s="12">
        <v>-0.1243</v>
      </c>
      <c r="AC15" s="12">
        <v>0.0758</v>
      </c>
    </row>
    <row r="16">
      <c r="A16" s="10" t="s">
        <v>42</v>
      </c>
      <c r="B16" s="11">
        <v>41536</v>
      </c>
      <c r="C16" s="11">
        <f>=ROUNDDOWN(40.2324680356451,0)</f>
      </c>
      <c r="D16" s="11">
        <v>33325</v>
      </c>
      <c r="E16" s="12">
        <v>1</v>
      </c>
      <c r="F16" s="11"/>
      <c r="G16" s="11">
        <f>=ROUNDDOWN({0},0)</f>
      </c>
      <c r="H16" s="11"/>
      <c r="I16" s="12"/>
      <c r="J16" s="11">
        <v>45</v>
      </c>
      <c r="K16" s="13">
        <v>1869.9</v>
      </c>
      <c r="L16" s="11">
        <v>535</v>
      </c>
      <c r="M16" s="14">
        <v>3.5</v>
      </c>
      <c r="N16" s="11">
        <v>60</v>
      </c>
      <c r="O16" s="13">
        <v>2257.86</v>
      </c>
      <c r="P16" s="11">
        <v>563</v>
      </c>
      <c r="Q16" s="14">
        <v>4.01</v>
      </c>
      <c r="R16" s="12">
        <v>-0.25</v>
      </c>
      <c r="S16" s="12">
        <v>-0.1718</v>
      </c>
      <c r="T16" s="12">
        <v>-0.0497</v>
      </c>
      <c r="U16" s="12">
        <v>-0.1272</v>
      </c>
      <c r="V16" s="11">
        <v>45</v>
      </c>
      <c r="W16" s="13">
        <v>1869.9</v>
      </c>
      <c r="X16" s="11">
        <v>528</v>
      </c>
      <c r="Y16" s="11">
        <v>60</v>
      </c>
      <c r="Z16" s="13">
        <v>2257.86</v>
      </c>
      <c r="AA16" s="11">
        <v>538</v>
      </c>
      <c r="AB16" s="12">
        <v>-0.25</v>
      </c>
      <c r="AC16" s="12">
        <v>-0.1718</v>
      </c>
    </row>
    <row r="17">
      <c r="A17" s="19" t="s">
        <v>43</v>
      </c>
      <c r="B17" s="15"/>
      <c r="C17" s="15">
        <f>=ROUNDDOWN({0},0)</f>
      </c>
      <c r="D17" s="15"/>
      <c r="E17" s="16"/>
      <c r="F17" s="15"/>
      <c r="G17" s="15">
        <f>=ROUNDDOWN({0},0)</f>
      </c>
      <c r="H17" s="15"/>
      <c r="I17" s="16"/>
      <c r="J17" s="15">
        <v>918</v>
      </c>
      <c r="K17" s="17">
        <v>63477.8</v>
      </c>
      <c r="L17" s="15">
        <v>6118</v>
      </c>
      <c r="M17" s="18">
        <v>10.38</v>
      </c>
      <c r="N17" s="15">
        <v>965</v>
      </c>
      <c r="O17" s="17">
        <v>71975.17</v>
      </c>
      <c r="P17" s="15">
        <v>6709</v>
      </c>
      <c r="Q17" s="18">
        <v>10.73</v>
      </c>
      <c r="R17" s="16">
        <v>-0.0487</v>
      </c>
      <c r="S17" s="16">
        <v>-0.1181</v>
      </c>
      <c r="T17" s="16">
        <v>-0.0881</v>
      </c>
      <c r="U17" s="16">
        <v>-0.0326</v>
      </c>
      <c r="V17" s="15">
        <v>918</v>
      </c>
      <c r="W17" s="17">
        <v>63477.8</v>
      </c>
      <c r="X17" s="15">
        <v>5925</v>
      </c>
      <c r="Y17" s="15">
        <v>965</v>
      </c>
      <c r="Z17" s="17">
        <v>71975.17</v>
      </c>
      <c r="AA17" s="15">
        <v>6328</v>
      </c>
      <c r="AB17" s="16">
        <v>-0.0487</v>
      </c>
      <c r="AC17" s="16">
        <v>-0.1181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