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<sst xmlns="http://schemas.openxmlformats.org/spreadsheetml/2006/main" count="44" uniqueCount="44">
  <si>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</si>
  <si>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</si>
  <si>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</si>
  <si>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10/16/2024</t>
  </si>
  <si>
    <t>End Date:</t>
  </si>
  <si>
    <t>Report Run Date:</t>
  </si>
  <si>
    <t>10/17/2024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</si>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</sst>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194506</v>
      </c>
      <c r="C5" s="11">
        <f>=ROUNDDOWN(26.7837127001831,0)</f>
      </c>
      <c r="D5" s="11">
        <v>143388</v>
      </c>
      <c r="E5" s="12">
        <v>0.9908</v>
      </c>
      <c r="F5" s="11"/>
      <c r="G5" s="11">
        <f>=ROUNDDOWN({0},0)</f>
      </c>
      <c r="H5" s="11">
        <v>350</v>
      </c>
      <c r="I5" s="12">
        <v>0.5</v>
      </c>
      <c r="J5" s="11">
        <v>305</v>
      </c>
      <c r="K5" s="13">
        <v>19664.15</v>
      </c>
      <c r="L5" s="11">
        <v>1588</v>
      </c>
      <c r="M5" s="14">
        <v>12.38</v>
      </c>
      <c r="N5" s="11">
        <v>274</v>
      </c>
      <c r="O5" s="13">
        <v>17045.59</v>
      </c>
      <c r="P5" s="11">
        <v>1755</v>
      </c>
      <c r="Q5" s="14">
        <v>9.71</v>
      </c>
      <c r="R5" s="12">
        <v>0.1131</v>
      </c>
      <c r="S5" s="12">
        <v>0.1536</v>
      </c>
      <c r="T5" s="12">
        <v>-0.0952</v>
      </c>
      <c r="U5" s="12">
        <v>0.275</v>
      </c>
      <c r="V5" s="11">
        <v>305</v>
      </c>
      <c r="W5" s="13">
        <v>19664.15</v>
      </c>
      <c r="X5" s="11">
        <v>1575</v>
      </c>
      <c r="Y5" s="11">
        <v>274</v>
      </c>
      <c r="Z5" s="13">
        <v>17045.59</v>
      </c>
      <c r="AA5" s="11">
        <v>1722</v>
      </c>
      <c r="AB5" s="12">
        <v>0.1131</v>
      </c>
      <c r="AC5" s="12">
        <v>0.1536</v>
      </c>
    </row>
    <row r="6">
      <c r="A6" s="10" t="s">
        <v>32</v>
      </c>
      <c r="B6" s="11">
        <v>455</v>
      </c>
      <c r="C6" s="11">
        <f>=ROUNDDOWN(92.8571428571429,0)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65</v>
      </c>
      <c r="M6" s="14">
        <v>0.37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1</v>
      </c>
      <c r="W6" s="13">
        <v>23.8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5565</v>
      </c>
      <c r="C7" s="11">
        <f>=ROUNDDOWN(9.54545454545454,0)</f>
      </c>
      <c r="D7" s="11">
        <v>9955</v>
      </c>
      <c r="E7" s="12">
        <v>1</v>
      </c>
      <c r="F7" s="11"/>
      <c r="G7" s="11">
        <f>=ROUNDDOWN({0},0)</f>
      </c>
      <c r="H7" s="11"/>
      <c r="I7" s="12"/>
      <c r="J7" s="11">
        <v>56</v>
      </c>
      <c r="K7" s="13">
        <v>2631.89</v>
      </c>
      <c r="L7" s="11">
        <v>166</v>
      </c>
      <c r="M7" s="14">
        <v>15.85</v>
      </c>
      <c r="N7" s="11">
        <v>19</v>
      </c>
      <c r="O7" s="13">
        <v>1062.54</v>
      </c>
      <c r="P7" s="11">
        <v>179</v>
      </c>
      <c r="Q7" s="14">
        <v>5.94</v>
      </c>
      <c r="R7" s="12">
        <v>1.9474</v>
      </c>
      <c r="S7" s="12">
        <v>1.477</v>
      </c>
      <c r="T7" s="12">
        <v>-0.0726</v>
      </c>
      <c r="U7" s="12">
        <v>1.6684</v>
      </c>
      <c r="V7" s="11">
        <v>56</v>
      </c>
      <c r="W7" s="13">
        <v>2631.89</v>
      </c>
      <c r="X7" s="11">
        <v>164</v>
      </c>
      <c r="Y7" s="11">
        <v>19</v>
      </c>
      <c r="Z7" s="13">
        <v>1062.54</v>
      </c>
      <c r="AA7" s="11">
        <v>168</v>
      </c>
      <c r="AB7" s="12">
        <v>1.9474</v>
      </c>
      <c r="AC7" s="12">
        <v>1.477</v>
      </c>
    </row>
    <row r="8">
      <c r="A8" s="10" t="s">
        <v>34</v>
      </c>
      <c r="B8" s="11">
        <v>38592</v>
      </c>
      <c r="C8" s="11">
        <f>=ROUNDDOWN(19.609756097561,0)</f>
      </c>
      <c r="D8" s="11">
        <v>31723</v>
      </c>
      <c r="E8" s="12">
        <v>1</v>
      </c>
      <c r="F8" s="11"/>
      <c r="G8" s="11">
        <f>=ROUNDDOWN({0},0)</f>
      </c>
      <c r="H8" s="11"/>
      <c r="I8" s="12"/>
      <c r="J8" s="11">
        <v>68</v>
      </c>
      <c r="K8" s="13">
        <v>1820</v>
      </c>
      <c r="L8" s="11">
        <v>202</v>
      </c>
      <c r="M8" s="14">
        <v>9.01</v>
      </c>
      <c r="N8" s="11">
        <v>43</v>
      </c>
      <c r="O8" s="13">
        <v>1222.16</v>
      </c>
      <c r="P8" s="11">
        <v>213</v>
      </c>
      <c r="Q8" s="14">
        <v>5.74</v>
      </c>
      <c r="R8" s="12">
        <v>0.5814</v>
      </c>
      <c r="S8" s="12">
        <v>0.4892</v>
      </c>
      <c r="T8" s="12">
        <v>-0.0516</v>
      </c>
      <c r="U8" s="12">
        <v>0.5697</v>
      </c>
      <c r="V8" s="11">
        <v>68</v>
      </c>
      <c r="W8" s="13">
        <v>1820</v>
      </c>
      <c r="X8" s="11">
        <v>196</v>
      </c>
      <c r="Y8" s="11">
        <v>43</v>
      </c>
      <c r="Z8" s="13">
        <v>1222.16</v>
      </c>
      <c r="AA8" s="11">
        <v>198</v>
      </c>
      <c r="AB8" s="12">
        <v>0.5814</v>
      </c>
      <c r="AC8" s="12">
        <v>0.4892</v>
      </c>
    </row>
    <row r="9">
      <c r="A9" s="10" t="s">
        <v>35</v>
      </c>
      <c r="B9" s="11">
        <v>43477</v>
      </c>
      <c r="C9" s="11">
        <f>=ROUNDDOWN(13.4109627070545,0)</f>
      </c>
      <c r="D9" s="11">
        <v>79869</v>
      </c>
      <c r="E9" s="12">
        <v>0.9643</v>
      </c>
      <c r="F9" s="11"/>
      <c r="G9" s="11">
        <f>=ROUNDDOWN({0},0)</f>
      </c>
      <c r="H9" s="11"/>
      <c r="I9" s="12"/>
      <c r="J9" s="11">
        <v>67</v>
      </c>
      <c r="K9" s="13">
        <v>1269.12</v>
      </c>
      <c r="L9" s="11">
        <v>238</v>
      </c>
      <c r="M9" s="14">
        <v>5.33</v>
      </c>
      <c r="N9" s="11">
        <v>45</v>
      </c>
      <c r="O9" s="13">
        <v>874.74</v>
      </c>
      <c r="P9" s="11">
        <v>250</v>
      </c>
      <c r="Q9" s="14">
        <v>3.5</v>
      </c>
      <c r="R9" s="12">
        <v>0.4889</v>
      </c>
      <c r="S9" s="12">
        <v>0.4509</v>
      </c>
      <c r="T9" s="12">
        <v>-0.048</v>
      </c>
      <c r="U9" s="12">
        <v>0.5229</v>
      </c>
      <c r="V9" s="11">
        <v>67</v>
      </c>
      <c r="W9" s="13">
        <v>1269.12</v>
      </c>
      <c r="X9" s="11">
        <v>235</v>
      </c>
      <c r="Y9" s="11">
        <v>45</v>
      </c>
      <c r="Z9" s="13">
        <v>874.74</v>
      </c>
      <c r="AA9" s="11">
        <v>245</v>
      </c>
      <c r="AB9" s="12">
        <v>0.4889</v>
      </c>
      <c r="AC9" s="12">
        <v>0.4509</v>
      </c>
    </row>
    <row r="10">
      <c r="A10" s="10" t="s">
        <v>36</v>
      </c>
      <c r="B10" s="11">
        <v>128575</v>
      </c>
      <c r="C10" s="11">
        <f>=ROUNDDOWN(27.8066134648241,0)</f>
      </c>
      <c r="D10" s="11">
        <v>129460</v>
      </c>
      <c r="E10" s="12">
        <v>1</v>
      </c>
      <c r="F10" s="11"/>
      <c r="G10" s="11">
        <f>=ROUNDDOWN({0},0)</f>
      </c>
      <c r="H10" s="11"/>
      <c r="I10" s="12"/>
      <c r="J10" s="11">
        <v>134</v>
      </c>
      <c r="K10" s="13">
        <v>5815.78</v>
      </c>
      <c r="L10" s="11">
        <v>1030</v>
      </c>
      <c r="M10" s="14">
        <v>5.65</v>
      </c>
      <c r="N10" s="11">
        <v>101</v>
      </c>
      <c r="O10" s="13">
        <v>4407.78</v>
      </c>
      <c r="P10" s="11">
        <v>1108</v>
      </c>
      <c r="Q10" s="14">
        <v>3.98</v>
      </c>
      <c r="R10" s="12">
        <v>0.3267</v>
      </c>
      <c r="S10" s="12">
        <v>0.3194</v>
      </c>
      <c r="T10" s="12">
        <v>-0.0704</v>
      </c>
      <c r="U10" s="12">
        <v>0.4196</v>
      </c>
      <c r="V10" s="11">
        <v>134</v>
      </c>
      <c r="W10" s="13">
        <v>5815.78</v>
      </c>
      <c r="X10" s="11">
        <v>872</v>
      </c>
      <c r="Y10" s="11">
        <v>101</v>
      </c>
      <c r="Z10" s="13">
        <v>4407.78</v>
      </c>
      <c r="AA10" s="11">
        <v>903</v>
      </c>
      <c r="AB10" s="12">
        <v>0.3267</v>
      </c>
      <c r="AC10" s="12">
        <v>0.3194</v>
      </c>
    </row>
    <row r="11">
      <c r="A11" s="10" t="s">
        <v>37</v>
      </c>
      <c r="B11" s="11">
        <v>40573</v>
      </c>
      <c r="C11" s="11">
        <f>=ROUNDDOWN(19.3925054966064,0)</f>
      </c>
      <c r="D11" s="11">
        <v>45637</v>
      </c>
      <c r="E11" s="12">
        <v>0.98</v>
      </c>
      <c r="F11" s="11"/>
      <c r="G11" s="11">
        <f>=ROUNDDOWN({0},0)</f>
      </c>
      <c r="H11" s="11">
        <v>1336</v>
      </c>
      <c r="I11" s="12">
        <v>0.878</v>
      </c>
      <c r="J11" s="11">
        <v>438</v>
      </c>
      <c r="K11" s="13">
        <v>74331.98</v>
      </c>
      <c r="L11" s="11">
        <v>572</v>
      </c>
      <c r="M11" s="14">
        <v>129.95</v>
      </c>
      <c r="N11" s="11">
        <v>222</v>
      </c>
      <c r="O11" s="13">
        <v>42353.46</v>
      </c>
      <c r="P11" s="11">
        <v>657</v>
      </c>
      <c r="Q11" s="14">
        <v>64.46</v>
      </c>
      <c r="R11" s="12">
        <v>0.973</v>
      </c>
      <c r="S11" s="12">
        <v>0.755</v>
      </c>
      <c r="T11" s="12">
        <v>-0.1294</v>
      </c>
      <c r="U11" s="12">
        <v>1.016</v>
      </c>
      <c r="V11" s="11">
        <v>438</v>
      </c>
      <c r="W11" s="13">
        <v>74331.98</v>
      </c>
      <c r="X11" s="11">
        <v>571</v>
      </c>
      <c r="Y11" s="11">
        <v>222</v>
      </c>
      <c r="Z11" s="13">
        <v>42353.46</v>
      </c>
      <c r="AA11" s="11">
        <v>650</v>
      </c>
      <c r="AB11" s="12">
        <v>0.973</v>
      </c>
      <c r="AC11" s="12">
        <v>0.755</v>
      </c>
    </row>
    <row r="12">
      <c r="A12" s="10" t="s">
        <v>38</v>
      </c>
      <c r="B12" s="11">
        <v>3046</v>
      </c>
      <c r="C12" s="11">
        <f>=ROUNDDOWN(25.4682274247492,0)</f>
      </c>
      <c r="D12" s="11">
        <v>2580</v>
      </c>
      <c r="E12" s="12">
        <v>1</v>
      </c>
      <c r="F12" s="11"/>
      <c r="G12" s="11">
        <f>=ROUNDDOWN({0},0)</f>
      </c>
      <c r="H12" s="11"/>
      <c r="I12" s="12">
        <v>1</v>
      </c>
      <c r="J12" s="11">
        <v>15</v>
      </c>
      <c r="K12" s="13">
        <v>858.43</v>
      </c>
      <c r="L12" s="11">
        <v>127</v>
      </c>
      <c r="M12" s="14">
        <v>6.76</v>
      </c>
      <c r="N12" s="11">
        <v>7</v>
      </c>
      <c r="O12" s="13">
        <v>669.21</v>
      </c>
      <c r="P12" s="11">
        <v>85</v>
      </c>
      <c r="Q12" s="14">
        <v>7.87</v>
      </c>
      <c r="R12" s="12">
        <v>1.1429</v>
      </c>
      <c r="S12" s="12">
        <v>0.2828</v>
      </c>
      <c r="T12" s="12">
        <v>0.4941</v>
      </c>
      <c r="U12" s="12">
        <v>-0.141</v>
      </c>
      <c r="V12" s="11">
        <v>15</v>
      </c>
      <c r="W12" s="13">
        <v>858.43</v>
      </c>
      <c r="X12" s="11">
        <v>127</v>
      </c>
      <c r="Y12" s="11">
        <v>7</v>
      </c>
      <c r="Z12" s="13">
        <v>669.21</v>
      </c>
      <c r="AA12" s="11">
        <v>85</v>
      </c>
      <c r="AB12" s="12">
        <v>1.1429</v>
      </c>
      <c r="AC12" s="12">
        <v>0.2828</v>
      </c>
    </row>
    <row r="13">
      <c r="A13" s="10" t="s">
        <v>39</v>
      </c>
      <c r="B13" s="11">
        <v>761</v>
      </c>
      <c r="C13" s="11">
        <f>=ROUNDDOWN(20.402144772118,0)</f>
      </c>
      <c r="D13" s="11">
        <v>500</v>
      </c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155.48</v>
      </c>
      <c r="L13" s="11">
        <v>75</v>
      </c>
      <c r="M13" s="14">
        <v>2.07</v>
      </c>
      <c r="N13" s="11">
        <v>2</v>
      </c>
      <c r="O13" s="13">
        <v>53.6</v>
      </c>
      <c r="P13" s="11">
        <v>83</v>
      </c>
      <c r="Q13" s="14">
        <v>0.65</v>
      </c>
      <c r="R13" s="12"/>
      <c r="S13" s="12">
        <v>1.9007</v>
      </c>
      <c r="T13" s="12">
        <v>-0.0964</v>
      </c>
      <c r="U13" s="12">
        <v>2.1846</v>
      </c>
      <c r="V13" s="11">
        <v>2</v>
      </c>
      <c r="W13" s="13">
        <v>155.48</v>
      </c>
      <c r="X13" s="11">
        <v>75</v>
      </c>
      <c r="Y13" s="11">
        <v>2</v>
      </c>
      <c r="Z13" s="13">
        <v>53.6</v>
      </c>
      <c r="AA13" s="11">
        <v>64</v>
      </c>
      <c r="AB13" s="12"/>
      <c r="AC13" s="12">
        <v>1.9007</v>
      </c>
    </row>
    <row r="14">
      <c r="A14" s="10" t="s">
        <v>40</v>
      </c>
      <c r="B14" s="11">
        <v>60035</v>
      </c>
      <c r="C14" s="11">
        <f>=ROUNDDOWN(22.0944354482556,0)</f>
      </c>
      <c r="D14" s="11">
        <v>81086</v>
      </c>
      <c r="E14" s="12">
        <v>0.9828</v>
      </c>
      <c r="F14" s="11"/>
      <c r="G14" s="11">
        <f>=ROUNDDOWN({0},0)</f>
      </c>
      <c r="H14" s="11"/>
      <c r="I14" s="12"/>
      <c r="J14" s="11">
        <v>67</v>
      </c>
      <c r="K14" s="13">
        <v>1673.02</v>
      </c>
      <c r="L14" s="11">
        <v>980</v>
      </c>
      <c r="M14" s="14">
        <v>1.71</v>
      </c>
      <c r="N14" s="11">
        <v>25</v>
      </c>
      <c r="O14" s="13">
        <v>712.02</v>
      </c>
      <c r="P14" s="11">
        <v>974</v>
      </c>
      <c r="Q14" s="14">
        <v>0.73</v>
      </c>
      <c r="R14" s="12">
        <v>1.68</v>
      </c>
      <c r="S14" s="12">
        <v>1.3497</v>
      </c>
      <c r="T14" s="12">
        <v>0.0062</v>
      </c>
      <c r="U14" s="12">
        <v>1.3425</v>
      </c>
      <c r="V14" s="11">
        <v>67</v>
      </c>
      <c r="W14" s="13">
        <v>1673.02</v>
      </c>
      <c r="X14" s="11">
        <v>977</v>
      </c>
      <c r="Y14" s="11">
        <v>25</v>
      </c>
      <c r="Z14" s="13">
        <v>712.02</v>
      </c>
      <c r="AA14" s="11">
        <v>930</v>
      </c>
      <c r="AB14" s="12">
        <v>1.68</v>
      </c>
      <c r="AC14" s="12">
        <v>1.3497</v>
      </c>
    </row>
    <row r="15">
      <c r="A15" s="10" t="s">
        <v>41</v>
      </c>
      <c r="B15" s="11">
        <v>95943</v>
      </c>
      <c r="C15" s="11">
        <f>=ROUNDDOWN(21.3562604340568,0)</f>
      </c>
      <c r="D15" s="11">
        <v>110238</v>
      </c>
      <c r="E15" s="12">
        <v>0.9899</v>
      </c>
      <c r="F15" s="11"/>
      <c r="G15" s="11">
        <f>=ROUNDDOWN({0},0)</f>
      </c>
      <c r="H15" s="11"/>
      <c r="I15" s="12"/>
      <c r="J15" s="11">
        <v>250</v>
      </c>
      <c r="K15" s="13">
        <v>5050.86</v>
      </c>
      <c r="L15" s="11">
        <v>536</v>
      </c>
      <c r="M15" s="14">
        <v>9.42</v>
      </c>
      <c r="N15" s="11">
        <v>218</v>
      </c>
      <c r="O15" s="13">
        <v>3727.91</v>
      </c>
      <c r="P15" s="11">
        <v>687</v>
      </c>
      <c r="Q15" s="14">
        <v>5.43</v>
      </c>
      <c r="R15" s="12">
        <v>0.1468</v>
      </c>
      <c r="S15" s="12">
        <v>0.3549</v>
      </c>
      <c r="T15" s="12">
        <v>-0.2198</v>
      </c>
      <c r="U15" s="12">
        <v>0.7348</v>
      </c>
      <c r="V15" s="11">
        <v>250</v>
      </c>
      <c r="W15" s="13">
        <v>5050.86</v>
      </c>
      <c r="X15" s="11">
        <v>536</v>
      </c>
      <c r="Y15" s="11">
        <v>218</v>
      </c>
      <c r="Z15" s="13">
        <v>3727.91</v>
      </c>
      <c r="AA15" s="11">
        <v>687</v>
      </c>
      <c r="AB15" s="12">
        <v>0.1468</v>
      </c>
      <c r="AC15" s="12">
        <v>0.3549</v>
      </c>
    </row>
    <row r="16">
      <c r="A16" s="10" t="s">
        <v>42</v>
      </c>
      <c r="B16" s="11">
        <v>35546</v>
      </c>
      <c r="C16" s="11">
        <f>=ROUNDDOWN(36.996253122398,0)</f>
      </c>
      <c r="D16" s="11">
        <v>24744</v>
      </c>
      <c r="E16" s="12">
        <v>1</v>
      </c>
      <c r="F16" s="11"/>
      <c r="G16" s="11">
        <f>=ROUNDDOWN({0},0)</f>
      </c>
      <c r="H16" s="11"/>
      <c r="I16" s="12"/>
      <c r="J16" s="11">
        <v>46</v>
      </c>
      <c r="K16" s="13">
        <v>1727.81</v>
      </c>
      <c r="L16" s="11">
        <v>521</v>
      </c>
      <c r="M16" s="14">
        <v>3.32</v>
      </c>
      <c r="N16" s="11">
        <v>47</v>
      </c>
      <c r="O16" s="13">
        <v>1845.34</v>
      </c>
      <c r="P16" s="11">
        <v>543</v>
      </c>
      <c r="Q16" s="14">
        <v>3.4</v>
      </c>
      <c r="R16" s="12">
        <v>-0.0213</v>
      </c>
      <c r="S16" s="12">
        <v>-0.0637</v>
      </c>
      <c r="T16" s="12">
        <v>-0.0405</v>
      </c>
      <c r="U16" s="12">
        <v>-0.0235</v>
      </c>
      <c r="V16" s="11">
        <v>46</v>
      </c>
      <c r="W16" s="13">
        <v>1727.81</v>
      </c>
      <c r="X16" s="11">
        <v>514</v>
      </c>
      <c r="Y16" s="11">
        <v>47</v>
      </c>
      <c r="Z16" s="13">
        <v>1845.34</v>
      </c>
      <c r="AA16" s="11">
        <v>522</v>
      </c>
      <c r="AB16" s="12">
        <v>-0.0213</v>
      </c>
      <c r="AC16" s="12">
        <v>-0.0637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1449</v>
      </c>
      <c r="K17" s="17">
        <v>115022.32</v>
      </c>
      <c r="L17" s="15">
        <v>6100</v>
      </c>
      <c r="M17" s="18">
        <v>18.86</v>
      </c>
      <c r="N17" s="15">
        <v>1003</v>
      </c>
      <c r="O17" s="17">
        <v>73974.35</v>
      </c>
      <c r="P17" s="15">
        <v>6607</v>
      </c>
      <c r="Q17" s="18">
        <v>11.2</v>
      </c>
      <c r="R17" s="16">
        <v>0.4447</v>
      </c>
      <c r="S17" s="16">
        <v>0.5549</v>
      </c>
      <c r="T17" s="16">
        <v>-0.0767</v>
      </c>
      <c r="U17" s="16">
        <v>0.6839</v>
      </c>
      <c r="V17" s="15">
        <v>1449</v>
      </c>
      <c r="W17" s="17">
        <v>115022.32</v>
      </c>
      <c r="X17" s="15">
        <v>5907</v>
      </c>
      <c r="Y17" s="15">
        <v>1003</v>
      </c>
      <c r="Z17" s="17">
        <v>73974.35</v>
      </c>
      <c r="AA17" s="15">
        <v>6174</v>
      </c>
      <c r="AB17" s="16">
        <v>0.4447</v>
      </c>
      <c r="AC17" s="16">
        <v>0.5549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