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<sst xmlns="http://schemas.openxmlformats.org/spreadsheetml/2006/main" count="43" uniqueCount="43">
  <si>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</si>
  <si>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</si>
  <si>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</si>
  <si>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10/15/2024</t>
  </si>
  <si>
    <t>End Date:</t>
  </si>
  <si>
    <t>Report Run Date:</t>
  </si>
  <si>
    <t>10/16/2024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</si>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</sst>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268195</v>
      </c>
      <c r="C5" s="11">
        <f>=ROUNDDOWN(28.0855987936162,0)</f>
      </c>
      <c r="D5" s="11">
        <v>175711</v>
      </c>
      <c r="E5" s="12">
        <v>1</v>
      </c>
      <c r="F5" s="11"/>
      <c r="G5" s="11">
        <f>=ROUNDDOWN({0},0)</f>
      </c>
      <c r="H5" s="11">
        <v>350</v>
      </c>
      <c r="I5" s="12">
        <v>0.3333</v>
      </c>
      <c r="J5" s="11">
        <v>556</v>
      </c>
      <c r="K5" s="13">
        <v>33573.22</v>
      </c>
      <c r="L5" s="11">
        <v>1609</v>
      </c>
      <c r="M5" s="14">
        <v>20.87</v>
      </c>
      <c r="N5" s="11">
        <v>338</v>
      </c>
      <c r="O5" s="13">
        <v>20137.48</v>
      </c>
      <c r="P5" s="11">
        <v>1791</v>
      </c>
      <c r="Q5" s="14">
        <v>11.24</v>
      </c>
      <c r="R5" s="12">
        <v>0.645</v>
      </c>
      <c r="S5" s="12">
        <v>0.6672</v>
      </c>
      <c r="T5" s="12">
        <v>-0.1016</v>
      </c>
      <c r="U5" s="12">
        <v>0.8568</v>
      </c>
      <c r="V5" s="11">
        <v>556</v>
      </c>
      <c r="W5" s="13">
        <v>33573.22</v>
      </c>
      <c r="X5" s="11">
        <v>1596</v>
      </c>
      <c r="Y5" s="11">
        <v>338</v>
      </c>
      <c r="Z5" s="13">
        <v>20137.48</v>
      </c>
      <c r="AA5" s="11">
        <v>1755</v>
      </c>
      <c r="AB5" s="12">
        <v>0.645</v>
      </c>
      <c r="AC5" s="12">
        <v>0.6672</v>
      </c>
    </row>
    <row r="6">
      <c r="A6" s="10" t="s">
        <v>32</v>
      </c>
      <c r="B6" s="11">
        <v>6682</v>
      </c>
      <c r="C6" s="11">
        <f>=ROUNDDOWN(10.6080330211145,0)</f>
      </c>
      <c r="D6" s="11">
        <v>11020</v>
      </c>
      <c r="E6" s="12">
        <v>1</v>
      </c>
      <c r="F6" s="11"/>
      <c r="G6" s="11">
        <f>=ROUNDDOWN({0},0)</f>
      </c>
      <c r="H6" s="11"/>
      <c r="I6" s="12"/>
      <c r="J6" s="11">
        <v>50</v>
      </c>
      <c r="K6" s="13">
        <v>2471.68</v>
      </c>
      <c r="L6" s="11">
        <v>148</v>
      </c>
      <c r="M6" s="14">
        <v>16.7</v>
      </c>
      <c r="N6" s="11">
        <v>29</v>
      </c>
      <c r="O6" s="13">
        <v>1531.83</v>
      </c>
      <c r="P6" s="11">
        <v>134</v>
      </c>
      <c r="Q6" s="14">
        <v>11.43</v>
      </c>
      <c r="R6" s="12">
        <v>0.7241</v>
      </c>
      <c r="S6" s="12">
        <v>0.6135</v>
      </c>
      <c r="T6" s="12">
        <v>0.1045</v>
      </c>
      <c r="U6" s="12">
        <v>0.4611</v>
      </c>
      <c r="V6" s="11">
        <v>50</v>
      </c>
      <c r="W6" s="13">
        <v>2471.68</v>
      </c>
      <c r="X6" s="11">
        <v>147</v>
      </c>
      <c r="Y6" s="11">
        <v>29</v>
      </c>
      <c r="Z6" s="13">
        <v>1531.83</v>
      </c>
      <c r="AA6" s="11">
        <v>126</v>
      </c>
      <c r="AB6" s="12">
        <v>0.7241</v>
      </c>
      <c r="AC6" s="12">
        <v>0.6135</v>
      </c>
    </row>
    <row r="7">
      <c r="A7" s="10" t="s">
        <v>33</v>
      </c>
      <c r="B7" s="11">
        <v>54049</v>
      </c>
      <c r="C7" s="11">
        <f>=ROUNDDOWN(20.3421151674821,0)</f>
      </c>
      <c r="D7" s="11">
        <v>36687</v>
      </c>
      <c r="E7" s="12">
        <v>1</v>
      </c>
      <c r="F7" s="11"/>
      <c r="G7" s="11">
        <f>=ROUNDDOWN({0},0)</f>
      </c>
      <c r="H7" s="11"/>
      <c r="I7" s="12"/>
      <c r="J7" s="11">
        <v>150</v>
      </c>
      <c r="K7" s="13">
        <v>3739.61</v>
      </c>
      <c r="L7" s="11">
        <v>198</v>
      </c>
      <c r="M7" s="14">
        <v>18.89</v>
      </c>
      <c r="N7" s="11">
        <v>72</v>
      </c>
      <c r="O7" s="13">
        <v>1835.33</v>
      </c>
      <c r="P7" s="11">
        <v>209</v>
      </c>
      <c r="Q7" s="14">
        <v>8.78</v>
      </c>
      <c r="R7" s="12">
        <v>1.0833</v>
      </c>
      <c r="S7" s="12">
        <v>1.0376</v>
      </c>
      <c r="T7" s="12">
        <v>-0.0526</v>
      </c>
      <c r="U7" s="12">
        <v>1.1515</v>
      </c>
      <c r="V7" s="11">
        <v>150</v>
      </c>
      <c r="W7" s="13">
        <v>3739.61</v>
      </c>
      <c r="X7" s="11">
        <v>192</v>
      </c>
      <c r="Y7" s="11">
        <v>72</v>
      </c>
      <c r="Z7" s="13">
        <v>1835.33</v>
      </c>
      <c r="AA7" s="11">
        <v>200</v>
      </c>
      <c r="AB7" s="12">
        <v>1.0833</v>
      </c>
      <c r="AC7" s="12">
        <v>1.0376</v>
      </c>
    </row>
    <row r="8">
      <c r="A8" s="10" t="s">
        <v>34</v>
      </c>
      <c r="B8" s="11">
        <v>67468</v>
      </c>
      <c r="C8" s="11">
        <f>=ROUNDDOWN(14.5602865960248,0)</f>
      </c>
      <c r="D8" s="11">
        <v>117794</v>
      </c>
      <c r="E8" s="12">
        <v>0.9744</v>
      </c>
      <c r="F8" s="11"/>
      <c r="G8" s="11">
        <f>=ROUNDDOWN({0},0)</f>
      </c>
      <c r="H8" s="11"/>
      <c r="I8" s="12"/>
      <c r="J8" s="11">
        <v>93</v>
      </c>
      <c r="K8" s="13">
        <v>1580.26</v>
      </c>
      <c r="L8" s="11">
        <v>232</v>
      </c>
      <c r="M8" s="14">
        <v>6.81</v>
      </c>
      <c r="N8" s="11">
        <v>53</v>
      </c>
      <c r="O8" s="13">
        <v>1053.7</v>
      </c>
      <c r="P8" s="11">
        <v>245</v>
      </c>
      <c r="Q8" s="14">
        <v>4.3</v>
      </c>
      <c r="R8" s="12">
        <v>0.7547</v>
      </c>
      <c r="S8" s="12">
        <v>0.4997</v>
      </c>
      <c r="T8" s="12">
        <v>-0.0531</v>
      </c>
      <c r="U8" s="12">
        <v>0.5837</v>
      </c>
      <c r="V8" s="11">
        <v>93</v>
      </c>
      <c r="W8" s="13">
        <v>1580.26</v>
      </c>
      <c r="X8" s="11">
        <v>229</v>
      </c>
      <c r="Y8" s="11">
        <v>53</v>
      </c>
      <c r="Z8" s="13">
        <v>1053.7</v>
      </c>
      <c r="AA8" s="11">
        <v>240</v>
      </c>
      <c r="AB8" s="12">
        <v>0.7547</v>
      </c>
      <c r="AC8" s="12">
        <v>0.4997</v>
      </c>
    </row>
    <row r="9">
      <c r="A9" s="10" t="s">
        <v>35</v>
      </c>
      <c r="B9" s="11">
        <v>152841</v>
      </c>
      <c r="C9" s="11">
        <f>=ROUNDDOWN(28.5454681284202,0)</f>
      </c>
      <c r="D9" s="11">
        <v>148945</v>
      </c>
      <c r="E9" s="12">
        <v>1</v>
      </c>
      <c r="F9" s="11"/>
      <c r="G9" s="11">
        <f>=ROUNDDOWN({0},0)</f>
      </c>
      <c r="H9" s="11"/>
      <c r="I9" s="12"/>
      <c r="J9" s="11">
        <v>209</v>
      </c>
      <c r="K9" s="13">
        <v>7259.9</v>
      </c>
      <c r="L9" s="11">
        <v>1067</v>
      </c>
      <c r="M9" s="14">
        <v>6.8</v>
      </c>
      <c r="N9" s="11">
        <v>142</v>
      </c>
      <c r="O9" s="13">
        <v>6244.5</v>
      </c>
      <c r="P9" s="11">
        <v>1176</v>
      </c>
      <c r="Q9" s="14">
        <v>5.31</v>
      </c>
      <c r="R9" s="12">
        <v>0.4718</v>
      </c>
      <c r="S9" s="12">
        <v>0.1626</v>
      </c>
      <c r="T9" s="12">
        <v>-0.0927</v>
      </c>
      <c r="U9" s="12">
        <v>0.2806</v>
      </c>
      <c r="V9" s="11">
        <v>209</v>
      </c>
      <c r="W9" s="13">
        <v>7259.9</v>
      </c>
      <c r="X9" s="11">
        <v>908</v>
      </c>
      <c r="Y9" s="11">
        <v>142</v>
      </c>
      <c r="Z9" s="13">
        <v>6244.5</v>
      </c>
      <c r="AA9" s="11">
        <v>957</v>
      </c>
      <c r="AB9" s="12">
        <v>0.4718</v>
      </c>
      <c r="AC9" s="12">
        <v>0.1626</v>
      </c>
    </row>
    <row r="10">
      <c r="A10" s="10" t="s">
        <v>36</v>
      </c>
      <c r="B10" s="11">
        <v>47430</v>
      </c>
      <c r="C10" s="11">
        <f>=ROUNDDOWN(19.08037653874,0)</f>
      </c>
      <c r="D10" s="11">
        <v>55662</v>
      </c>
      <c r="E10" s="12">
        <v>0.9843</v>
      </c>
      <c r="F10" s="11"/>
      <c r="G10" s="11">
        <f>=ROUNDDOWN({0},0)</f>
      </c>
      <c r="H10" s="11">
        <v>674</v>
      </c>
      <c r="I10" s="12">
        <v>0.8947</v>
      </c>
      <c r="J10" s="11">
        <v>413</v>
      </c>
      <c r="K10" s="13">
        <v>67005.61</v>
      </c>
      <c r="L10" s="11">
        <v>578</v>
      </c>
      <c r="M10" s="14">
        <v>115.93</v>
      </c>
      <c r="N10" s="11">
        <v>245</v>
      </c>
      <c r="O10" s="13">
        <v>40160.42</v>
      </c>
      <c r="P10" s="11">
        <v>661</v>
      </c>
      <c r="Q10" s="14">
        <v>60.76</v>
      </c>
      <c r="R10" s="12">
        <v>0.6857</v>
      </c>
      <c r="S10" s="12">
        <v>0.6684</v>
      </c>
      <c r="T10" s="12">
        <v>-0.1256</v>
      </c>
      <c r="U10" s="12">
        <v>0.908</v>
      </c>
      <c r="V10" s="11">
        <v>413</v>
      </c>
      <c r="W10" s="13">
        <v>67005.61</v>
      </c>
      <c r="X10" s="11">
        <v>576</v>
      </c>
      <c r="Y10" s="11">
        <v>245</v>
      </c>
      <c r="Z10" s="13">
        <v>40160.42</v>
      </c>
      <c r="AA10" s="11">
        <v>650</v>
      </c>
      <c r="AB10" s="12">
        <v>0.6857</v>
      </c>
      <c r="AC10" s="12">
        <v>0.6684</v>
      </c>
    </row>
    <row r="11">
      <c r="A11" s="10" t="s">
        <v>37</v>
      </c>
      <c r="B11" s="11">
        <v>6013</v>
      </c>
      <c r="C11" s="11">
        <f>=ROUNDDOWN(29.796828543112,0)</f>
      </c>
      <c r="D11" s="11">
        <v>3090</v>
      </c>
      <c r="E11" s="12">
        <v>1</v>
      </c>
      <c r="F11" s="11"/>
      <c r="G11" s="11">
        <f>=ROUNDDOWN({0},0)</f>
      </c>
      <c r="H11" s="11"/>
      <c r="I11" s="12"/>
      <c r="J11" s="11">
        <v>22</v>
      </c>
      <c r="K11" s="13">
        <v>1254.51</v>
      </c>
      <c r="L11" s="11">
        <v>124</v>
      </c>
      <c r="M11" s="14">
        <v>10.12</v>
      </c>
      <c r="N11" s="11">
        <v>13</v>
      </c>
      <c r="O11" s="13">
        <v>1004.76</v>
      </c>
      <c r="P11" s="11">
        <v>91</v>
      </c>
      <c r="Q11" s="14">
        <v>11.04</v>
      </c>
      <c r="R11" s="12">
        <v>0.6923</v>
      </c>
      <c r="S11" s="12">
        <v>0.2486</v>
      </c>
      <c r="T11" s="12">
        <v>0.3626</v>
      </c>
      <c r="U11" s="12">
        <v>-0.0833</v>
      </c>
      <c r="V11" s="11">
        <v>22</v>
      </c>
      <c r="W11" s="13">
        <v>1254.51</v>
      </c>
      <c r="X11" s="11">
        <v>124</v>
      </c>
      <c r="Y11" s="11">
        <v>13</v>
      </c>
      <c r="Z11" s="13">
        <v>1004.76</v>
      </c>
      <c r="AA11" s="11">
        <v>91</v>
      </c>
      <c r="AB11" s="12">
        <v>0.6923</v>
      </c>
      <c r="AC11" s="12">
        <v>0.2486</v>
      </c>
    </row>
    <row r="12">
      <c r="A12" s="10" t="s">
        <v>38</v>
      </c>
      <c r="B12" s="11">
        <v>930</v>
      </c>
      <c r="C12" s="11">
        <f>=ROUNDDOWN(26.123595505618,0)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55.07</v>
      </c>
      <c r="L12" s="11">
        <v>75</v>
      </c>
      <c r="M12" s="14">
        <v>0.73</v>
      </c>
      <c r="N12" s="11">
        <v>4</v>
      </c>
      <c r="O12" s="13">
        <v>105.6</v>
      </c>
      <c r="P12" s="11">
        <v>96</v>
      </c>
      <c r="Q12" s="14">
        <v>1.1</v>
      </c>
      <c r="R12" s="12">
        <v>-0.5</v>
      </c>
      <c r="S12" s="12">
        <v>-0.4785</v>
      </c>
      <c r="T12" s="12">
        <v>-0.2188</v>
      </c>
      <c r="U12" s="12">
        <v>-0.3364</v>
      </c>
      <c r="V12" s="11">
        <v>2</v>
      </c>
      <c r="W12" s="13">
        <v>55.07</v>
      </c>
      <c r="X12" s="11">
        <v>75</v>
      </c>
      <c r="Y12" s="11">
        <v>4</v>
      </c>
      <c r="Z12" s="13">
        <v>105.6</v>
      </c>
      <c r="AA12" s="11">
        <v>77</v>
      </c>
      <c r="AB12" s="12">
        <v>-0.5</v>
      </c>
      <c r="AC12" s="12">
        <v>-0.4785</v>
      </c>
    </row>
    <row r="13">
      <c r="A13" s="10" t="s">
        <v>39</v>
      </c>
      <c r="B13" s="11">
        <v>82208</v>
      </c>
      <c r="C13" s="11">
        <f>=ROUNDDOWN(20.5294176405953,0)</f>
      </c>
      <c r="D13" s="11">
        <v>59063</v>
      </c>
      <c r="E13" s="12">
        <v>0.9773</v>
      </c>
      <c r="F13" s="11"/>
      <c r="G13" s="11">
        <f>=ROUNDDOWN({0},0)</f>
      </c>
      <c r="H13" s="11"/>
      <c r="I13" s="12"/>
      <c r="J13" s="11">
        <v>102</v>
      </c>
      <c r="K13" s="13">
        <v>2355.28</v>
      </c>
      <c r="L13" s="11">
        <v>997</v>
      </c>
      <c r="M13" s="14">
        <v>2.36</v>
      </c>
      <c r="N13" s="11">
        <v>43</v>
      </c>
      <c r="O13" s="13">
        <v>1102.89</v>
      </c>
      <c r="P13" s="11">
        <v>1001</v>
      </c>
      <c r="Q13" s="14">
        <v>1.1</v>
      </c>
      <c r="R13" s="12">
        <v>1.3721</v>
      </c>
      <c r="S13" s="12">
        <v>1.1356</v>
      </c>
      <c r="T13" s="12">
        <v>-0.004</v>
      </c>
      <c r="U13" s="12">
        <v>1.1455</v>
      </c>
      <c r="V13" s="11">
        <v>102</v>
      </c>
      <c r="W13" s="13">
        <v>2355.28</v>
      </c>
      <c r="X13" s="11">
        <v>994</v>
      </c>
      <c r="Y13" s="11">
        <v>43</v>
      </c>
      <c r="Z13" s="13">
        <v>1102.89</v>
      </c>
      <c r="AA13" s="11">
        <v>957</v>
      </c>
      <c r="AB13" s="12">
        <v>1.3721</v>
      </c>
      <c r="AC13" s="12">
        <v>1.1356</v>
      </c>
    </row>
    <row r="14">
      <c r="A14" s="10" t="s">
        <v>40</v>
      </c>
      <c r="B14" s="11">
        <v>101068</v>
      </c>
      <c r="C14" s="11">
        <f>=ROUNDDOWN(18.7569363250005,0)</f>
      </c>
      <c r="D14" s="11">
        <v>110367</v>
      </c>
      <c r="E14" s="12">
        <v>0.9916</v>
      </c>
      <c r="F14" s="11"/>
      <c r="G14" s="11">
        <f>=ROUNDDOWN({0},0)</f>
      </c>
      <c r="H14" s="11"/>
      <c r="I14" s="12"/>
      <c r="J14" s="11">
        <v>441</v>
      </c>
      <c r="K14" s="13">
        <v>8374.06</v>
      </c>
      <c r="L14" s="11">
        <v>518</v>
      </c>
      <c r="M14" s="14">
        <v>16.17</v>
      </c>
      <c r="N14" s="11">
        <v>242</v>
      </c>
      <c r="O14" s="13">
        <v>4403.79</v>
      </c>
      <c r="P14" s="11">
        <v>673</v>
      </c>
      <c r="Q14" s="14">
        <v>6.54</v>
      </c>
      <c r="R14" s="12">
        <v>0.8223</v>
      </c>
      <c r="S14" s="12">
        <v>0.9016</v>
      </c>
      <c r="T14" s="12">
        <v>-0.2303</v>
      </c>
      <c r="U14" s="12">
        <v>1.4725</v>
      </c>
      <c r="V14" s="11">
        <v>441</v>
      </c>
      <c r="W14" s="13">
        <v>8374.06</v>
      </c>
      <c r="X14" s="11">
        <v>518</v>
      </c>
      <c r="Y14" s="11">
        <v>242</v>
      </c>
      <c r="Z14" s="13">
        <v>4403.79</v>
      </c>
      <c r="AA14" s="11">
        <v>671</v>
      </c>
      <c r="AB14" s="12">
        <v>0.8223</v>
      </c>
      <c r="AC14" s="12">
        <v>0.9016</v>
      </c>
    </row>
    <row r="15">
      <c r="A15" s="10" t="s">
        <v>41</v>
      </c>
      <c r="B15" s="11">
        <v>54702</v>
      </c>
      <c r="C15" s="11">
        <f>=ROUNDDOWN(38.4656493917446,0)</f>
      </c>
      <c r="D15" s="11">
        <v>36599</v>
      </c>
      <c r="E15" s="12">
        <v>1</v>
      </c>
      <c r="F15" s="11"/>
      <c r="G15" s="11">
        <f>=ROUNDDOWN({0},0)</f>
      </c>
      <c r="H15" s="11"/>
      <c r="I15" s="12"/>
      <c r="J15" s="11">
        <v>87</v>
      </c>
      <c r="K15" s="13">
        <v>3371.01</v>
      </c>
      <c r="L15" s="11">
        <v>536</v>
      </c>
      <c r="M15" s="14">
        <v>6.29</v>
      </c>
      <c r="N15" s="11">
        <v>68</v>
      </c>
      <c r="O15" s="13">
        <v>2829.51</v>
      </c>
      <c r="P15" s="11">
        <v>562</v>
      </c>
      <c r="Q15" s="14">
        <v>5.03</v>
      </c>
      <c r="R15" s="12">
        <v>0.2794</v>
      </c>
      <c r="S15" s="12">
        <v>0.1914</v>
      </c>
      <c r="T15" s="12">
        <v>-0.0463</v>
      </c>
      <c r="U15" s="12">
        <v>0.2505</v>
      </c>
      <c r="V15" s="11">
        <v>87</v>
      </c>
      <c r="W15" s="13">
        <v>3371.01</v>
      </c>
      <c r="X15" s="11">
        <v>529</v>
      </c>
      <c r="Y15" s="11">
        <v>68</v>
      </c>
      <c r="Z15" s="13">
        <v>2829.51</v>
      </c>
      <c r="AA15" s="11">
        <v>539</v>
      </c>
      <c r="AB15" s="12">
        <v>0.2794</v>
      </c>
      <c r="AC15" s="12">
        <v>0.1914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2125</v>
      </c>
      <c r="K16" s="17">
        <v>131040.21</v>
      </c>
      <c r="L16" s="15">
        <v>6082</v>
      </c>
      <c r="M16" s="18">
        <v>21.55</v>
      </c>
      <c r="N16" s="15">
        <v>1249</v>
      </c>
      <c r="O16" s="17">
        <v>80409.81</v>
      </c>
      <c r="P16" s="15">
        <v>6639</v>
      </c>
      <c r="Q16" s="18">
        <v>12.11</v>
      </c>
      <c r="R16" s="16">
        <v>0.7014</v>
      </c>
      <c r="S16" s="16">
        <v>0.6297</v>
      </c>
      <c r="T16" s="16">
        <v>-0.0839</v>
      </c>
      <c r="U16" s="16">
        <v>0.7795</v>
      </c>
      <c r="V16" s="15">
        <v>2125</v>
      </c>
      <c r="W16" s="17">
        <v>131040.21</v>
      </c>
      <c r="X16" s="15">
        <v>5888</v>
      </c>
      <c r="Y16" s="15">
        <v>1249</v>
      </c>
      <c r="Z16" s="17">
        <v>80409.81</v>
      </c>
      <c r="AA16" s="15">
        <v>6263</v>
      </c>
      <c r="AB16" s="16">
        <v>0.7014</v>
      </c>
      <c r="AC16" s="16">
        <v>0.6297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