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<sst xmlns="http://schemas.openxmlformats.org/spreadsheetml/2006/main" count="41" uniqueCount="41">
  <si>
    <t>Date Type:</t>
  </si>
  <si>
    <t>Shipped Date</t>
  </si>
  <si>
    <t>Start Date:</t>
  </si>
  <si>
    <t>10/13/2024</t>
  </si>
  <si>
    <t>End Date:</t>
  </si>
  <si>
    <t>Report Run Date:</t>
  </si>
  <si>
    <t>10/14/2024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</si>
  <si>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</si>
  <si>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</si>
  <si>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</si>
  <si>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</si>
  <si>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</si>
  <si>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</si>
  <si>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</si>
  <si>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</si>
  <si>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</si>
  <si>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</si>
  <si>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</si>
  <si>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</si>
  <si>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</si>
  <si>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</si>
  <si>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</si>
  <si>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</si>
  <si>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</si>
  <si>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</si>
  <si>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</si>
  <si>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</si>
  <si>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</si>
  <si>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</si>
  <si>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</si>
  <si>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</si>
  <si>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</si>
  <si>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</si>
  <si>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BATH</t>
  </si>
  <si>
    <t>BLK</t>
  </si>
  <si>
    <t>FUR</t>
  </si>
  <si>
    <t>LGT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</si>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</sst>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4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9039</v>
      </c>
      <c r="C5" s="11">
        <f>=ROUNDDOWN(46.4730077120823,0)</f>
      </c>
      <c r="D5" s="11">
        <v>2240</v>
      </c>
      <c r="E5" s="12">
        <v>1</v>
      </c>
      <c r="F5" s="11"/>
      <c r="G5" s="11">
        <f>=ROUNDDOWN({0},0)</f>
      </c>
      <c r="H5" s="11">
        <v>150</v>
      </c>
      <c r="I5" s="12">
        <v>1</v>
      </c>
      <c r="J5" s="11"/>
      <c r="K5" s="13"/>
      <c r="L5" s="11">
        <v>1095</v>
      </c>
      <c r="M5" s="14"/>
      <c r="N5" s="11">
        <v>18</v>
      </c>
      <c r="O5" s="13">
        <v>1312.91</v>
      </c>
      <c r="P5" s="11">
        <v>1176</v>
      </c>
      <c r="Q5" s="14">
        <v>1.12</v>
      </c>
      <c r="R5" s="12"/>
      <c r="S5" s="12"/>
      <c r="T5" s="12">
        <v>-0.0689</v>
      </c>
      <c r="U5" s="12"/>
      <c r="V5" s="11"/>
      <c r="W5" s="13"/>
      <c r="X5" s="11">
        <v>1090</v>
      </c>
      <c r="Y5" s="11">
        <v>18</v>
      </c>
      <c r="Z5" s="13">
        <v>1312.91</v>
      </c>
      <c r="AA5" s="11">
        <v>1154</v>
      </c>
      <c r="AB5" s="12"/>
      <c r="AC5" s="12"/>
    </row>
    <row r="6">
      <c r="A6" s="10" t="s">
        <v>32</v>
      </c>
      <c r="B6" s="11">
        <v>1381</v>
      </c>
      <c r="C6" s="11">
        <f>=ROUNDDOWN(9.86428571428571,0)</f>
      </c>
      <c r="D6" s="11">
        <v>2410</v>
      </c>
      <c r="E6" s="12">
        <v>0.8571</v>
      </c>
      <c r="F6" s="11"/>
      <c r="G6" s="11">
        <f>=ROUNDDOWN({0},0)</f>
      </c>
      <c r="H6" s="11"/>
      <c r="I6" s="12"/>
      <c r="J6" s="11"/>
      <c r="K6" s="13"/>
      <c r="L6" s="11">
        <v>59</v>
      </c>
      <c r="M6" s="14"/>
      <c r="N6" s="11">
        <v>9</v>
      </c>
      <c r="O6" s="13">
        <v>464.8</v>
      </c>
      <c r="P6" s="11">
        <v>68</v>
      </c>
      <c r="Q6" s="14">
        <v>6.84</v>
      </c>
      <c r="R6" s="12"/>
      <c r="S6" s="12"/>
      <c r="T6" s="12">
        <v>-0.1324</v>
      </c>
      <c r="U6" s="12"/>
      <c r="V6" s="11"/>
      <c r="W6" s="13"/>
      <c r="X6" s="11">
        <v>59</v>
      </c>
      <c r="Y6" s="11">
        <v>9</v>
      </c>
      <c r="Z6" s="13">
        <v>464.8</v>
      </c>
      <c r="AA6" s="11">
        <v>67</v>
      </c>
      <c r="AB6" s="12"/>
      <c r="AC6" s="12"/>
    </row>
    <row r="7">
      <c r="A7" s="10" t="s">
        <v>33</v>
      </c>
      <c r="B7" s="11">
        <v>5094</v>
      </c>
      <c r="C7" s="11">
        <f>=ROUNDDOWN(12.2451923076923,0)</f>
      </c>
      <c r="D7" s="11">
        <v>9580</v>
      </c>
      <c r="E7" s="12">
        <v>1</v>
      </c>
      <c r="F7" s="11"/>
      <c r="G7" s="11">
        <f>=ROUNDDOWN({0},0)</f>
      </c>
      <c r="H7" s="11"/>
      <c r="I7" s="12"/>
      <c r="J7" s="11"/>
      <c r="K7" s="13"/>
      <c r="L7" s="11">
        <v>162</v>
      </c>
      <c r="M7" s="14"/>
      <c r="N7" s="11">
        <v>4</v>
      </c>
      <c r="O7" s="13">
        <v>66.56</v>
      </c>
      <c r="P7" s="11">
        <v>161</v>
      </c>
      <c r="Q7" s="14">
        <v>0.41</v>
      </c>
      <c r="R7" s="12"/>
      <c r="S7" s="12"/>
      <c r="T7" s="12">
        <v>0.0062</v>
      </c>
      <c r="U7" s="12"/>
      <c r="V7" s="11"/>
      <c r="W7" s="13"/>
      <c r="X7" s="11">
        <v>159</v>
      </c>
      <c r="Y7" s="11">
        <v>4</v>
      </c>
      <c r="Z7" s="13">
        <v>66.56</v>
      </c>
      <c r="AA7" s="11">
        <v>161</v>
      </c>
      <c r="AB7" s="12"/>
      <c r="AC7" s="12"/>
    </row>
    <row r="8">
      <c r="A8" s="10" t="s">
        <v>34</v>
      </c>
      <c r="B8" s="11">
        <v>3682</v>
      </c>
      <c r="C8" s="11">
        <f>=ROUNDDOWN(24.3679682329583,0)</f>
      </c>
      <c r="D8" s="11">
        <v>3180</v>
      </c>
      <c r="E8" s="12">
        <v>1</v>
      </c>
      <c r="F8" s="11"/>
      <c r="G8" s="11">
        <f>=ROUNDDOWN({0},0)</f>
      </c>
      <c r="H8" s="11"/>
      <c r="I8" s="12"/>
      <c r="J8" s="11"/>
      <c r="K8" s="13"/>
      <c r="L8" s="11">
        <v>285</v>
      </c>
      <c r="M8" s="14"/>
      <c r="N8" s="11">
        <v>3</v>
      </c>
      <c r="O8" s="13">
        <v>179.19</v>
      </c>
      <c r="P8" s="11">
        <v>302</v>
      </c>
      <c r="Q8" s="14">
        <v>0.59</v>
      </c>
      <c r="R8" s="12"/>
      <c r="S8" s="12"/>
      <c r="T8" s="12">
        <v>-0.0563</v>
      </c>
      <c r="U8" s="12"/>
      <c r="V8" s="11"/>
      <c r="W8" s="13"/>
      <c r="X8" s="11">
        <v>152</v>
      </c>
      <c r="Y8" s="11">
        <v>3</v>
      </c>
      <c r="Z8" s="13">
        <v>179.19</v>
      </c>
      <c r="AA8" s="11">
        <v>146</v>
      </c>
      <c r="AB8" s="12"/>
      <c r="AC8" s="12"/>
    </row>
    <row r="9">
      <c r="A9" s="10" t="s">
        <v>35</v>
      </c>
      <c r="B9" s="11">
        <v>11580</v>
      </c>
      <c r="C9" s="11">
        <f>=ROUNDDOWN(15.5917597953413,0)</f>
      </c>
      <c r="D9" s="11">
        <v>17765</v>
      </c>
      <c r="E9" s="12">
        <v>0.9623</v>
      </c>
      <c r="F9" s="11"/>
      <c r="G9" s="11">
        <f>=ROUNDDOWN({0},0)</f>
      </c>
      <c r="H9" s="11"/>
      <c r="I9" s="12">
        <v>0.8571</v>
      </c>
      <c r="J9" s="11">
        <v>20</v>
      </c>
      <c r="K9" s="13">
        <v>3287.02</v>
      </c>
      <c r="L9" s="11">
        <v>487</v>
      </c>
      <c r="M9" s="14">
        <v>6.75</v>
      </c>
      <c r="N9" s="11">
        <v>98</v>
      </c>
      <c r="O9" s="13">
        <v>16653.68</v>
      </c>
      <c r="P9" s="11">
        <v>574</v>
      </c>
      <c r="Q9" s="14">
        <v>29.01</v>
      </c>
      <c r="R9" s="12">
        <v>-0.7959</v>
      </c>
      <c r="S9" s="12">
        <v>-0.8026</v>
      </c>
      <c r="T9" s="12">
        <v>-0.1516</v>
      </c>
      <c r="U9" s="12">
        <v>-0.7673</v>
      </c>
      <c r="V9" s="11">
        <v>20</v>
      </c>
      <c r="W9" s="13">
        <v>3287.02</v>
      </c>
      <c r="X9" s="11">
        <v>486</v>
      </c>
      <c r="Y9" s="11">
        <v>98</v>
      </c>
      <c r="Z9" s="13">
        <v>16653.68</v>
      </c>
      <c r="AA9" s="11">
        <v>567</v>
      </c>
      <c r="AB9" s="12">
        <v>-0.7959</v>
      </c>
      <c r="AC9" s="12">
        <v>-0.8026</v>
      </c>
    </row>
    <row r="10">
      <c r="A10" s="10" t="s">
        <v>36</v>
      </c>
      <c r="B10" s="11">
        <v>1042</v>
      </c>
      <c r="C10" s="11">
        <f>=ROUNDDOWN(49.1509433962264,0)</f>
      </c>
      <c r="D10" s="11"/>
      <c r="E10" s="12">
        <v>1</v>
      </c>
      <c r="F10" s="11"/>
      <c r="G10" s="11">
        <f>=ROUNDDOWN({0},0)</f>
      </c>
      <c r="H10" s="11"/>
      <c r="I10" s="12"/>
      <c r="J10" s="11"/>
      <c r="K10" s="13"/>
      <c r="L10" s="11">
        <v>75</v>
      </c>
      <c r="M10" s="14"/>
      <c r="N10" s="11">
        <v>6</v>
      </c>
      <c r="O10" s="13">
        <v>337</v>
      </c>
      <c r="P10" s="11">
        <v>48</v>
      </c>
      <c r="Q10" s="14">
        <v>7.02</v>
      </c>
      <c r="R10" s="12"/>
      <c r="S10" s="12"/>
      <c r="T10" s="12">
        <v>0.5625</v>
      </c>
      <c r="U10" s="12"/>
      <c r="V10" s="11"/>
      <c r="W10" s="13"/>
      <c r="X10" s="11">
        <v>75</v>
      </c>
      <c r="Y10" s="11">
        <v>6</v>
      </c>
      <c r="Z10" s="13">
        <v>337</v>
      </c>
      <c r="AA10" s="11">
        <v>48</v>
      </c>
      <c r="AB10" s="12"/>
      <c r="AC10" s="12"/>
    </row>
    <row r="11">
      <c r="A11" s="10" t="s">
        <v>37</v>
      </c>
      <c r="B11" s="11">
        <v>2893</v>
      </c>
      <c r="C11" s="11">
        <f>=ROUNDDOWN(15.6125202374528,0)</f>
      </c>
      <c r="D11" s="11">
        <v>5054</v>
      </c>
      <c r="E11" s="12">
        <v>1</v>
      </c>
      <c r="F11" s="11"/>
      <c r="G11" s="11">
        <f>=ROUNDDOWN({0},0)</f>
      </c>
      <c r="H11" s="11"/>
      <c r="I11" s="12"/>
      <c r="J11" s="11"/>
      <c r="K11" s="13"/>
      <c r="L11" s="11">
        <v>543</v>
      </c>
      <c r="M11" s="14"/>
      <c r="N11" s="11">
        <v>8</v>
      </c>
      <c r="O11" s="13">
        <v>224.16</v>
      </c>
      <c r="P11" s="11">
        <v>574</v>
      </c>
      <c r="Q11" s="14">
        <v>0.39</v>
      </c>
      <c r="R11" s="12"/>
      <c r="S11" s="12"/>
      <c r="T11" s="12">
        <v>-0.054</v>
      </c>
      <c r="U11" s="12"/>
      <c r="V11" s="11"/>
      <c r="W11" s="13"/>
      <c r="X11" s="11">
        <v>543</v>
      </c>
      <c r="Y11" s="11">
        <v>8</v>
      </c>
      <c r="Z11" s="13">
        <v>224.16</v>
      </c>
      <c r="AA11" s="11">
        <v>530</v>
      </c>
      <c r="AB11" s="12"/>
      <c r="AC11" s="12"/>
    </row>
    <row r="12">
      <c r="A12" s="10" t="s">
        <v>38</v>
      </c>
      <c r="B12" s="11">
        <v>1097</v>
      </c>
      <c r="C12" s="11">
        <f>=ROUNDDOWN(10.447619047619,0)</f>
      </c>
      <c r="D12" s="11">
        <v>2516</v>
      </c>
      <c r="E12" s="12">
        <v>1</v>
      </c>
      <c r="F12" s="11"/>
      <c r="G12" s="11">
        <f>=ROUNDDOWN({0},0)</f>
      </c>
      <c r="H12" s="11"/>
      <c r="I12" s="12"/>
      <c r="J12" s="11"/>
      <c r="K12" s="13"/>
      <c r="L12" s="11">
        <v>334</v>
      </c>
      <c r="M12" s="14"/>
      <c r="N12" s="11">
        <v>3</v>
      </c>
      <c r="O12" s="13">
        <v>48.53</v>
      </c>
      <c r="P12" s="11">
        <v>439</v>
      </c>
      <c r="Q12" s="14">
        <v>0.11</v>
      </c>
      <c r="R12" s="12"/>
      <c r="S12" s="12"/>
      <c r="T12" s="12">
        <v>-0.2392</v>
      </c>
      <c r="U12" s="12"/>
      <c r="V12" s="11"/>
      <c r="W12" s="13"/>
      <c r="X12" s="11">
        <v>334</v>
      </c>
      <c r="Y12" s="11">
        <v>3</v>
      </c>
      <c r="Z12" s="13">
        <v>48.53</v>
      </c>
      <c r="AA12" s="11">
        <v>437</v>
      </c>
      <c r="AB12" s="12"/>
      <c r="AC12" s="12"/>
    </row>
    <row r="13">
      <c r="A13" s="10" t="s">
        <v>39</v>
      </c>
      <c r="B13" s="11">
        <v>1352</v>
      </c>
      <c r="C13" s="11">
        <f>=ROUNDDOWN(24.8073394495413,0)</f>
      </c>
      <c r="D13" s="11">
        <v>1080</v>
      </c>
      <c r="E13" s="12">
        <v>1</v>
      </c>
      <c r="F13" s="11"/>
      <c r="G13" s="11">
        <f>=ROUNDDOWN({0},0)</f>
      </c>
      <c r="H13" s="11"/>
      <c r="I13" s="12"/>
      <c r="J13" s="11"/>
      <c r="K13" s="13"/>
      <c r="L13" s="11">
        <v>286</v>
      </c>
      <c r="M13" s="14"/>
      <c r="N13" s="11">
        <v>5</v>
      </c>
      <c r="O13" s="13">
        <v>307.16</v>
      </c>
      <c r="P13" s="11">
        <v>299</v>
      </c>
      <c r="Q13" s="14">
        <v>1.03</v>
      </c>
      <c r="R13" s="12"/>
      <c r="S13" s="12"/>
      <c r="T13" s="12">
        <v>-0.0435</v>
      </c>
      <c r="U13" s="12"/>
      <c r="V13" s="11"/>
      <c r="W13" s="13"/>
      <c r="X13" s="11">
        <v>285</v>
      </c>
      <c r="Y13" s="11">
        <v>5</v>
      </c>
      <c r="Z13" s="13">
        <v>307.16</v>
      </c>
      <c r="AA13" s="11">
        <v>286</v>
      </c>
      <c r="AB13" s="12"/>
      <c r="AC13" s="12"/>
    </row>
    <row r="14">
      <c r="A14" s="19" t="s">
        <v>40</v>
      </c>
      <c r="B14" s="15"/>
      <c r="C14" s="15">
        <f>=ROUNDDOWN({0},0)</f>
      </c>
      <c r="D14" s="15"/>
      <c r="E14" s="16"/>
      <c r="F14" s="15"/>
      <c r="G14" s="15">
        <f>=ROUNDDOWN({0},0)</f>
      </c>
      <c r="H14" s="15"/>
      <c r="I14" s="16"/>
      <c r="J14" s="15">
        <v>20</v>
      </c>
      <c r="K14" s="17">
        <v>3287.02</v>
      </c>
      <c r="L14" s="15">
        <v>3326</v>
      </c>
      <c r="M14" s="18">
        <v>0.99</v>
      </c>
      <c r="N14" s="15">
        <v>154</v>
      </c>
      <c r="O14" s="17">
        <v>19593.99</v>
      </c>
      <c r="P14" s="15">
        <v>3641</v>
      </c>
      <c r="Q14" s="18">
        <v>5.38</v>
      </c>
      <c r="R14" s="16">
        <v>-0.8701</v>
      </c>
      <c r="S14" s="16">
        <v>-0.8322</v>
      </c>
      <c r="T14" s="16">
        <v>-0.0865</v>
      </c>
      <c r="U14" s="16">
        <v>-0.816</v>
      </c>
      <c r="V14" s="15">
        <v>20</v>
      </c>
      <c r="W14" s="17">
        <v>3287.02</v>
      </c>
      <c r="X14" s="15">
        <v>3183</v>
      </c>
      <c r="Y14" s="15">
        <v>154</v>
      </c>
      <c r="Z14" s="17">
        <v>19593.99</v>
      </c>
      <c r="AA14" s="15">
        <v>3396</v>
      </c>
      <c r="AB14" s="16">
        <v>-0.8701</v>
      </c>
      <c r="AC14" s="16">
        <v>-0.8322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