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<sst xmlns="http://schemas.openxmlformats.org/spreadsheetml/2006/main" count="45" uniqueCount="45">
  <si>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</si>
  <si>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</si>
  <si>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</si>
  <si>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10/11/2024</t>
  </si>
  <si>
    <t>End Date:</t>
  </si>
  <si>
    <t>Report Run Date:</t>
  </si>
  <si>
    <t>10/12/2024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</si>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</sst>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203249</v>
      </c>
      <c r="C5" s="11">
        <f>=ROUNDDOWN(39.3946853255287,0)</f>
      </c>
      <c r="D5" s="11">
        <v>117609</v>
      </c>
      <c r="E5" s="12">
        <v>1</v>
      </c>
      <c r="F5" s="11"/>
      <c r="G5" s="11">
        <f>=ROUNDDOWN({0},0)</f>
      </c>
      <c r="H5" s="11">
        <v>600</v>
      </c>
      <c r="I5" s="12">
        <v>0.3333</v>
      </c>
      <c r="J5" s="11">
        <v>302</v>
      </c>
      <c r="K5" s="13">
        <v>18365.13</v>
      </c>
      <c r="L5" s="11">
        <v>1609</v>
      </c>
      <c r="M5" s="14">
        <v>11.41</v>
      </c>
      <c r="N5" s="11">
        <v>372</v>
      </c>
      <c r="O5" s="13">
        <v>22953.87</v>
      </c>
      <c r="P5" s="11">
        <v>1789</v>
      </c>
      <c r="Q5" s="14">
        <v>12.83</v>
      </c>
      <c r="R5" s="12">
        <v>-0.1882</v>
      </c>
      <c r="S5" s="12">
        <v>-0.1999</v>
      </c>
      <c r="T5" s="12">
        <v>-0.1006</v>
      </c>
      <c r="U5" s="12">
        <v>-0.1107</v>
      </c>
      <c r="V5" s="11">
        <v>302</v>
      </c>
      <c r="W5" s="13">
        <v>18365.13</v>
      </c>
      <c r="X5" s="11">
        <v>1596</v>
      </c>
      <c r="Y5" s="11">
        <v>372</v>
      </c>
      <c r="Z5" s="13">
        <v>22953.87</v>
      </c>
      <c r="AA5" s="11">
        <v>1756</v>
      </c>
      <c r="AB5" s="12">
        <v>-0.1882</v>
      </c>
      <c r="AC5" s="12">
        <v>-0.1999</v>
      </c>
    </row>
    <row r="6">
      <c r="A6" s="10" t="s">
        <v>32</v>
      </c>
      <c r="B6" s="11">
        <v>755</v>
      </c>
      <c r="C6" s="11">
        <f>=ROUNDDOWN(290.384615384615,0)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65</v>
      </c>
      <c r="M6" s="14">
        <v>0.37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23.8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4952</v>
      </c>
      <c r="C7" s="11">
        <f>=ROUNDDOWN(11.4948932219127,0)</f>
      </c>
      <c r="D7" s="11">
        <v>8010</v>
      </c>
      <c r="E7" s="12">
        <v>0.9231</v>
      </c>
      <c r="F7" s="11"/>
      <c r="G7" s="11">
        <f>=ROUNDDOWN({0},0)</f>
      </c>
      <c r="H7" s="11"/>
      <c r="I7" s="12"/>
      <c r="J7" s="11">
        <v>34</v>
      </c>
      <c r="K7" s="13">
        <v>1559.67</v>
      </c>
      <c r="L7" s="11">
        <v>142</v>
      </c>
      <c r="M7" s="14">
        <v>10.98</v>
      </c>
      <c r="N7" s="11">
        <v>23</v>
      </c>
      <c r="O7" s="13">
        <v>1024.7</v>
      </c>
      <c r="P7" s="11">
        <v>155</v>
      </c>
      <c r="Q7" s="14">
        <v>6.61</v>
      </c>
      <c r="R7" s="12">
        <v>0.4783</v>
      </c>
      <c r="S7" s="12">
        <v>0.5221</v>
      </c>
      <c r="T7" s="12">
        <v>-0.0839</v>
      </c>
      <c r="U7" s="12">
        <v>0.6611</v>
      </c>
      <c r="V7" s="11">
        <v>34</v>
      </c>
      <c r="W7" s="13">
        <v>1559.67</v>
      </c>
      <c r="X7" s="11">
        <v>141</v>
      </c>
      <c r="Y7" s="11">
        <v>23</v>
      </c>
      <c r="Z7" s="13">
        <v>1024.7</v>
      </c>
      <c r="AA7" s="11">
        <v>127</v>
      </c>
      <c r="AB7" s="12">
        <v>0.4783</v>
      </c>
      <c r="AC7" s="12">
        <v>0.5221</v>
      </c>
    </row>
    <row r="8">
      <c r="A8" s="10" t="s">
        <v>34</v>
      </c>
      <c r="B8" s="11">
        <v>36841</v>
      </c>
      <c r="C8" s="11">
        <f>=ROUNDDOWN(30.7649269311065,0)</f>
      </c>
      <c r="D8" s="11">
        <v>23942</v>
      </c>
      <c r="E8" s="12">
        <v>1</v>
      </c>
      <c r="F8" s="11"/>
      <c r="G8" s="11">
        <f>=ROUNDDOWN({0},0)</f>
      </c>
      <c r="H8" s="11"/>
      <c r="I8" s="12"/>
      <c r="J8" s="11">
        <v>69</v>
      </c>
      <c r="K8" s="13">
        <v>1615.56</v>
      </c>
      <c r="L8" s="11">
        <v>201</v>
      </c>
      <c r="M8" s="14">
        <v>8.04</v>
      </c>
      <c r="N8" s="11">
        <v>34</v>
      </c>
      <c r="O8" s="13">
        <v>943.13</v>
      </c>
      <c r="P8" s="11">
        <v>212</v>
      </c>
      <c r="Q8" s="14">
        <v>4.45</v>
      </c>
      <c r="R8" s="12">
        <v>1.0294</v>
      </c>
      <c r="S8" s="12">
        <v>0.713</v>
      </c>
      <c r="T8" s="12">
        <v>-0.0519</v>
      </c>
      <c r="U8" s="12">
        <v>0.8067</v>
      </c>
      <c r="V8" s="11">
        <v>69</v>
      </c>
      <c r="W8" s="13">
        <v>1615.56</v>
      </c>
      <c r="X8" s="11">
        <v>195</v>
      </c>
      <c r="Y8" s="11">
        <v>34</v>
      </c>
      <c r="Z8" s="13">
        <v>943.13</v>
      </c>
      <c r="AA8" s="11">
        <v>197</v>
      </c>
      <c r="AB8" s="12">
        <v>1.0294</v>
      </c>
      <c r="AC8" s="12">
        <v>0.713</v>
      </c>
    </row>
    <row r="9">
      <c r="A9" s="10" t="s">
        <v>35</v>
      </c>
      <c r="B9" s="11">
        <v>57176</v>
      </c>
      <c r="C9" s="11">
        <f>=ROUNDDOWN(19.4152602804849,0)</f>
      </c>
      <c r="D9" s="11">
        <v>97290</v>
      </c>
      <c r="E9" s="12">
        <v>0.9846</v>
      </c>
      <c r="F9" s="11"/>
      <c r="G9" s="11">
        <f>=ROUNDDOWN({0},0)</f>
      </c>
      <c r="H9" s="11"/>
      <c r="I9" s="12"/>
      <c r="J9" s="11">
        <v>58</v>
      </c>
      <c r="K9" s="13">
        <v>1002.52</v>
      </c>
      <c r="L9" s="11">
        <v>225</v>
      </c>
      <c r="M9" s="14">
        <v>4.46</v>
      </c>
      <c r="N9" s="11">
        <v>45</v>
      </c>
      <c r="O9" s="13">
        <v>799.12</v>
      </c>
      <c r="P9" s="11">
        <v>239</v>
      </c>
      <c r="Q9" s="14">
        <v>3.34</v>
      </c>
      <c r="R9" s="12">
        <v>0.2889</v>
      </c>
      <c r="S9" s="12">
        <v>0.2545</v>
      </c>
      <c r="T9" s="12">
        <v>-0.0586</v>
      </c>
      <c r="U9" s="12">
        <v>0.3353</v>
      </c>
      <c r="V9" s="11">
        <v>58</v>
      </c>
      <c r="W9" s="13">
        <v>1002.52</v>
      </c>
      <c r="X9" s="11">
        <v>222</v>
      </c>
      <c r="Y9" s="11">
        <v>45</v>
      </c>
      <c r="Z9" s="13">
        <v>799.12</v>
      </c>
      <c r="AA9" s="11">
        <v>234</v>
      </c>
      <c r="AB9" s="12">
        <v>0.2889</v>
      </c>
      <c r="AC9" s="12">
        <v>0.2545</v>
      </c>
    </row>
    <row r="10">
      <c r="A10" s="10" t="s">
        <v>36</v>
      </c>
      <c r="B10" s="11">
        <v>116142</v>
      </c>
      <c r="C10" s="11">
        <f>=ROUNDDOWN(37.608315523606,0)</f>
      </c>
      <c r="D10" s="11">
        <v>107430</v>
      </c>
      <c r="E10" s="12">
        <v>1</v>
      </c>
      <c r="F10" s="11"/>
      <c r="G10" s="11">
        <f>=ROUNDDOWN({0},0)</f>
      </c>
      <c r="H10" s="11"/>
      <c r="I10" s="12"/>
      <c r="J10" s="11">
        <v>130</v>
      </c>
      <c r="K10" s="13">
        <v>4967.26</v>
      </c>
      <c r="L10" s="11">
        <v>1027</v>
      </c>
      <c r="M10" s="14">
        <v>4.84</v>
      </c>
      <c r="N10" s="11">
        <v>83</v>
      </c>
      <c r="O10" s="13">
        <v>3462.14</v>
      </c>
      <c r="P10" s="11">
        <v>1106</v>
      </c>
      <c r="Q10" s="14">
        <v>3.13</v>
      </c>
      <c r="R10" s="12">
        <v>0.5663</v>
      </c>
      <c r="S10" s="12">
        <v>0.4347</v>
      </c>
      <c r="T10" s="12">
        <v>-0.0714</v>
      </c>
      <c r="U10" s="12">
        <v>0.5463</v>
      </c>
      <c r="V10" s="11">
        <v>130</v>
      </c>
      <c r="W10" s="13">
        <v>4967.26</v>
      </c>
      <c r="X10" s="11">
        <v>868</v>
      </c>
      <c r="Y10" s="11">
        <v>83</v>
      </c>
      <c r="Z10" s="13">
        <v>3462.14</v>
      </c>
      <c r="AA10" s="11">
        <v>900</v>
      </c>
      <c r="AB10" s="12">
        <v>0.5663</v>
      </c>
      <c r="AC10" s="12">
        <v>0.4347</v>
      </c>
    </row>
    <row r="11">
      <c r="A11" s="10" t="s">
        <v>37</v>
      </c>
      <c r="B11" s="11">
        <v>36661</v>
      </c>
      <c r="C11" s="11">
        <f>=ROUNDDOWN(19.4922373458103,0)</f>
      </c>
      <c r="D11" s="11">
        <v>41643</v>
      </c>
      <c r="E11" s="12">
        <v>0.9787</v>
      </c>
      <c r="F11" s="11"/>
      <c r="G11" s="11">
        <f>=ROUNDDOWN({0},0)</f>
      </c>
      <c r="H11" s="11">
        <v>360</v>
      </c>
      <c r="I11" s="12">
        <v>0.8667</v>
      </c>
      <c r="J11" s="11">
        <v>189</v>
      </c>
      <c r="K11" s="13">
        <v>33637.66</v>
      </c>
      <c r="L11" s="11">
        <v>567</v>
      </c>
      <c r="M11" s="14">
        <v>59.33</v>
      </c>
      <c r="N11" s="11">
        <v>194</v>
      </c>
      <c r="O11" s="13">
        <v>31406.18</v>
      </c>
      <c r="P11" s="11">
        <v>650</v>
      </c>
      <c r="Q11" s="14">
        <v>48.32</v>
      </c>
      <c r="R11" s="12">
        <v>-0.0258</v>
      </c>
      <c r="S11" s="12">
        <v>0.0711</v>
      </c>
      <c r="T11" s="12">
        <v>-0.1277</v>
      </c>
      <c r="U11" s="12">
        <v>0.2279</v>
      </c>
      <c r="V11" s="11">
        <v>189</v>
      </c>
      <c r="W11" s="13">
        <v>33637.66</v>
      </c>
      <c r="X11" s="11">
        <v>566</v>
      </c>
      <c r="Y11" s="11">
        <v>194</v>
      </c>
      <c r="Z11" s="13">
        <v>31406.18</v>
      </c>
      <c r="AA11" s="11">
        <v>642</v>
      </c>
      <c r="AB11" s="12">
        <v>-0.0258</v>
      </c>
      <c r="AC11" s="12">
        <v>0.0711</v>
      </c>
    </row>
    <row r="12">
      <c r="A12" s="10" t="s">
        <v>38</v>
      </c>
      <c r="B12" s="11">
        <v>3370</v>
      </c>
      <c r="C12" s="11">
        <f>=ROUNDDOWN(26.1645962732919,0)</f>
      </c>
      <c r="D12" s="11">
        <v>1100</v>
      </c>
      <c r="E12" s="12">
        <v>1</v>
      </c>
      <c r="F12" s="11"/>
      <c r="G12" s="11">
        <f>=ROUNDDOWN({0},0)</f>
      </c>
      <c r="H12" s="11"/>
      <c r="I12" s="12"/>
      <c r="J12" s="11">
        <v>8</v>
      </c>
      <c r="K12" s="13">
        <v>553.06</v>
      </c>
      <c r="L12" s="11">
        <v>104</v>
      </c>
      <c r="M12" s="14">
        <v>5.32</v>
      </c>
      <c r="N12" s="11">
        <v>8</v>
      </c>
      <c r="O12" s="13">
        <v>471.08</v>
      </c>
      <c r="P12" s="11">
        <v>71</v>
      </c>
      <c r="Q12" s="14">
        <v>6.63</v>
      </c>
      <c r="R12" s="12"/>
      <c r="S12" s="12">
        <v>0.174</v>
      </c>
      <c r="T12" s="12">
        <v>0.4648</v>
      </c>
      <c r="U12" s="12">
        <v>-0.1976</v>
      </c>
      <c r="V12" s="11">
        <v>8</v>
      </c>
      <c r="W12" s="13">
        <v>553.06</v>
      </c>
      <c r="X12" s="11">
        <v>104</v>
      </c>
      <c r="Y12" s="11">
        <v>8</v>
      </c>
      <c r="Z12" s="13">
        <v>471.08</v>
      </c>
      <c r="AA12" s="11">
        <v>71</v>
      </c>
      <c r="AB12" s="12"/>
      <c r="AC12" s="12">
        <v>0.174</v>
      </c>
    </row>
    <row r="13">
      <c r="A13" s="10" t="s">
        <v>39</v>
      </c>
      <c r="B13" s="11">
        <v>838</v>
      </c>
      <c r="C13" s="11">
        <f>=ROUNDDOWN(37.0796460176991,0)</f>
      </c>
      <c r="D13" s="11">
        <v>150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75</v>
      </c>
      <c r="M13" s="14"/>
      <c r="N13" s="11">
        <v>4</v>
      </c>
      <c r="O13" s="13">
        <v>146.8</v>
      </c>
      <c r="P13" s="11">
        <v>83</v>
      </c>
      <c r="Q13" s="14">
        <v>1.77</v>
      </c>
      <c r="R13" s="12"/>
      <c r="S13" s="12"/>
      <c r="T13" s="12">
        <v>-0.0964</v>
      </c>
      <c r="U13" s="12"/>
      <c r="V13" s="11"/>
      <c r="W13" s="13"/>
      <c r="X13" s="11">
        <v>75</v>
      </c>
      <c r="Y13" s="11">
        <v>4</v>
      </c>
      <c r="Z13" s="13">
        <v>146.8</v>
      </c>
      <c r="AA13" s="11">
        <v>64</v>
      </c>
      <c r="AB13" s="12"/>
      <c r="AC13" s="12"/>
    </row>
    <row r="14">
      <c r="A14" s="10" t="s">
        <v>40</v>
      </c>
      <c r="B14" s="11">
        <v>99</v>
      </c>
      <c r="C14" s="11">
        <f>=ROUNDDOWN(247.5,0)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52</v>
      </c>
      <c r="M14" s="14"/>
      <c r="N14" s="11">
        <v>1</v>
      </c>
      <c r="O14" s="13">
        <v>125.88</v>
      </c>
      <c r="P14" s="11">
        <v>114</v>
      </c>
      <c r="Q14" s="14">
        <v>1.1</v>
      </c>
      <c r="R14" s="12"/>
      <c r="S14" s="12"/>
      <c r="T14" s="12">
        <v>-0.5439</v>
      </c>
      <c r="U14" s="12"/>
      <c r="V14" s="11"/>
      <c r="W14" s="13"/>
      <c r="X14" s="11">
        <v>52</v>
      </c>
      <c r="Y14" s="11">
        <v>1</v>
      </c>
      <c r="Z14" s="13">
        <v>125.88</v>
      </c>
      <c r="AA14" s="11">
        <v>114</v>
      </c>
      <c r="AB14" s="12"/>
      <c r="AC14" s="12"/>
    </row>
    <row r="15">
      <c r="A15" s="10" t="s">
        <v>41</v>
      </c>
      <c r="B15" s="11">
        <v>71027</v>
      </c>
      <c r="C15" s="11">
        <f>=ROUNDDOWN(41.9038348082596,0)</f>
      </c>
      <c r="D15" s="11">
        <v>52669</v>
      </c>
      <c r="E15" s="12">
        <v>1</v>
      </c>
      <c r="F15" s="11"/>
      <c r="G15" s="11">
        <f>=ROUNDDOWN({0},0)</f>
      </c>
      <c r="H15" s="11"/>
      <c r="I15" s="12"/>
      <c r="J15" s="11">
        <v>53</v>
      </c>
      <c r="K15" s="13">
        <v>1285.96</v>
      </c>
      <c r="L15" s="11">
        <v>1014</v>
      </c>
      <c r="M15" s="14">
        <v>1.27</v>
      </c>
      <c r="N15" s="11">
        <v>46</v>
      </c>
      <c r="O15" s="13">
        <v>1163.55</v>
      </c>
      <c r="P15" s="11">
        <v>1022</v>
      </c>
      <c r="Q15" s="14">
        <v>1.14</v>
      </c>
      <c r="R15" s="12">
        <v>0.1522</v>
      </c>
      <c r="S15" s="12">
        <v>0.1052</v>
      </c>
      <c r="T15" s="12">
        <v>-0.0078</v>
      </c>
      <c r="U15" s="12">
        <v>0.114</v>
      </c>
      <c r="V15" s="11">
        <v>53</v>
      </c>
      <c r="W15" s="13">
        <v>1285.96</v>
      </c>
      <c r="X15" s="11">
        <v>1011</v>
      </c>
      <c r="Y15" s="11">
        <v>46</v>
      </c>
      <c r="Z15" s="13">
        <v>1163.55</v>
      </c>
      <c r="AA15" s="11">
        <v>978</v>
      </c>
      <c r="AB15" s="12">
        <v>0.1522</v>
      </c>
      <c r="AC15" s="12">
        <v>0.1052</v>
      </c>
    </row>
    <row r="16">
      <c r="A16" s="10" t="s">
        <v>42</v>
      </c>
      <c r="B16" s="11">
        <v>93144</v>
      </c>
      <c r="C16" s="11">
        <f>=ROUNDDOWN(25.4610064784189,0)</f>
      </c>
      <c r="D16" s="11">
        <v>85900</v>
      </c>
      <c r="E16" s="12">
        <v>0.9783</v>
      </c>
      <c r="F16" s="11"/>
      <c r="G16" s="11">
        <f>=ROUNDDOWN({0},0)</f>
      </c>
      <c r="H16" s="11"/>
      <c r="I16" s="12"/>
      <c r="J16" s="11">
        <v>260</v>
      </c>
      <c r="K16" s="13">
        <v>4933.97</v>
      </c>
      <c r="L16" s="11">
        <v>538</v>
      </c>
      <c r="M16" s="14">
        <v>9.17</v>
      </c>
      <c r="N16" s="11">
        <v>190</v>
      </c>
      <c r="O16" s="13">
        <v>2960</v>
      </c>
      <c r="P16" s="11">
        <v>691</v>
      </c>
      <c r="Q16" s="14">
        <v>4.28</v>
      </c>
      <c r="R16" s="12">
        <v>0.3684</v>
      </c>
      <c r="S16" s="12">
        <v>0.6669</v>
      </c>
      <c r="T16" s="12">
        <v>-0.2214</v>
      </c>
      <c r="U16" s="12">
        <v>1.1425</v>
      </c>
      <c r="V16" s="11">
        <v>260</v>
      </c>
      <c r="W16" s="13">
        <v>4933.97</v>
      </c>
      <c r="X16" s="11">
        <v>538</v>
      </c>
      <c r="Y16" s="11">
        <v>190</v>
      </c>
      <c r="Z16" s="13">
        <v>2960</v>
      </c>
      <c r="AA16" s="11">
        <v>689</v>
      </c>
      <c r="AB16" s="12">
        <v>0.3684</v>
      </c>
      <c r="AC16" s="12">
        <v>0.6669</v>
      </c>
    </row>
    <row r="17">
      <c r="A17" s="10" t="s">
        <v>43</v>
      </c>
      <c r="B17" s="11">
        <v>43790</v>
      </c>
      <c r="C17" s="11">
        <f>=ROUNDDOWN(47.8317859093392,0)</f>
      </c>
      <c r="D17" s="11">
        <v>25355</v>
      </c>
      <c r="E17" s="12">
        <v>1</v>
      </c>
      <c r="F17" s="11"/>
      <c r="G17" s="11">
        <f>=ROUNDDOWN({0},0)</f>
      </c>
      <c r="H17" s="11"/>
      <c r="I17" s="12"/>
      <c r="J17" s="11">
        <v>45</v>
      </c>
      <c r="K17" s="13">
        <v>1770.23</v>
      </c>
      <c r="L17" s="11">
        <v>550</v>
      </c>
      <c r="M17" s="14">
        <v>3.22</v>
      </c>
      <c r="N17" s="11">
        <v>76</v>
      </c>
      <c r="O17" s="13">
        <v>2585.26</v>
      </c>
      <c r="P17" s="11">
        <v>580</v>
      </c>
      <c r="Q17" s="14">
        <v>4.46</v>
      </c>
      <c r="R17" s="12">
        <v>-0.4079</v>
      </c>
      <c r="S17" s="12">
        <v>-0.3153</v>
      </c>
      <c r="T17" s="12">
        <v>-0.0517</v>
      </c>
      <c r="U17" s="12">
        <v>-0.278</v>
      </c>
      <c r="V17" s="11">
        <v>45</v>
      </c>
      <c r="W17" s="13">
        <v>1770.23</v>
      </c>
      <c r="X17" s="11">
        <v>543</v>
      </c>
      <c r="Y17" s="11">
        <v>76</v>
      </c>
      <c r="Z17" s="13">
        <v>2585.26</v>
      </c>
      <c r="AA17" s="11">
        <v>553</v>
      </c>
      <c r="AB17" s="12">
        <v>-0.4079</v>
      </c>
      <c r="AC17" s="12">
        <v>-0.3153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1149</v>
      </c>
      <c r="K18" s="17">
        <v>69714.82</v>
      </c>
      <c r="L18" s="15">
        <v>6169</v>
      </c>
      <c r="M18" s="18">
        <v>11.3</v>
      </c>
      <c r="N18" s="15">
        <v>1076</v>
      </c>
      <c r="O18" s="17">
        <v>68041.71</v>
      </c>
      <c r="P18" s="15">
        <v>6785</v>
      </c>
      <c r="Q18" s="18">
        <v>10.03</v>
      </c>
      <c r="R18" s="16">
        <v>0.0678</v>
      </c>
      <c r="S18" s="16">
        <v>0.0246</v>
      </c>
      <c r="T18" s="16">
        <v>-0.0908</v>
      </c>
      <c r="U18" s="16">
        <v>0.1266</v>
      </c>
      <c r="V18" s="15">
        <v>1149</v>
      </c>
      <c r="W18" s="17">
        <v>69714.82</v>
      </c>
      <c r="X18" s="15">
        <v>5976</v>
      </c>
      <c r="Y18" s="15">
        <v>1076</v>
      </c>
      <c r="Z18" s="17">
        <v>68041.71</v>
      </c>
      <c r="AA18" s="15">
        <v>6325</v>
      </c>
      <c r="AB18" s="16">
        <v>0.0678</v>
      </c>
      <c r="AC18" s="16">
        <v>0.0246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