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<sst xmlns="http://schemas.openxmlformats.org/spreadsheetml/2006/main" count="275" uniqueCount="275">
  <si>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</si>
  <si>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</si>
  <si>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</si>
  <si>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09/01/2024</t>
  </si>
  <si>
    <t>End Date:</t>
  </si>
  <si>
    <t>09/30/2024</t>
  </si>
  <si>
    <t>Report Run Date:</t>
  </si>
  <si>
    <t>10/07/2024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</si>
  <si>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</si>
  <si>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</si>
  <si>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</si>
  <si>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</si>
  <si>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</si>
  <si>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</si>
  <si>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</si>
  <si>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</si>
  <si>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</si>
  <si>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</si>
  <si>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</si>
  <si>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</si>
  <si>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</si>
  <si>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</si>
  <si>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</si>
  <si>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</si>
  <si>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</si>
  <si>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</si>
  <si>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</si>
  <si>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</si>
  <si>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</si>
  <si>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</si>
  <si>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</si>
  <si>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</si>
  <si>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</si>
  <si>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</si>
  <si>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</si>
  <si>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</si>
  <si>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</si>
  <si>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</si>
  <si>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</si>
  <si>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</si>
  <si>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</si>
  <si>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</si>
  <si>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</si>
  <si>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</si>
  <si>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</si>
  <si>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</si>
  <si>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</si>
  <si>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</si>
  <si>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</si>
  <si>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</si>
  <si>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</si>
  <si>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</si>
  <si>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</si>
  <si>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</si>
  <si>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</si>
  <si>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</si>
  <si>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</si>
  <si>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</si>
  <si>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</si>
  <si>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</si>
  <si>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</si>
  <si>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</si>
  <si>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</si>
  <si>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</si>
  <si>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</si>
  <si>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</si>
  <si>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</si>
  <si>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</si>
  <si>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</si>
  <si>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</si>
  <si>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</si>
  <si>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</si>
  <si>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</si>
  <si>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</si>
  <si>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</si>
  <si>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</si>
  <si>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</si>
  <si>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</si>
  <si>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</si>
  <si>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</si>
  <si>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</si>
  <si>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</si>
  <si>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</si>
  <si>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</si>
  <si>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</si>
  <si>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</si>
  <si>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</si>
  <si>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</si>
  <si>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</si>
  <si>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</si>
  <si>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</si>
  <si>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</si>
  <si>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</si>
  <si>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</si>
  <si>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</si>
  <si>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</si>
  <si>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</si>
  <si>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</si>
  <si>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</si>
  <si>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</si>
  <si>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</si>
  <si>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</si>
  <si>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</si>
  <si>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</si>
  <si>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</si>
  <si>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</si>
  <si>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</si>
  <si>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</si>
  <si>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</si>
  <si>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</si>
  <si>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</si>
  <si>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</si>
  <si>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</si>
  <si>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</si>
  <si>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</si>
  <si>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</si>
  <si>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</si>
  <si>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</si>
  <si>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</si>
  <si>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</si>
  <si>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</si>
  <si>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</si>
  <si>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</si>
  <si>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</si>
  <si>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</si>
  <si>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</si>
  <si>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</si>
  <si>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</si>
  <si>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</si>
  <si>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</si>
  <si>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CSNSTORES,JCPENNEY01,MACY02,OLLIIX</t>
  </si>
  <si>
    <t>Setup</t>
  </si>
  <si>
    <t>8/2/2023</t>
  </si>
  <si>
    <t>11/18/2023</t>
  </si>
  <si>
    <t>Yes</t>
  </si>
  <si>
    <t>10/31/2022</t>
  </si>
  <si>
    <t>No</t>
  </si>
  <si>
    <t>3/30/2023</t>
  </si>
  <si>
    <t>6/5/2023</t>
  </si>
  <si>
    <t>6/15/2023</t>
  </si>
  <si>
    <t>7/24/2023</t>
  </si>
  <si>
    <t>8/3/2023</t>
  </si>
  <si>
    <t>10/25/2023</t>
  </si>
  <si>
    <t>1/9/2023</t>
  </si>
  <si>
    <t>Open</t>
  </si>
  <si>
    <t>4/27/2023</t>
  </si>
  <si>
    <t>3/20/2023</t>
  </si>
  <si>
    <t>Offered</t>
  </si>
  <si>
    <t>CCA12-0006</t>
  </si>
  <si>
    <t>King/Cal King</t>
  </si>
  <si>
    <t>DLCROSCILL,JCPENNEY01,MACY02,OVERSTOCK01</t>
  </si>
  <si>
    <t>11/10/2023</t>
  </si>
  <si>
    <t>3/27/2023</t>
  </si>
  <si>
    <t>7/10/2023</t>
  </si>
  <si>
    <t>11/13/2023</t>
  </si>
  <si>
    <t>11/7/2022</t>
  </si>
  <si>
    <t>5/1/2024</t>
  </si>
  <si>
    <t>CCA12-0001</t>
  </si>
  <si>
    <t>Anders</t>
  </si>
  <si>
    <t>Charcoal</t>
  </si>
  <si>
    <t>C</t>
  </si>
  <si>
    <t>Solid</t>
  </si>
  <si>
    <t>10/14/2022</t>
  </si>
  <si>
    <t>CSNSTORES,MACY02,OLLIIX</t>
  </si>
  <si>
    <t>11/17/2023</t>
  </si>
  <si>
    <t>10/26/2022</t>
  </si>
  <si>
    <t>7/4/2023</t>
  </si>
  <si>
    <t>11/6/2023</t>
  </si>
  <si>
    <t>10/5/2023</t>
  </si>
  <si>
    <t>10/17/2022</t>
  </si>
  <si>
    <t>11/2/2022</t>
  </si>
  <si>
    <t>CCA12-0002</t>
  </si>
  <si>
    <t>CSNSTORES,MACY02,OLLIIX,OVERSTOCK01</t>
  </si>
  <si>
    <t>11/24/2023</t>
  </si>
  <si>
    <t>10/25/2022</t>
  </si>
  <si>
    <t>4/10/2023</t>
  </si>
  <si>
    <t>12/14/2023</t>
  </si>
  <si>
    <t>CCA12-0003</t>
  </si>
  <si>
    <t>Ellis</t>
  </si>
  <si>
    <t>Heathered Gray</t>
  </si>
  <si>
    <t>11/11/2022</t>
  </si>
  <si>
    <t>MACY02,OLLIIX,OVERSTOCK01</t>
  </si>
  <si>
    <t>11/22/2023</t>
  </si>
  <si>
    <t>11/10/2022</t>
  </si>
  <si>
    <t>2/23/2023</t>
  </si>
  <si>
    <t>5/22/2023</t>
  </si>
  <si>
    <t>10/24/2023</t>
  </si>
  <si>
    <t>9/29/2023</t>
  </si>
  <si>
    <t>12/2/2023</t>
  </si>
  <si>
    <t>Discontinued</t>
  </si>
  <si>
    <t>6/1/2023</t>
  </si>
  <si>
    <t>CCA12-0004</t>
  </si>
  <si>
    <t>5/29/2023</t>
  </si>
  <si>
    <t>8/7/2023</t>
  </si>
  <si>
    <t>10/17/2023</t>
  </si>
  <si>
    <t>1/26/2023</t>
  </si>
  <si>
    <t>11/2/2023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</si>
  <si>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</si>
  <si>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</si>
  <si>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</si>
  <si>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</si>
  <si>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</si>
  <si>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</si>
  <si>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CSNSTORES,JCPENNEY01,OLLIIX</t>
  </si>
  <si>
    <t>11/20/2023</t>
  </si>
  <si>
    <t>7/6/2023</t>
  </si>
  <si>
    <t>10/2/2023</t>
  </si>
  <si>
    <t>7/28/2023</t>
  </si>
  <si>
    <t>2/5/2024</t>
  </si>
  <si>
    <t>1/8/2024</t>
  </si>
  <si>
    <t>CCA13-0010</t>
  </si>
  <si>
    <t>Donation</t>
  </si>
  <si>
    <t>4/17/2023</t>
  </si>
  <si>
    <t>7/17/2023</t>
  </si>
  <si>
    <t>11/27/2023</t>
  </si>
  <si>
    <t>11/1/2022</t>
  </si>
  <si>
    <t>1/25/2024</t>
  </si>
  <si>
    <t>CCA13-0007</t>
  </si>
  <si>
    <t>3 Piece White Coverlet Set</t>
  </si>
  <si>
    <t>Soft White</t>
  </si>
  <si>
    <t>CSNSTORES,JCPENNEY01,OVERSTOCK01</t>
  </si>
  <si>
    <t>10/21/2022</t>
  </si>
  <si>
    <t>5/30/2023</t>
  </si>
  <si>
    <t>8/4/2023</t>
  </si>
  <si>
    <t>9/25/2023</t>
  </si>
  <si>
    <t>1/12/2024</t>
  </si>
  <si>
    <t>5/28/2024</t>
  </si>
  <si>
    <t>CCA13-0008</t>
  </si>
  <si>
    <t>CSNSTORES,OLLIIX</t>
  </si>
  <si>
    <t>5/15/2023</t>
  </si>
  <si>
    <t>2/6/2024</t>
  </si>
  <si>
    <t>7/8/2024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</si>
  <si>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</si>
  <si>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</si>
  <si>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</si>
  <si>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</si>
  <si>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</si>
  <si>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</si>
  <si>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</si>
  <si>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CSNSTORES,JCPENNEY01,MACY02,OLLIIX,OVERSTOCK01</t>
  </si>
  <si>
    <t>4/18/2023</t>
  </si>
  <si>
    <t>6/21/2023</t>
  </si>
  <si>
    <t>7/7/2023</t>
  </si>
  <si>
    <t>8/23/2023</t>
  </si>
  <si>
    <t>10/8/2023</t>
  </si>
  <si>
    <t>CCA11-0011</t>
  </si>
  <si>
    <t>BED SKIRT&amp;SHAM</t>
  </si>
  <si>
    <t>Bed Skirt&amp;Sham</t>
  </si>
  <si>
    <t>European Pillow Sham</t>
  </si>
  <si>
    <t>26x26"</t>
  </si>
  <si>
    <t>JCPENNEY01,MACY02,NRTPORT,OLLIIX</t>
  </si>
  <si>
    <t>1/4/2024</t>
  </si>
  <si>
    <t>10/16/2022</t>
  </si>
  <si>
    <t>3/19/2023</t>
  </si>
  <si>
    <t>4/12/2023</t>
  </si>
  <si>
    <t>11/14/2023</t>
  </si>
  <si>
    <t>1/10/2023</t>
  </si>
  <si>
    <t>CCA11-0012</t>
  </si>
  <si>
    <t>Grey</t>
  </si>
  <si>
    <t>CSNSTORES,JCPENNEY01</t>
  </si>
  <si>
    <t>6/8/2023</t>
  </si>
  <si>
    <t>9/5/2023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</si>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</sst>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114</v>
      </c>
      <c r="AA6" s="4">
        <f>=ROUNDDOWN(28.5,0)</f>
      </c>
      <c r="AB6" s="5">
        <v>4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8</v>
      </c>
      <c r="AQ6" s="8">
        <v>311.74</v>
      </c>
      <c r="AR6" s="4">
        <v>5</v>
      </c>
      <c r="AS6" s="8">
        <v>377.82</v>
      </c>
      <c r="AT6" s="7">
        <v>0.6</v>
      </c>
      <c r="AU6" s="7">
        <v>-0.1749</v>
      </c>
      <c r="AV6" s="4">
        <v>22</v>
      </c>
      <c r="AW6" s="8">
        <v>1149.19</v>
      </c>
      <c r="AX6" s="4">
        <v>8</v>
      </c>
      <c r="AY6" s="8">
        <v>598.98</v>
      </c>
      <c r="AZ6" s="7">
        <v>1.75</v>
      </c>
      <c r="BA6" s="7">
        <v>0.9186</v>
      </c>
      <c r="BB6" s="7">
        <v>0.2713</v>
      </c>
      <c r="BC6" s="4">
        <v>22</v>
      </c>
      <c r="BD6" s="8">
        <v>1149.19</v>
      </c>
      <c r="BE6" s="4">
        <v>8</v>
      </c>
      <c r="BF6" s="8">
        <v>598.98</v>
      </c>
      <c r="BG6" s="7">
        <v>1.75</v>
      </c>
      <c r="BH6" s="7">
        <v>0.9186</v>
      </c>
      <c r="BI6" s="7">
        <v>1</v>
      </c>
      <c r="BJ6" s="4">
        <v>8</v>
      </c>
      <c r="BK6" s="8">
        <v>311.74</v>
      </c>
      <c r="BL6" s="2" t="s">
        <v>130</v>
      </c>
      <c r="BM6" s="7">
        <v>1</v>
      </c>
      <c r="BN6" s="7">
        <v>1</v>
      </c>
      <c r="BO6" s="4">
        <v>6</v>
      </c>
      <c r="BP6" s="8">
        <v>240.24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>
        <v>2</v>
      </c>
      <c r="CD6" s="8">
        <v>152.61</v>
      </c>
      <c r="CE6" s="7">
        <v>-1</v>
      </c>
      <c r="CF6" s="7">
        <v>-1</v>
      </c>
      <c r="CG6" s="2" t="s">
        <v>131</v>
      </c>
      <c r="CH6" s="2" t="s">
        <v>122</v>
      </c>
      <c r="CI6" s="2" t="s">
        <v>129</v>
      </c>
      <c r="CJ6" s="2" t="s">
        <v>135</v>
      </c>
      <c r="CK6" s="2" t="s">
        <v>136</v>
      </c>
      <c r="CL6" s="2" t="s">
        <v>125</v>
      </c>
      <c r="CM6" s="4">
        <v>2</v>
      </c>
      <c r="CN6" s="8">
        <v>71.5</v>
      </c>
      <c r="CO6" s="4"/>
      <c r="CP6" s="8"/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136</v>
      </c>
      <c r="CX6" s="2" t="s">
        <v>125</v>
      </c>
      <c r="CY6" s="4"/>
      <c r="CZ6" s="8"/>
      <c r="DA6" s="4">
        <v>3</v>
      </c>
      <c r="DB6" s="8">
        <v>225.21</v>
      </c>
      <c r="DC6" s="7">
        <v>-1</v>
      </c>
      <c r="DD6" s="7">
        <v>-1</v>
      </c>
      <c r="DE6" s="2" t="s">
        <v>131</v>
      </c>
      <c r="DF6" s="2" t="s">
        <v>122</v>
      </c>
      <c r="DG6" s="2" t="s">
        <v>139</v>
      </c>
      <c r="DH6" s="2" t="s">
        <v>140</v>
      </c>
      <c r="DI6" s="2" t="s">
        <v>136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141</v>
      </c>
      <c r="DT6" s="2" t="s">
        <v>142</v>
      </c>
      <c r="DU6" s="2" t="s">
        <v>136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122</v>
      </c>
      <c r="EE6" s="2" t="s">
        <v>129</v>
      </c>
      <c r="EF6" s="2" t="s">
        <v>143</v>
      </c>
      <c r="EG6" s="2" t="s">
        <v>136</v>
      </c>
      <c r="EH6" s="2" t="s">
        <v>125</v>
      </c>
      <c r="EI6" s="4"/>
      <c r="EJ6" s="8"/>
      <c r="EK6" s="4"/>
      <c r="EL6" s="8"/>
      <c r="EM6" s="7"/>
      <c r="EN6" s="7"/>
      <c r="EO6" s="2" t="s">
        <v>144</v>
      </c>
      <c r="EP6" s="2" t="s">
        <v>122</v>
      </c>
      <c r="EQ6" s="2" t="s">
        <v>125</v>
      </c>
      <c r="ER6" s="2" t="s">
        <v>125</v>
      </c>
      <c r="ES6" s="2" t="s">
        <v>136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136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125</v>
      </c>
      <c r="FQ6" s="2" t="s">
        <v>136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136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136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136</v>
      </c>
      <c r="HN6" s="2" t="s">
        <v>125</v>
      </c>
      <c r="HO6" s="4">
        <v>114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25</v>
      </c>
      <c r="AA7" s="4">
        <f>=ROUNDDOWN(12.5,0)</f>
      </c>
      <c r="AB7" s="5">
        <v>2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14</v>
      </c>
      <c r="AQ7" s="8">
        <v>837.45</v>
      </c>
      <c r="AR7" s="4">
        <v>3</v>
      </c>
      <c r="AS7" s="8">
        <v>221.16</v>
      </c>
      <c r="AT7" s="7">
        <v>3.6667</v>
      </c>
      <c r="AU7" s="7">
        <v>2.7866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0.7287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14</v>
      </c>
      <c r="BK7" s="8">
        <v>837.45</v>
      </c>
      <c r="BL7" s="2" t="s">
        <v>150</v>
      </c>
      <c r="BM7" s="7">
        <v>1</v>
      </c>
      <c r="BN7" s="7">
        <v>1</v>
      </c>
      <c r="BO7" s="4">
        <v>11</v>
      </c>
      <c r="BP7" s="8">
        <v>550.55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151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122</v>
      </c>
      <c r="CI7" s="2" t="s">
        <v>129</v>
      </c>
      <c r="CJ7" s="2" t="s">
        <v>152</v>
      </c>
      <c r="CK7" s="2" t="s">
        <v>136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137</v>
      </c>
      <c r="CV7" s="2" t="s">
        <v>138</v>
      </c>
      <c r="CW7" s="2" t="s">
        <v>136</v>
      </c>
      <c r="CX7" s="2" t="s">
        <v>125</v>
      </c>
      <c r="CY7" s="4">
        <v>1</v>
      </c>
      <c r="CZ7" s="8">
        <v>93.84</v>
      </c>
      <c r="DA7" s="4">
        <v>2</v>
      </c>
      <c r="DB7" s="8">
        <v>187.68</v>
      </c>
      <c r="DC7" s="7">
        <v>-0.5</v>
      </c>
      <c r="DD7" s="7">
        <v>-0.5</v>
      </c>
      <c r="DE7" s="2" t="s">
        <v>131</v>
      </c>
      <c r="DF7" s="2" t="s">
        <v>122</v>
      </c>
      <c r="DG7" s="2" t="s">
        <v>139</v>
      </c>
      <c r="DH7" s="2" t="s">
        <v>153</v>
      </c>
      <c r="DI7" s="2" t="s">
        <v>136</v>
      </c>
      <c r="DJ7" s="2" t="s">
        <v>125</v>
      </c>
      <c r="DK7" s="4">
        <v>2</v>
      </c>
      <c r="DL7" s="8">
        <v>193.06</v>
      </c>
      <c r="DM7" s="4"/>
      <c r="DN7" s="8"/>
      <c r="DO7" s="7"/>
      <c r="DP7" s="7"/>
      <c r="DQ7" s="2" t="s">
        <v>131</v>
      </c>
      <c r="DR7" s="2" t="s">
        <v>122</v>
      </c>
      <c r="DS7" s="2" t="s">
        <v>141</v>
      </c>
      <c r="DT7" s="2" t="s">
        <v>154</v>
      </c>
      <c r="DU7" s="2" t="s">
        <v>136</v>
      </c>
      <c r="DV7" s="2" t="s">
        <v>125</v>
      </c>
      <c r="DW7" s="4"/>
      <c r="DX7" s="8"/>
      <c r="DY7" s="4">
        <v>1</v>
      </c>
      <c r="DZ7" s="8">
        <v>33.48</v>
      </c>
      <c r="EA7" s="7">
        <v>-1</v>
      </c>
      <c r="EB7" s="7">
        <v>-1</v>
      </c>
      <c r="EC7" s="2" t="s">
        <v>131</v>
      </c>
      <c r="ED7" s="2" t="s">
        <v>122</v>
      </c>
      <c r="EE7" s="2" t="s">
        <v>129</v>
      </c>
      <c r="EF7" s="2" t="s">
        <v>155</v>
      </c>
      <c r="EG7" s="2" t="s">
        <v>136</v>
      </c>
      <c r="EH7" s="2" t="s">
        <v>125</v>
      </c>
      <c r="EI7" s="4"/>
      <c r="EJ7" s="8"/>
      <c r="EK7" s="4"/>
      <c r="EL7" s="8"/>
      <c r="EM7" s="7"/>
      <c r="EN7" s="7"/>
      <c r="EO7" s="2" t="s">
        <v>144</v>
      </c>
      <c r="EP7" s="2" t="s">
        <v>122</v>
      </c>
      <c r="EQ7" s="2" t="s">
        <v>125</v>
      </c>
      <c r="ER7" s="2" t="s">
        <v>125</v>
      </c>
      <c r="ES7" s="2" t="s">
        <v>136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136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156</v>
      </c>
      <c r="FQ7" s="2" t="s">
        <v>136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136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136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136</v>
      </c>
      <c r="HN7" s="2" t="s">
        <v>125</v>
      </c>
      <c r="HO7" s="4">
        <v>25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158</v>
      </c>
      <c r="G8" s="2" t="s">
        <v>158</v>
      </c>
      <c r="H8" s="2" t="s">
        <v>158</v>
      </c>
      <c r="I8" s="2" t="s">
        <v>119</v>
      </c>
      <c r="J8" s="2" t="s">
        <v>120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160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161</v>
      </c>
      <c r="W8" s="2" t="s">
        <v>128</v>
      </c>
      <c r="X8" s="2" t="s">
        <v>125</v>
      </c>
      <c r="Y8" s="2" t="s">
        <v>162</v>
      </c>
      <c r="Z8" s="4">
        <v>95</v>
      </c>
      <c r="AA8" s="4">
        <f>=ROUNDDOWN(47.5,0)</f>
      </c>
      <c r="AB8" s="5">
        <v>2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6</v>
      </c>
      <c r="AQ8" s="8">
        <v>295.99</v>
      </c>
      <c r="AR8" s="4"/>
      <c r="AS8" s="8"/>
      <c r="AT8" s="7"/>
      <c r="AU8" s="7"/>
      <c r="AV8" s="4">
        <v>13</v>
      </c>
      <c r="AW8" s="8">
        <v>726.79</v>
      </c>
      <c r="AX8" s="4">
        <v>2</v>
      </c>
      <c r="AY8" s="8">
        <v>206.24</v>
      </c>
      <c r="AZ8" s="7">
        <v>5.5</v>
      </c>
      <c r="BA8" s="7">
        <v>2.524</v>
      </c>
      <c r="BB8" s="7">
        <v>0.4073</v>
      </c>
      <c r="BC8" s="4">
        <v>13</v>
      </c>
      <c r="BD8" s="8">
        <v>726.79</v>
      </c>
      <c r="BE8" s="4">
        <v>2</v>
      </c>
      <c r="BF8" s="8">
        <v>206.24</v>
      </c>
      <c r="BG8" s="7">
        <v>5.5</v>
      </c>
      <c r="BH8" s="7">
        <v>2.524</v>
      </c>
      <c r="BI8" s="7">
        <v>1</v>
      </c>
      <c r="BJ8" s="4">
        <v>6</v>
      </c>
      <c r="BK8" s="8">
        <v>295.99</v>
      </c>
      <c r="BL8" s="2" t="s">
        <v>163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164</v>
      </c>
      <c r="BY8" s="2" t="s">
        <v>134</v>
      </c>
      <c r="BZ8" s="2" t="s">
        <v>125</v>
      </c>
      <c r="CA8" s="4">
        <v>2</v>
      </c>
      <c r="CB8" s="8">
        <v>148.7</v>
      </c>
      <c r="CC8" s="4"/>
      <c r="CD8" s="8"/>
      <c r="CE8" s="7"/>
      <c r="CF8" s="7"/>
      <c r="CG8" s="2" t="s">
        <v>131</v>
      </c>
      <c r="CH8" s="2" t="s">
        <v>122</v>
      </c>
      <c r="CI8" s="2" t="s">
        <v>162</v>
      </c>
      <c r="CJ8" s="2" t="s">
        <v>165</v>
      </c>
      <c r="CK8" s="2" t="s">
        <v>136</v>
      </c>
      <c r="CL8" s="2" t="s">
        <v>125</v>
      </c>
      <c r="CM8" s="4">
        <v>3</v>
      </c>
      <c r="CN8" s="8">
        <v>107.25</v>
      </c>
      <c r="CO8" s="4"/>
      <c r="CP8" s="8"/>
      <c r="CQ8" s="7"/>
      <c r="CR8" s="7"/>
      <c r="CS8" s="2" t="s">
        <v>131</v>
      </c>
      <c r="CT8" s="2" t="s">
        <v>122</v>
      </c>
      <c r="CU8" s="2" t="s">
        <v>137</v>
      </c>
      <c r="CV8" s="2" t="s">
        <v>166</v>
      </c>
      <c r="CW8" s="2" t="s">
        <v>136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139</v>
      </c>
      <c r="DH8" s="2" t="s">
        <v>167</v>
      </c>
      <c r="DI8" s="2" t="s">
        <v>136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141</v>
      </c>
      <c r="DT8" s="2" t="s">
        <v>168</v>
      </c>
      <c r="DU8" s="2" t="s">
        <v>136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169</v>
      </c>
      <c r="EF8" s="2" t="s">
        <v>170</v>
      </c>
      <c r="EG8" s="2" t="s">
        <v>136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136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136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136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136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136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136</v>
      </c>
      <c r="HN8" s="2" t="s">
        <v>125</v>
      </c>
      <c r="HO8" s="4">
        <v>95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158</v>
      </c>
      <c r="G9" s="2" t="s">
        <v>158</v>
      </c>
      <c r="H9" s="2" t="s">
        <v>158</v>
      </c>
      <c r="I9" s="2" t="s">
        <v>119</v>
      </c>
      <c r="J9" s="2" t="s">
        <v>149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160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161</v>
      </c>
      <c r="W9" s="2" t="s">
        <v>128</v>
      </c>
      <c r="X9" s="2" t="s">
        <v>125</v>
      </c>
      <c r="Y9" s="2" t="s">
        <v>162</v>
      </c>
      <c r="Z9" s="4">
        <v>29</v>
      </c>
      <c r="AA9" s="4">
        <f>=ROUNDDOWN(9.66666666666667,0)</f>
      </c>
      <c r="AB9" s="5"/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7</v>
      </c>
      <c r="AQ9" s="8">
        <v>430.8</v>
      </c>
      <c r="AR9" s="4">
        <v>2</v>
      </c>
      <c r="AS9" s="8">
        <v>206.24</v>
      </c>
      <c r="AT9" s="7">
        <v>2.5</v>
      </c>
      <c r="AU9" s="7">
        <v>1.0888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0.5927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7</v>
      </c>
      <c r="BK9" s="8">
        <v>430.8</v>
      </c>
      <c r="BL9" s="2" t="s">
        <v>172</v>
      </c>
      <c r="BM9" s="7">
        <v>1</v>
      </c>
      <c r="BN9" s="7">
        <v>1</v>
      </c>
      <c r="BO9" s="4">
        <v>4</v>
      </c>
      <c r="BP9" s="8">
        <v>200.2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173</v>
      </c>
      <c r="BY9" s="2" t="s">
        <v>134</v>
      </c>
      <c r="BZ9" s="2" t="s">
        <v>125</v>
      </c>
      <c r="CA9" s="4">
        <v>1</v>
      </c>
      <c r="CB9" s="8">
        <v>89.38</v>
      </c>
      <c r="CC9" s="4">
        <v>2</v>
      </c>
      <c r="CD9" s="8">
        <v>206.24</v>
      </c>
      <c r="CE9" s="7">
        <v>-0.5</v>
      </c>
      <c r="CF9" s="7">
        <v>-0.5666</v>
      </c>
      <c r="CG9" s="2" t="s">
        <v>131</v>
      </c>
      <c r="CH9" s="2" t="s">
        <v>122</v>
      </c>
      <c r="CI9" s="2" t="s">
        <v>162</v>
      </c>
      <c r="CJ9" s="2" t="s">
        <v>174</v>
      </c>
      <c r="CK9" s="2" t="s">
        <v>136</v>
      </c>
      <c r="CL9" s="2" t="s">
        <v>125</v>
      </c>
      <c r="CM9" s="4">
        <v>1</v>
      </c>
      <c r="CN9" s="8">
        <v>44.69</v>
      </c>
      <c r="CO9" s="4"/>
      <c r="CP9" s="8"/>
      <c r="CQ9" s="7"/>
      <c r="CR9" s="7"/>
      <c r="CS9" s="2" t="s">
        <v>131</v>
      </c>
      <c r="CT9" s="2" t="s">
        <v>122</v>
      </c>
      <c r="CU9" s="2" t="s">
        <v>137</v>
      </c>
      <c r="CV9" s="2" t="s">
        <v>175</v>
      </c>
      <c r="CW9" s="2" t="s">
        <v>136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139</v>
      </c>
      <c r="DH9" s="2" t="s">
        <v>176</v>
      </c>
      <c r="DI9" s="2" t="s">
        <v>136</v>
      </c>
      <c r="DJ9" s="2" t="s">
        <v>125</v>
      </c>
      <c r="DK9" s="4">
        <v>1</v>
      </c>
      <c r="DL9" s="8">
        <v>96.53</v>
      </c>
      <c r="DM9" s="4"/>
      <c r="DN9" s="8"/>
      <c r="DO9" s="7"/>
      <c r="DP9" s="7"/>
      <c r="DQ9" s="2" t="s">
        <v>131</v>
      </c>
      <c r="DR9" s="2" t="s">
        <v>122</v>
      </c>
      <c r="DS9" s="2" t="s">
        <v>141</v>
      </c>
      <c r="DT9" s="2" t="s">
        <v>168</v>
      </c>
      <c r="DU9" s="2" t="s">
        <v>136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169</v>
      </c>
      <c r="EF9" s="2" t="s">
        <v>155</v>
      </c>
      <c r="EG9" s="2" t="s">
        <v>136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136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136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145</v>
      </c>
      <c r="FP9" s="2" t="s">
        <v>125</v>
      </c>
      <c r="FQ9" s="2" t="s">
        <v>136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136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136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136</v>
      </c>
      <c r="HN9" s="2" t="s">
        <v>125</v>
      </c>
      <c r="HO9" s="4">
        <v>29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177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178</v>
      </c>
      <c r="G10" s="2" t="s">
        <v>178</v>
      </c>
      <c r="H10" s="2" t="s">
        <v>178</v>
      </c>
      <c r="I10" s="2" t="s">
        <v>119</v>
      </c>
      <c r="J10" s="2" t="s">
        <v>120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160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161</v>
      </c>
      <c r="W10" s="2" t="s">
        <v>128</v>
      </c>
      <c r="X10" s="2" t="s">
        <v>125</v>
      </c>
      <c r="Y10" s="2" t="s">
        <v>180</v>
      </c>
      <c r="Z10" s="4">
        <v>225</v>
      </c>
      <c r="AA10" s="4">
        <f>=ROUNDDOWN(225,0)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1</v>
      </c>
      <c r="AQ10" s="8">
        <v>40.04</v>
      </c>
      <c r="AR10" s="4">
        <v>2</v>
      </c>
      <c r="AS10" s="8">
        <v>159.7</v>
      </c>
      <c r="AT10" s="7">
        <v>-0.5</v>
      </c>
      <c r="AU10" s="7">
        <v>-0.7493</v>
      </c>
      <c r="AV10" s="4">
        <v>7</v>
      </c>
      <c r="AW10" s="8">
        <v>413.64</v>
      </c>
      <c r="AX10" s="4">
        <v>2</v>
      </c>
      <c r="AY10" s="8">
        <v>159.7</v>
      </c>
      <c r="AZ10" s="7">
        <v>2.5</v>
      </c>
      <c r="BA10" s="7">
        <v>1.5901</v>
      </c>
      <c r="BB10" s="7">
        <v>0.0968</v>
      </c>
      <c r="BC10" s="4">
        <v>7</v>
      </c>
      <c r="BD10" s="8">
        <v>413.64</v>
      </c>
      <c r="BE10" s="4">
        <v>2</v>
      </c>
      <c r="BF10" s="8">
        <v>159.7</v>
      </c>
      <c r="BG10" s="7">
        <v>2.5</v>
      </c>
      <c r="BH10" s="7">
        <v>1.5901</v>
      </c>
      <c r="BI10" s="7">
        <v>1</v>
      </c>
      <c r="BJ10" s="4">
        <v>1</v>
      </c>
      <c r="BK10" s="8">
        <v>40.04</v>
      </c>
      <c r="BL10" s="2" t="s">
        <v>181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182</v>
      </c>
      <c r="BY10" s="2" t="s">
        <v>134</v>
      </c>
      <c r="BZ10" s="2" t="s">
        <v>125</v>
      </c>
      <c r="CA10" s="4"/>
      <c r="CB10" s="8"/>
      <c r="CC10" s="4">
        <v>1</v>
      </c>
      <c r="CD10" s="8">
        <v>82.49</v>
      </c>
      <c r="CE10" s="7">
        <v>-1</v>
      </c>
      <c r="CF10" s="7">
        <v>-1</v>
      </c>
      <c r="CG10" s="2" t="s">
        <v>131</v>
      </c>
      <c r="CH10" s="2" t="s">
        <v>122</v>
      </c>
      <c r="CI10" s="2" t="s">
        <v>183</v>
      </c>
      <c r="CJ10" s="2" t="s">
        <v>184</v>
      </c>
      <c r="CK10" s="2" t="s">
        <v>136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122</v>
      </c>
      <c r="CU10" s="2" t="s">
        <v>137</v>
      </c>
      <c r="CV10" s="2" t="s">
        <v>185</v>
      </c>
      <c r="CW10" s="2" t="s">
        <v>136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139</v>
      </c>
      <c r="DH10" s="2" t="s">
        <v>186</v>
      </c>
      <c r="DI10" s="2" t="s">
        <v>136</v>
      </c>
      <c r="DJ10" s="2" t="s">
        <v>125</v>
      </c>
      <c r="DK10" s="4"/>
      <c r="DL10" s="8"/>
      <c r="DM10" s="4">
        <v>1</v>
      </c>
      <c r="DN10" s="8">
        <v>77.21</v>
      </c>
      <c r="DO10" s="7">
        <v>-1</v>
      </c>
      <c r="DP10" s="7">
        <v>-1</v>
      </c>
      <c r="DQ10" s="2" t="s">
        <v>131</v>
      </c>
      <c r="DR10" s="2" t="s">
        <v>122</v>
      </c>
      <c r="DS10" s="2" t="s">
        <v>141</v>
      </c>
      <c r="DT10" s="2" t="s">
        <v>187</v>
      </c>
      <c r="DU10" s="2" t="s">
        <v>136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122</v>
      </c>
      <c r="EE10" s="2" t="s">
        <v>180</v>
      </c>
      <c r="EF10" s="2" t="s">
        <v>125</v>
      </c>
      <c r="EG10" s="2" t="s">
        <v>136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136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122</v>
      </c>
      <c r="FC10" s="2" t="s">
        <v>125</v>
      </c>
      <c r="FD10" s="2" t="s">
        <v>125</v>
      </c>
      <c r="FE10" s="2" t="s">
        <v>136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145</v>
      </c>
      <c r="FP10" s="2" t="s">
        <v>188</v>
      </c>
      <c r="FQ10" s="2" t="s">
        <v>136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146</v>
      </c>
      <c r="GB10" s="2" t="s">
        <v>125</v>
      </c>
      <c r="GC10" s="2" t="s">
        <v>136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136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189</v>
      </c>
      <c r="GY10" s="2" t="s">
        <v>190</v>
      </c>
      <c r="GZ10" s="2" t="s">
        <v>125</v>
      </c>
      <c r="HA10" s="2" t="s">
        <v>136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136</v>
      </c>
      <c r="HN10" s="2" t="s">
        <v>125</v>
      </c>
      <c r="HO10" s="4">
        <v>225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191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178</v>
      </c>
      <c r="G11" s="2" t="s">
        <v>178</v>
      </c>
      <c r="H11" s="2" t="s">
        <v>178</v>
      </c>
      <c r="I11" s="2" t="s">
        <v>119</v>
      </c>
      <c r="J11" s="2" t="s">
        <v>149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160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161</v>
      </c>
      <c r="W11" s="2" t="s">
        <v>128</v>
      </c>
      <c r="X11" s="2" t="s">
        <v>125</v>
      </c>
      <c r="Y11" s="2" t="s">
        <v>180</v>
      </c>
      <c r="Z11" s="4">
        <v>113</v>
      </c>
      <c r="AA11" s="4">
        <f>=ROUNDDOWN(113,0)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6</v>
      </c>
      <c r="AQ11" s="8">
        <v>373.6</v>
      </c>
      <c r="AR11" s="4"/>
      <c r="AS11" s="8"/>
      <c r="AT11" s="7"/>
      <c r="AU11" s="7"/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0.9032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6</v>
      </c>
      <c r="BK11" s="8">
        <v>373.6</v>
      </c>
      <c r="BL11" s="2" t="s">
        <v>163</v>
      </c>
      <c r="BM11" s="7">
        <v>1</v>
      </c>
      <c r="BN11" s="7">
        <v>1</v>
      </c>
      <c r="BO11" s="4">
        <v>3</v>
      </c>
      <c r="BP11" s="8">
        <v>150.15</v>
      </c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164</v>
      </c>
      <c r="BY11" s="2" t="s">
        <v>134</v>
      </c>
      <c r="BZ11" s="2" t="s">
        <v>125</v>
      </c>
      <c r="CA11" s="4">
        <v>2</v>
      </c>
      <c r="CB11" s="8">
        <v>178.76</v>
      </c>
      <c r="CC11" s="4"/>
      <c r="CD11" s="8"/>
      <c r="CE11" s="7"/>
      <c r="CF11" s="7"/>
      <c r="CG11" s="2" t="s">
        <v>131</v>
      </c>
      <c r="CH11" s="2" t="s">
        <v>122</v>
      </c>
      <c r="CI11" s="2" t="s">
        <v>180</v>
      </c>
      <c r="CJ11" s="2" t="s">
        <v>184</v>
      </c>
      <c r="CK11" s="2" t="s">
        <v>136</v>
      </c>
      <c r="CL11" s="2" t="s">
        <v>125</v>
      </c>
      <c r="CM11" s="4">
        <v>1</v>
      </c>
      <c r="CN11" s="8">
        <v>44.69</v>
      </c>
      <c r="CO11" s="4"/>
      <c r="CP11" s="8"/>
      <c r="CQ11" s="7"/>
      <c r="CR11" s="7"/>
      <c r="CS11" s="2" t="s">
        <v>131</v>
      </c>
      <c r="CT11" s="2" t="s">
        <v>122</v>
      </c>
      <c r="CU11" s="2" t="s">
        <v>137</v>
      </c>
      <c r="CV11" s="2" t="s">
        <v>192</v>
      </c>
      <c r="CW11" s="2" t="s">
        <v>136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139</v>
      </c>
      <c r="DH11" s="2" t="s">
        <v>193</v>
      </c>
      <c r="DI11" s="2" t="s">
        <v>136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141</v>
      </c>
      <c r="DT11" s="2" t="s">
        <v>194</v>
      </c>
      <c r="DU11" s="2" t="s">
        <v>136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122</v>
      </c>
      <c r="EE11" s="2" t="s">
        <v>180</v>
      </c>
      <c r="EF11" s="2" t="s">
        <v>195</v>
      </c>
      <c r="EG11" s="2" t="s">
        <v>136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122</v>
      </c>
      <c r="EQ11" s="2" t="s">
        <v>125</v>
      </c>
      <c r="ER11" s="2" t="s">
        <v>125</v>
      </c>
      <c r="ES11" s="2" t="s">
        <v>136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122</v>
      </c>
      <c r="FC11" s="2" t="s">
        <v>125</v>
      </c>
      <c r="FD11" s="2" t="s">
        <v>125</v>
      </c>
      <c r="FE11" s="2" t="s">
        <v>136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145</v>
      </c>
      <c r="FP11" s="2" t="s">
        <v>125</v>
      </c>
      <c r="FQ11" s="2" t="s">
        <v>136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146</v>
      </c>
      <c r="GB11" s="2" t="s">
        <v>125</v>
      </c>
      <c r="GC11" s="2" t="s">
        <v>136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136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189</v>
      </c>
      <c r="GY11" s="2" t="s">
        <v>190</v>
      </c>
      <c r="GZ11" s="2" t="s">
        <v>196</v>
      </c>
      <c r="HA11" s="2" t="s">
        <v>136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122</v>
      </c>
      <c r="HK11" s="2" t="s">
        <v>125</v>
      </c>
      <c r="HL11" s="2" t="s">
        <v>125</v>
      </c>
      <c r="HM11" s="2" t="s">
        <v>136</v>
      </c>
      <c r="HN11" s="2" t="s">
        <v>125</v>
      </c>
      <c r="HO11" s="4">
        <v>113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197</v>
      </c>
      <c r="B12" s="2" t="s">
        <v>114</v>
      </c>
      <c r="C12" s="2" t="s">
        <v>115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120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160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161</v>
      </c>
      <c r="W12" s="2" t="s">
        <v>128</v>
      </c>
      <c r="X12" s="2" t="s">
        <v>125</v>
      </c>
      <c r="Y12" s="2" t="s">
        <v>162</v>
      </c>
      <c r="Z12" s="4">
        <v>54</v>
      </c>
      <c r="AA12" s="4">
        <f>=ROUNDDOWN(54,0)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4</v>
      </c>
      <c r="AQ12" s="8">
        <v>246.65</v>
      </c>
      <c r="AR12" s="4"/>
      <c r="AS12" s="8"/>
      <c r="AT12" s="7"/>
      <c r="AU12" s="7"/>
      <c r="AV12" s="4">
        <v>10</v>
      </c>
      <c r="AW12" s="8">
        <v>668.5</v>
      </c>
      <c r="AX12" s="4">
        <v>2</v>
      </c>
      <c r="AY12" s="8">
        <v>178.76</v>
      </c>
      <c r="AZ12" s="7">
        <v>4</v>
      </c>
      <c r="BA12" s="7">
        <v>2.7397</v>
      </c>
      <c r="BB12" s="7">
        <v>0.369</v>
      </c>
      <c r="BC12" s="4">
        <v>12</v>
      </c>
      <c r="BD12" s="8">
        <v>740</v>
      </c>
      <c r="BE12" s="4">
        <v>8</v>
      </c>
      <c r="BF12" s="8">
        <v>673.69</v>
      </c>
      <c r="BG12" s="7">
        <v>0.5</v>
      </c>
      <c r="BH12" s="7">
        <v>0.0984</v>
      </c>
      <c r="BI12" s="7">
        <v>0.9034</v>
      </c>
      <c r="BJ12" s="4">
        <v>4</v>
      </c>
      <c r="BK12" s="8">
        <v>246.65</v>
      </c>
      <c r="BL12" s="2" t="s">
        <v>203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204</v>
      </c>
      <c r="BY12" s="2" t="s">
        <v>134</v>
      </c>
      <c r="BZ12" s="2" t="s">
        <v>125</v>
      </c>
      <c r="CA12" s="4">
        <v>1</v>
      </c>
      <c r="CB12" s="8">
        <v>60.76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162</v>
      </c>
      <c r="CJ12" s="2" t="s">
        <v>135</v>
      </c>
      <c r="CK12" s="2" t="s">
        <v>136</v>
      </c>
      <c r="CL12" s="2" t="s">
        <v>125</v>
      </c>
      <c r="CM12" s="4">
        <v>1</v>
      </c>
      <c r="CN12" s="8">
        <v>35.75</v>
      </c>
      <c r="CO12" s="4"/>
      <c r="CP12" s="8"/>
      <c r="CQ12" s="7"/>
      <c r="CR12" s="7"/>
      <c r="CS12" s="2" t="s">
        <v>131</v>
      </c>
      <c r="CT12" s="2" t="s">
        <v>122</v>
      </c>
      <c r="CU12" s="2" t="s">
        <v>137</v>
      </c>
      <c r="CV12" s="2" t="s">
        <v>205</v>
      </c>
      <c r="CW12" s="2" t="s">
        <v>136</v>
      </c>
      <c r="CX12" s="2" t="s">
        <v>125</v>
      </c>
      <c r="CY12" s="4">
        <v>2</v>
      </c>
      <c r="CZ12" s="8">
        <v>150.14</v>
      </c>
      <c r="DA12" s="4"/>
      <c r="DB12" s="8"/>
      <c r="DC12" s="7"/>
      <c r="DD12" s="7"/>
      <c r="DE12" s="2" t="s">
        <v>131</v>
      </c>
      <c r="DF12" s="2" t="s">
        <v>122</v>
      </c>
      <c r="DG12" s="2" t="s">
        <v>139</v>
      </c>
      <c r="DH12" s="2" t="s">
        <v>206</v>
      </c>
      <c r="DI12" s="2" t="s">
        <v>136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207</v>
      </c>
      <c r="DT12" s="2" t="s">
        <v>208</v>
      </c>
      <c r="DU12" s="2" t="s">
        <v>136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162</v>
      </c>
      <c r="EF12" s="2" t="s">
        <v>170</v>
      </c>
      <c r="EG12" s="2" t="s">
        <v>136</v>
      </c>
      <c r="EH12" s="2" t="s">
        <v>125</v>
      </c>
      <c r="EI12" s="4"/>
      <c r="EJ12" s="8"/>
      <c r="EK12" s="4"/>
      <c r="EL12" s="8"/>
      <c r="EM12" s="7"/>
      <c r="EN12" s="7"/>
      <c r="EO12" s="2" t="s">
        <v>131</v>
      </c>
      <c r="EP12" s="2" t="s">
        <v>122</v>
      </c>
      <c r="EQ12" s="2" t="s">
        <v>125</v>
      </c>
      <c r="ER12" s="2" t="s">
        <v>209</v>
      </c>
      <c r="ES12" s="2" t="s">
        <v>136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122</v>
      </c>
      <c r="FC12" s="2" t="s">
        <v>125</v>
      </c>
      <c r="FD12" s="2" t="s">
        <v>125</v>
      </c>
      <c r="FE12" s="2" t="s">
        <v>136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175</v>
      </c>
      <c r="FP12" s="2" t="s">
        <v>125</v>
      </c>
      <c r="FQ12" s="2" t="s">
        <v>136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146</v>
      </c>
      <c r="GB12" s="2" t="s">
        <v>125</v>
      </c>
      <c r="GC12" s="2" t="s">
        <v>136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136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189</v>
      </c>
      <c r="GY12" s="2" t="s">
        <v>190</v>
      </c>
      <c r="GZ12" s="2" t="s">
        <v>125</v>
      </c>
      <c r="HA12" s="2" t="s">
        <v>136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136</v>
      </c>
      <c r="HN12" s="2" t="s">
        <v>125</v>
      </c>
      <c r="HO12" s="4">
        <v>54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149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211</v>
      </c>
      <c r="P13" s="2" t="s">
        <v>160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161</v>
      </c>
      <c r="W13" s="2" t="s">
        <v>128</v>
      </c>
      <c r="X13" s="2" t="s">
        <v>125</v>
      </c>
      <c r="Y13" s="2" t="s">
        <v>162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0.4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6</v>
      </c>
      <c r="AQ13" s="8">
        <v>421.85</v>
      </c>
      <c r="AR13" s="4">
        <v>2</v>
      </c>
      <c r="AS13" s="8">
        <v>178.76</v>
      </c>
      <c r="AT13" s="7">
        <v>2</v>
      </c>
      <c r="AU13" s="7">
        <v>1.3599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0.631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6</v>
      </c>
      <c r="BK13" s="8">
        <v>421.85</v>
      </c>
      <c r="BL13" s="2" t="s">
        <v>130</v>
      </c>
      <c r="BM13" s="7">
        <v>1</v>
      </c>
      <c r="BN13" s="7">
        <v>1</v>
      </c>
      <c r="BO13" s="4">
        <v>2</v>
      </c>
      <c r="BP13" s="8">
        <v>100.1</v>
      </c>
      <c r="BQ13" s="4"/>
      <c r="BR13" s="8"/>
      <c r="BS13" s="7"/>
      <c r="BT13" s="7"/>
      <c r="BU13" s="2" t="s">
        <v>131</v>
      </c>
      <c r="BV13" s="2" t="s">
        <v>189</v>
      </c>
      <c r="BW13" s="2" t="s">
        <v>132</v>
      </c>
      <c r="BX13" s="2" t="s">
        <v>204</v>
      </c>
      <c r="BY13" s="2" t="s">
        <v>134</v>
      </c>
      <c r="BZ13" s="2" t="s">
        <v>125</v>
      </c>
      <c r="CA13" s="4">
        <v>1</v>
      </c>
      <c r="CB13" s="8">
        <v>89.38</v>
      </c>
      <c r="CC13" s="4"/>
      <c r="CD13" s="8"/>
      <c r="CE13" s="7"/>
      <c r="CF13" s="7"/>
      <c r="CG13" s="2" t="s">
        <v>131</v>
      </c>
      <c r="CH13" s="2" t="s">
        <v>189</v>
      </c>
      <c r="CI13" s="2" t="s">
        <v>162</v>
      </c>
      <c r="CJ13" s="2" t="s">
        <v>170</v>
      </c>
      <c r="CK13" s="2" t="s">
        <v>136</v>
      </c>
      <c r="CL13" s="2" t="s">
        <v>125</v>
      </c>
      <c r="CM13" s="4">
        <v>1</v>
      </c>
      <c r="CN13" s="8">
        <v>44.69</v>
      </c>
      <c r="CO13" s="4">
        <v>2</v>
      </c>
      <c r="CP13" s="8">
        <v>178.76</v>
      </c>
      <c r="CQ13" s="7">
        <v>-0.5</v>
      </c>
      <c r="CR13" s="7">
        <v>-0.75</v>
      </c>
      <c r="CS13" s="2" t="s">
        <v>131</v>
      </c>
      <c r="CT13" s="2" t="s">
        <v>189</v>
      </c>
      <c r="CU13" s="2" t="s">
        <v>137</v>
      </c>
      <c r="CV13" s="2" t="s">
        <v>212</v>
      </c>
      <c r="CW13" s="2" t="s">
        <v>136</v>
      </c>
      <c r="CX13" s="2" t="s">
        <v>125</v>
      </c>
      <c r="CY13" s="4">
        <v>2</v>
      </c>
      <c r="CZ13" s="8">
        <v>187.68</v>
      </c>
      <c r="DA13" s="4"/>
      <c r="DB13" s="8"/>
      <c r="DC13" s="7"/>
      <c r="DD13" s="7"/>
      <c r="DE13" s="2" t="s">
        <v>131</v>
      </c>
      <c r="DF13" s="2" t="s">
        <v>189</v>
      </c>
      <c r="DG13" s="2" t="s">
        <v>139</v>
      </c>
      <c r="DH13" s="2" t="s">
        <v>213</v>
      </c>
      <c r="DI13" s="2" t="s">
        <v>136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189</v>
      </c>
      <c r="DS13" s="2" t="s">
        <v>207</v>
      </c>
      <c r="DT13" s="2" t="s">
        <v>214</v>
      </c>
      <c r="DU13" s="2" t="s">
        <v>136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189</v>
      </c>
      <c r="EE13" s="2" t="s">
        <v>162</v>
      </c>
      <c r="EF13" s="2" t="s">
        <v>215</v>
      </c>
      <c r="EG13" s="2" t="s">
        <v>136</v>
      </c>
      <c r="EH13" s="2" t="s">
        <v>125</v>
      </c>
      <c r="EI13" s="4"/>
      <c r="EJ13" s="8"/>
      <c r="EK13" s="4"/>
      <c r="EL13" s="8"/>
      <c r="EM13" s="7"/>
      <c r="EN13" s="7"/>
      <c r="EO13" s="2" t="s">
        <v>131</v>
      </c>
      <c r="EP13" s="2" t="s">
        <v>189</v>
      </c>
      <c r="EQ13" s="2" t="s">
        <v>125</v>
      </c>
      <c r="ER13" s="2" t="s">
        <v>216</v>
      </c>
      <c r="ES13" s="2" t="s">
        <v>136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189</v>
      </c>
      <c r="FC13" s="2" t="s">
        <v>125</v>
      </c>
      <c r="FD13" s="2" t="s">
        <v>125</v>
      </c>
      <c r="FE13" s="2" t="s">
        <v>136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189</v>
      </c>
      <c r="FO13" s="2" t="s">
        <v>175</v>
      </c>
      <c r="FP13" s="2" t="s">
        <v>125</v>
      </c>
      <c r="FQ13" s="2" t="s">
        <v>136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189</v>
      </c>
      <c r="GA13" s="2" t="s">
        <v>146</v>
      </c>
      <c r="GB13" s="2" t="s">
        <v>125</v>
      </c>
      <c r="GC13" s="2" t="s">
        <v>136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189</v>
      </c>
      <c r="GM13" s="2" t="s">
        <v>125</v>
      </c>
      <c r="GN13" s="2" t="s">
        <v>125</v>
      </c>
      <c r="GO13" s="2" t="s">
        <v>136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189</v>
      </c>
      <c r="GY13" s="2" t="s">
        <v>190</v>
      </c>
      <c r="GZ13" s="2" t="s">
        <v>125</v>
      </c>
      <c r="HA13" s="2" t="s">
        <v>136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189</v>
      </c>
      <c r="HK13" s="2" t="s">
        <v>125</v>
      </c>
      <c r="HL13" s="2" t="s">
        <v>125</v>
      </c>
      <c r="HM13" s="2" t="s">
        <v>136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217</v>
      </c>
      <c r="B14" s="2" t="s">
        <v>114</v>
      </c>
      <c r="C14" s="2" t="s">
        <v>115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218</v>
      </c>
      <c r="J14" s="2" t="s">
        <v>120</v>
      </c>
      <c r="K14" s="2" t="s">
        <v>219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160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161</v>
      </c>
      <c r="W14" s="2" t="s">
        <v>128</v>
      </c>
      <c r="X14" s="2" t="s">
        <v>125</v>
      </c>
      <c r="Y14" s="2" t="s">
        <v>162</v>
      </c>
      <c r="Z14" s="4">
        <v>49</v>
      </c>
      <c r="AA14" s="4">
        <f>=ROUNDDOWN(49,0)</f>
      </c>
      <c r="AB14" s="5"/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2</v>
      </c>
      <c r="AQ14" s="8">
        <v>71.5</v>
      </c>
      <c r="AR14" s="4">
        <v>3</v>
      </c>
      <c r="AS14" s="8">
        <v>213.05</v>
      </c>
      <c r="AT14" s="7">
        <v>-0.3333</v>
      </c>
      <c r="AU14" s="7">
        <v>-0.6644</v>
      </c>
      <c r="AV14" s="4">
        <v>2</v>
      </c>
      <c r="AW14" s="8">
        <v>71.5</v>
      </c>
      <c r="AX14" s="4">
        <v>6</v>
      </c>
      <c r="AY14" s="8">
        <v>494.93</v>
      </c>
      <c r="AZ14" s="7">
        <v>-0.6667</v>
      </c>
      <c r="BA14" s="7">
        <v>-0.8555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0.0966</v>
      </c>
      <c r="BJ14" s="4">
        <v>2</v>
      </c>
      <c r="BK14" s="8">
        <v>71.5</v>
      </c>
      <c r="BL14" s="2" t="s">
        <v>220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173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162</v>
      </c>
      <c r="CJ14" s="2" t="s">
        <v>221</v>
      </c>
      <c r="CK14" s="2" t="s">
        <v>136</v>
      </c>
      <c r="CL14" s="2" t="s">
        <v>125</v>
      </c>
      <c r="CM14" s="4">
        <v>2</v>
      </c>
      <c r="CN14" s="8">
        <v>71.5</v>
      </c>
      <c r="CO14" s="4">
        <v>1</v>
      </c>
      <c r="CP14" s="8">
        <v>60.77</v>
      </c>
      <c r="CQ14" s="7">
        <v>1</v>
      </c>
      <c r="CR14" s="7">
        <v>0.1766</v>
      </c>
      <c r="CS14" s="2" t="s">
        <v>131</v>
      </c>
      <c r="CT14" s="2" t="s">
        <v>122</v>
      </c>
      <c r="CU14" s="2" t="s">
        <v>137</v>
      </c>
      <c r="CV14" s="2" t="s">
        <v>222</v>
      </c>
      <c r="CW14" s="2" t="s">
        <v>136</v>
      </c>
      <c r="CX14" s="2" t="s">
        <v>125</v>
      </c>
      <c r="CY14" s="4"/>
      <c r="CZ14" s="8"/>
      <c r="DA14" s="4">
        <v>1</v>
      </c>
      <c r="DB14" s="8">
        <v>75.07</v>
      </c>
      <c r="DC14" s="7">
        <v>-1</v>
      </c>
      <c r="DD14" s="7">
        <v>-1</v>
      </c>
      <c r="DE14" s="2" t="s">
        <v>131</v>
      </c>
      <c r="DF14" s="2" t="s">
        <v>122</v>
      </c>
      <c r="DG14" s="2" t="s">
        <v>139</v>
      </c>
      <c r="DH14" s="2" t="s">
        <v>223</v>
      </c>
      <c r="DI14" s="2" t="s">
        <v>136</v>
      </c>
      <c r="DJ14" s="2" t="s">
        <v>125</v>
      </c>
      <c r="DK14" s="4"/>
      <c r="DL14" s="8"/>
      <c r="DM14" s="4">
        <v>1</v>
      </c>
      <c r="DN14" s="8">
        <v>77.21</v>
      </c>
      <c r="DO14" s="7">
        <v>-1</v>
      </c>
      <c r="DP14" s="7">
        <v>-1</v>
      </c>
      <c r="DQ14" s="2" t="s">
        <v>131</v>
      </c>
      <c r="DR14" s="2" t="s">
        <v>122</v>
      </c>
      <c r="DS14" s="2" t="s">
        <v>207</v>
      </c>
      <c r="DT14" s="2" t="s">
        <v>224</v>
      </c>
      <c r="DU14" s="2" t="s">
        <v>136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162</v>
      </c>
      <c r="EF14" s="2" t="s">
        <v>175</v>
      </c>
      <c r="EG14" s="2" t="s">
        <v>136</v>
      </c>
      <c r="EH14" s="2" t="s">
        <v>125</v>
      </c>
      <c r="EI14" s="4"/>
      <c r="EJ14" s="8"/>
      <c r="EK14" s="4"/>
      <c r="EL14" s="8"/>
      <c r="EM14" s="7"/>
      <c r="EN14" s="7"/>
      <c r="EO14" s="2" t="s">
        <v>131</v>
      </c>
      <c r="EP14" s="2" t="s">
        <v>122</v>
      </c>
      <c r="EQ14" s="2" t="s">
        <v>125</v>
      </c>
      <c r="ER14" s="2" t="s">
        <v>225</v>
      </c>
      <c r="ES14" s="2" t="s">
        <v>136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122</v>
      </c>
      <c r="FC14" s="2" t="s">
        <v>125</v>
      </c>
      <c r="FD14" s="2" t="s">
        <v>125</v>
      </c>
      <c r="FE14" s="2" t="s">
        <v>136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175</v>
      </c>
      <c r="FP14" s="2" t="s">
        <v>125</v>
      </c>
      <c r="FQ14" s="2" t="s">
        <v>136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146</v>
      </c>
      <c r="GB14" s="2" t="s">
        <v>226</v>
      </c>
      <c r="GC14" s="2" t="s">
        <v>136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136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189</v>
      </c>
      <c r="GY14" s="2" t="s">
        <v>190</v>
      </c>
      <c r="GZ14" s="2" t="s">
        <v>125</v>
      </c>
      <c r="HA14" s="2" t="s">
        <v>136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136</v>
      </c>
      <c r="HN14" s="2" t="s">
        <v>125</v>
      </c>
      <c r="HO14" s="4">
        <v>49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227</v>
      </c>
      <c r="B15" s="2" t="s">
        <v>114</v>
      </c>
      <c r="C15" s="2" t="s">
        <v>115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218</v>
      </c>
      <c r="J15" s="2" t="s">
        <v>149</v>
      </c>
      <c r="K15" s="2" t="s">
        <v>219</v>
      </c>
      <c r="L15" s="3">
        <v>85.12</v>
      </c>
      <c r="M15" s="3">
        <v>89.38</v>
      </c>
      <c r="N15" s="3">
        <v>249.99</v>
      </c>
      <c r="O15" s="2" t="s">
        <v>122</v>
      </c>
      <c r="P15" s="2" t="s">
        <v>160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161</v>
      </c>
      <c r="W15" s="2" t="s">
        <v>128</v>
      </c>
      <c r="X15" s="2" t="s">
        <v>125</v>
      </c>
      <c r="Y15" s="2" t="s">
        <v>162</v>
      </c>
      <c r="Z15" s="4">
        <v>34</v>
      </c>
      <c r="AA15" s="4">
        <f>=ROUNDDOWN(34,0)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3</v>
      </c>
      <c r="AS15" s="8">
        <v>281.88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228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214</v>
      </c>
      <c r="BY15" s="2" t="s">
        <v>134</v>
      </c>
      <c r="BZ15" s="2" t="s">
        <v>125</v>
      </c>
      <c r="CA15" s="4"/>
      <c r="CB15" s="8"/>
      <c r="CC15" s="4">
        <v>1</v>
      </c>
      <c r="CD15" s="8">
        <v>103.12</v>
      </c>
      <c r="CE15" s="7">
        <v>-1</v>
      </c>
      <c r="CF15" s="7">
        <v>-1</v>
      </c>
      <c r="CG15" s="2" t="s">
        <v>131</v>
      </c>
      <c r="CH15" s="2" t="s">
        <v>122</v>
      </c>
      <c r="CI15" s="2" t="s">
        <v>162</v>
      </c>
      <c r="CJ15" s="2" t="s">
        <v>170</v>
      </c>
      <c r="CK15" s="2" t="s">
        <v>136</v>
      </c>
      <c r="CL15" s="2" t="s">
        <v>125</v>
      </c>
      <c r="CM15" s="4"/>
      <c r="CN15" s="8"/>
      <c r="CO15" s="4">
        <v>2</v>
      </c>
      <c r="CP15" s="8">
        <v>178.76</v>
      </c>
      <c r="CQ15" s="7">
        <v>-1</v>
      </c>
      <c r="CR15" s="7">
        <v>-1</v>
      </c>
      <c r="CS15" s="2" t="s">
        <v>131</v>
      </c>
      <c r="CT15" s="2" t="s">
        <v>122</v>
      </c>
      <c r="CU15" s="2" t="s">
        <v>137</v>
      </c>
      <c r="CV15" s="2" t="s">
        <v>229</v>
      </c>
      <c r="CW15" s="2" t="s">
        <v>136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139</v>
      </c>
      <c r="DH15" s="2" t="s">
        <v>141</v>
      </c>
      <c r="DI15" s="2" t="s">
        <v>136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207</v>
      </c>
      <c r="DT15" s="2" t="s">
        <v>193</v>
      </c>
      <c r="DU15" s="2" t="s">
        <v>136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122</v>
      </c>
      <c r="EE15" s="2" t="s">
        <v>162</v>
      </c>
      <c r="EF15" s="2" t="s">
        <v>125</v>
      </c>
      <c r="EG15" s="2" t="s">
        <v>136</v>
      </c>
      <c r="EH15" s="2" t="s">
        <v>125</v>
      </c>
      <c r="EI15" s="4"/>
      <c r="EJ15" s="8"/>
      <c r="EK15" s="4"/>
      <c r="EL15" s="8"/>
      <c r="EM15" s="7"/>
      <c r="EN15" s="7"/>
      <c r="EO15" s="2" t="s">
        <v>131</v>
      </c>
      <c r="EP15" s="2" t="s">
        <v>122</v>
      </c>
      <c r="EQ15" s="2" t="s">
        <v>125</v>
      </c>
      <c r="ER15" s="2" t="s">
        <v>230</v>
      </c>
      <c r="ES15" s="2" t="s">
        <v>136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122</v>
      </c>
      <c r="FC15" s="2" t="s">
        <v>125</v>
      </c>
      <c r="FD15" s="2" t="s">
        <v>125</v>
      </c>
      <c r="FE15" s="2" t="s">
        <v>136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175</v>
      </c>
      <c r="FP15" s="2" t="s">
        <v>125</v>
      </c>
      <c r="FQ15" s="2" t="s">
        <v>136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146</v>
      </c>
      <c r="GB15" s="2" t="s">
        <v>231</v>
      </c>
      <c r="GC15" s="2" t="s">
        <v>136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136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189</v>
      </c>
      <c r="GY15" s="2" t="s">
        <v>190</v>
      </c>
      <c r="GZ15" s="2" t="s">
        <v>142</v>
      </c>
      <c r="HA15" s="2" t="s">
        <v>136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122</v>
      </c>
      <c r="HK15" s="2" t="s">
        <v>125</v>
      </c>
      <c r="HL15" s="2" t="s">
        <v>125</v>
      </c>
      <c r="HM15" s="2" t="s">
        <v>136</v>
      </c>
      <c r="HN15" s="2" t="s">
        <v>125</v>
      </c>
      <c r="HO15" s="4">
        <v>34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232</v>
      </c>
      <c r="B16" s="2" t="s">
        <v>114</v>
      </c>
      <c r="C16" s="2" t="s">
        <v>115</v>
      </c>
      <c r="D16" s="2" t="s">
        <v>233</v>
      </c>
      <c r="E16" s="2" t="s">
        <v>234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237</v>
      </c>
      <c r="K16" s="2" t="s">
        <v>238</v>
      </c>
      <c r="L16" s="3">
        <v>18.57</v>
      </c>
      <c r="M16" s="3">
        <v>19.5</v>
      </c>
      <c r="N16" s="3">
        <v>59.99</v>
      </c>
      <c r="O16" s="2" t="s">
        <v>122</v>
      </c>
      <c r="P16" s="2" t="s">
        <v>160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161</v>
      </c>
      <c r="W16" s="2" t="s">
        <v>128</v>
      </c>
      <c r="X16" s="2" t="s">
        <v>125</v>
      </c>
      <c r="Y16" s="2" t="s">
        <v>129</v>
      </c>
      <c r="Z16" s="4">
        <v>21</v>
      </c>
      <c r="AA16" s="4">
        <f>=ROUNDDOWN(5.25,0)</f>
      </c>
      <c r="AB16" s="5">
        <v>4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19</v>
      </c>
      <c r="AQ16" s="8">
        <v>323.03</v>
      </c>
      <c r="AR16" s="4">
        <v>3</v>
      </c>
      <c r="AS16" s="8">
        <v>55.58</v>
      </c>
      <c r="AT16" s="7">
        <v>5.3333</v>
      </c>
      <c r="AU16" s="7">
        <v>4.812</v>
      </c>
      <c r="AV16" s="4">
        <v>19</v>
      </c>
      <c r="AW16" s="8">
        <v>323.03</v>
      </c>
      <c r="AX16" s="4">
        <v>3</v>
      </c>
      <c r="AY16" s="8">
        <v>55.58</v>
      </c>
      <c r="AZ16" s="7">
        <v>5.3333</v>
      </c>
      <c r="BA16" s="7">
        <v>4.812</v>
      </c>
      <c r="BB16" s="7">
        <v>1</v>
      </c>
      <c r="BC16" s="4">
        <v>19</v>
      </c>
      <c r="BD16" s="8">
        <v>323.03</v>
      </c>
      <c r="BE16" s="4">
        <v>3</v>
      </c>
      <c r="BF16" s="8">
        <v>55.58</v>
      </c>
      <c r="BG16" s="7">
        <v>5.3333</v>
      </c>
      <c r="BH16" s="7">
        <v>4.812</v>
      </c>
      <c r="BI16" s="7">
        <v>1</v>
      </c>
      <c r="BJ16" s="4">
        <v>19</v>
      </c>
      <c r="BK16" s="8">
        <v>323.03</v>
      </c>
      <c r="BL16" s="2" t="s">
        <v>239</v>
      </c>
      <c r="BM16" s="7">
        <v>1</v>
      </c>
      <c r="BN16" s="7">
        <v>1</v>
      </c>
      <c r="BO16" s="4">
        <v>2</v>
      </c>
      <c r="BP16" s="8">
        <v>28.4</v>
      </c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204</v>
      </c>
      <c r="BY16" s="2" t="s">
        <v>134</v>
      </c>
      <c r="BZ16" s="2" t="s">
        <v>125</v>
      </c>
      <c r="CA16" s="4">
        <v>1</v>
      </c>
      <c r="CB16" s="8">
        <v>22.03</v>
      </c>
      <c r="CC16" s="4"/>
      <c r="CD16" s="8"/>
      <c r="CE16" s="7"/>
      <c r="CF16" s="7"/>
      <c r="CG16" s="2" t="s">
        <v>131</v>
      </c>
      <c r="CH16" s="2" t="s">
        <v>122</v>
      </c>
      <c r="CI16" s="2" t="s">
        <v>129</v>
      </c>
      <c r="CJ16" s="2" t="s">
        <v>215</v>
      </c>
      <c r="CK16" s="2" t="s">
        <v>136</v>
      </c>
      <c r="CL16" s="2" t="s">
        <v>125</v>
      </c>
      <c r="CM16" s="4">
        <v>11</v>
      </c>
      <c r="CN16" s="8">
        <v>168.48</v>
      </c>
      <c r="CO16" s="4">
        <v>3</v>
      </c>
      <c r="CP16" s="8">
        <v>55.58</v>
      </c>
      <c r="CQ16" s="7">
        <v>2.6667</v>
      </c>
      <c r="CR16" s="7">
        <v>2.0313</v>
      </c>
      <c r="CS16" s="2" t="s">
        <v>131</v>
      </c>
      <c r="CT16" s="2" t="s">
        <v>122</v>
      </c>
      <c r="CU16" s="2" t="s">
        <v>137</v>
      </c>
      <c r="CV16" s="2" t="s">
        <v>240</v>
      </c>
      <c r="CW16" s="2" t="s">
        <v>136</v>
      </c>
      <c r="CX16" s="2" t="s">
        <v>125</v>
      </c>
      <c r="CY16" s="4">
        <v>2</v>
      </c>
      <c r="CZ16" s="8">
        <v>40.94</v>
      </c>
      <c r="DA16" s="4"/>
      <c r="DB16" s="8"/>
      <c r="DC16" s="7"/>
      <c r="DD16" s="7"/>
      <c r="DE16" s="2" t="s">
        <v>131</v>
      </c>
      <c r="DF16" s="2" t="s">
        <v>122</v>
      </c>
      <c r="DG16" s="2" t="s">
        <v>241</v>
      </c>
      <c r="DH16" s="2" t="s">
        <v>242</v>
      </c>
      <c r="DI16" s="2" t="s">
        <v>136</v>
      </c>
      <c r="DJ16" s="2" t="s">
        <v>125</v>
      </c>
      <c r="DK16" s="4">
        <v>3</v>
      </c>
      <c r="DL16" s="8">
        <v>63.18</v>
      </c>
      <c r="DM16" s="4"/>
      <c r="DN16" s="8"/>
      <c r="DO16" s="7"/>
      <c r="DP16" s="7"/>
      <c r="DQ16" s="2" t="s">
        <v>131</v>
      </c>
      <c r="DR16" s="2" t="s">
        <v>122</v>
      </c>
      <c r="DS16" s="2" t="s">
        <v>141</v>
      </c>
      <c r="DT16" s="2" t="s">
        <v>243</v>
      </c>
      <c r="DU16" s="2" t="s">
        <v>136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129</v>
      </c>
      <c r="EF16" s="2" t="s">
        <v>155</v>
      </c>
      <c r="EG16" s="2" t="s">
        <v>136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136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136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136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244</v>
      </c>
      <c r="GB16" s="2" t="s">
        <v>125</v>
      </c>
      <c r="GC16" s="2" t="s">
        <v>136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136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189</v>
      </c>
      <c r="GY16" s="2" t="s">
        <v>190</v>
      </c>
      <c r="GZ16" s="2" t="s">
        <v>125</v>
      </c>
      <c r="HA16" s="2" t="s">
        <v>136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136</v>
      </c>
      <c r="HN16" s="2" t="s">
        <v>125</v>
      </c>
      <c r="HO16" s="4">
        <v>21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245</v>
      </c>
      <c r="B17" s="2" t="s">
        <v>114</v>
      </c>
      <c r="C17" s="2" t="s">
        <v>115</v>
      </c>
      <c r="D17" s="2" t="s">
        <v>246</v>
      </c>
      <c r="E17" s="2" t="s">
        <v>247</v>
      </c>
      <c r="F17" s="2" t="s">
        <v>200</v>
      </c>
      <c r="G17" s="2" t="s">
        <v>200</v>
      </c>
      <c r="H17" s="2" t="s">
        <v>200</v>
      </c>
      <c r="I17" s="2" t="s">
        <v>248</v>
      </c>
      <c r="J17" s="2" t="s">
        <v>249</v>
      </c>
      <c r="K17" s="2" t="s">
        <v>219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160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161</v>
      </c>
      <c r="W17" s="2" t="s">
        <v>128</v>
      </c>
      <c r="X17" s="2" t="s">
        <v>125</v>
      </c>
      <c r="Y17" s="2" t="s">
        <v>162</v>
      </c>
      <c r="Z17" s="4">
        <v>43</v>
      </c>
      <c r="AA17" s="4">
        <f>=ROUNDDOWN(43,0)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5</v>
      </c>
      <c r="AQ17" s="8">
        <v>69.41</v>
      </c>
      <c r="AR17" s="4">
        <v>6</v>
      </c>
      <c r="AS17" s="8">
        <v>106.88</v>
      </c>
      <c r="AT17" s="7">
        <v>-0.1667</v>
      </c>
      <c r="AU17" s="7">
        <v>-0.3506</v>
      </c>
      <c r="AV17" s="4">
        <v>5</v>
      </c>
      <c r="AW17" s="8">
        <v>69.41</v>
      </c>
      <c r="AX17" s="4">
        <v>6</v>
      </c>
      <c r="AY17" s="8">
        <v>106.88</v>
      </c>
      <c r="AZ17" s="7">
        <v>-0.1667</v>
      </c>
      <c r="BA17" s="7">
        <v>-0.3506</v>
      </c>
      <c r="BB17" s="7">
        <v>1</v>
      </c>
      <c r="BC17" s="4">
        <v>6</v>
      </c>
      <c r="BD17" s="8">
        <v>86.48</v>
      </c>
      <c r="BE17" s="4">
        <v>11</v>
      </c>
      <c r="BF17" s="8">
        <v>190.59</v>
      </c>
      <c r="BG17" s="7">
        <v>-0.4545</v>
      </c>
      <c r="BH17" s="7">
        <v>-0.5463</v>
      </c>
      <c r="BI17" s="7">
        <v>0.8026</v>
      </c>
      <c r="BJ17" s="4">
        <v>7</v>
      </c>
      <c r="BK17" s="8">
        <v>169.39</v>
      </c>
      <c r="BL17" s="2" t="s">
        <v>250</v>
      </c>
      <c r="BM17" s="7">
        <v>0.7143</v>
      </c>
      <c r="BN17" s="7">
        <v>0.4098</v>
      </c>
      <c r="BO17" s="4">
        <v>2</v>
      </c>
      <c r="BP17" s="8">
        <v>18.2</v>
      </c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251</v>
      </c>
      <c r="BY17" s="2" t="s">
        <v>134</v>
      </c>
      <c r="BZ17" s="2" t="s">
        <v>125</v>
      </c>
      <c r="CA17" s="4"/>
      <c r="CB17" s="8"/>
      <c r="CC17" s="4">
        <v>6</v>
      </c>
      <c r="CD17" s="8">
        <v>106.88</v>
      </c>
      <c r="CE17" s="7">
        <v>-1</v>
      </c>
      <c r="CF17" s="7">
        <v>-1</v>
      </c>
      <c r="CG17" s="2" t="s">
        <v>131</v>
      </c>
      <c r="CH17" s="2" t="s">
        <v>122</v>
      </c>
      <c r="CI17" s="2" t="s">
        <v>162</v>
      </c>
      <c r="CJ17" s="2" t="s">
        <v>252</v>
      </c>
      <c r="CK17" s="2" t="s">
        <v>136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253</v>
      </c>
      <c r="CV17" s="2" t="s">
        <v>254</v>
      </c>
      <c r="CW17" s="2" t="s">
        <v>136</v>
      </c>
      <c r="CX17" s="2" t="s">
        <v>125</v>
      </c>
      <c r="CY17" s="4">
        <v>3</v>
      </c>
      <c r="CZ17" s="8">
        <v>51.21</v>
      </c>
      <c r="DA17" s="4"/>
      <c r="DB17" s="8"/>
      <c r="DC17" s="7"/>
      <c r="DD17" s="7"/>
      <c r="DE17" s="2" t="s">
        <v>131</v>
      </c>
      <c r="DF17" s="2" t="s">
        <v>122</v>
      </c>
      <c r="DG17" s="2" t="s">
        <v>139</v>
      </c>
      <c r="DH17" s="2" t="s">
        <v>255</v>
      </c>
      <c r="DI17" s="2" t="s">
        <v>136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141</v>
      </c>
      <c r="DT17" s="2" t="s">
        <v>125</v>
      </c>
      <c r="DU17" s="2" t="s">
        <v>136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162</v>
      </c>
      <c r="EF17" s="2" t="s">
        <v>175</v>
      </c>
      <c r="EG17" s="2" t="s">
        <v>136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136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122</v>
      </c>
      <c r="FC17" s="2" t="s">
        <v>125</v>
      </c>
      <c r="FD17" s="2" t="s">
        <v>125</v>
      </c>
      <c r="FE17" s="2" t="s">
        <v>136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145</v>
      </c>
      <c r="FP17" s="2" t="s">
        <v>125</v>
      </c>
      <c r="FQ17" s="2" t="s">
        <v>136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256</v>
      </c>
      <c r="GB17" s="2" t="s">
        <v>125</v>
      </c>
      <c r="GC17" s="2" t="s">
        <v>136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136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189</v>
      </c>
      <c r="GY17" s="2" t="s">
        <v>190</v>
      </c>
      <c r="GZ17" s="2" t="s">
        <v>125</v>
      </c>
      <c r="HA17" s="2" t="s">
        <v>136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136</v>
      </c>
      <c r="HN17" s="2" t="s">
        <v>125</v>
      </c>
      <c r="HO17" s="4">
        <v>43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257</v>
      </c>
      <c r="B18" s="2" t="s">
        <v>114</v>
      </c>
      <c r="C18" s="2" t="s">
        <v>115</v>
      </c>
      <c r="D18" s="2" t="s">
        <v>246</v>
      </c>
      <c r="E18" s="2" t="s">
        <v>247</v>
      </c>
      <c r="F18" s="2" t="s">
        <v>200</v>
      </c>
      <c r="G18" s="2" t="s">
        <v>200</v>
      </c>
      <c r="H18" s="2" t="s">
        <v>200</v>
      </c>
      <c r="I18" s="2" t="s">
        <v>248</v>
      </c>
      <c r="J18" s="2" t="s">
        <v>249</v>
      </c>
      <c r="K18" s="2" t="s">
        <v>258</v>
      </c>
      <c r="L18" s="3">
        <v>15.48</v>
      </c>
      <c r="M18" s="3">
        <v>16.25</v>
      </c>
      <c r="N18" s="3">
        <v>49.99</v>
      </c>
      <c r="O18" s="2" t="s">
        <v>122</v>
      </c>
      <c r="P18" s="2" t="s">
        <v>160</v>
      </c>
      <c r="Q18" s="2" t="s">
        <v>124</v>
      </c>
      <c r="R18" s="2" t="s">
        <v>125</v>
      </c>
      <c r="S18" s="2" t="s">
        <v>125</v>
      </c>
      <c r="T18" s="2" t="s">
        <v>126</v>
      </c>
      <c r="U18" s="2" t="s">
        <v>125</v>
      </c>
      <c r="V18" s="2" t="s">
        <v>161</v>
      </c>
      <c r="W18" s="2" t="s">
        <v>128</v>
      </c>
      <c r="X18" s="2" t="s">
        <v>125</v>
      </c>
      <c r="Y18" s="2" t="s">
        <v>162</v>
      </c>
      <c r="Z18" s="4">
        <v>34</v>
      </c>
      <c r="AA18" s="4">
        <f>=ROUNDDOWN(17,0)</f>
      </c>
      <c r="AB18" s="5">
        <v>2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1</v>
      </c>
      <c r="AQ18" s="8">
        <v>17.07</v>
      </c>
      <c r="AR18" s="4">
        <v>5</v>
      </c>
      <c r="AS18" s="8">
        <v>83.71</v>
      </c>
      <c r="AT18" s="7">
        <v>-0.8</v>
      </c>
      <c r="AU18" s="7">
        <v>-0.7961</v>
      </c>
      <c r="AV18" s="4">
        <v>1</v>
      </c>
      <c r="AW18" s="8">
        <v>17.07</v>
      </c>
      <c r="AX18" s="4">
        <v>5</v>
      </c>
      <c r="AY18" s="8">
        <v>83.71</v>
      </c>
      <c r="AZ18" s="7">
        <v>-0.8</v>
      </c>
      <c r="BA18" s="7">
        <v>-0.7961</v>
      </c>
      <c r="BB18" s="7">
        <v>1</v>
      </c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>
        <v>0.1974</v>
      </c>
      <c r="BJ18" s="4">
        <v>1</v>
      </c>
      <c r="BK18" s="8">
        <v>17.07</v>
      </c>
      <c r="BL18" s="2" t="s">
        <v>259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214</v>
      </c>
      <c r="BY18" s="2" t="s">
        <v>134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162</v>
      </c>
      <c r="CJ18" s="2" t="s">
        <v>174</v>
      </c>
      <c r="CK18" s="2" t="s">
        <v>136</v>
      </c>
      <c r="CL18" s="2" t="s">
        <v>125</v>
      </c>
      <c r="CM18" s="4"/>
      <c r="CN18" s="8"/>
      <c r="CO18" s="4">
        <v>2</v>
      </c>
      <c r="CP18" s="8">
        <v>32.5</v>
      </c>
      <c r="CQ18" s="7">
        <v>-1</v>
      </c>
      <c r="CR18" s="7">
        <v>-1</v>
      </c>
      <c r="CS18" s="2" t="s">
        <v>131</v>
      </c>
      <c r="CT18" s="2" t="s">
        <v>122</v>
      </c>
      <c r="CU18" s="2" t="s">
        <v>253</v>
      </c>
      <c r="CV18" s="2" t="s">
        <v>260</v>
      </c>
      <c r="CW18" s="2" t="s">
        <v>136</v>
      </c>
      <c r="CX18" s="2" t="s">
        <v>125</v>
      </c>
      <c r="CY18" s="4">
        <v>1</v>
      </c>
      <c r="CZ18" s="8">
        <v>17.07</v>
      </c>
      <c r="DA18" s="4">
        <v>3</v>
      </c>
      <c r="DB18" s="8">
        <v>51.21</v>
      </c>
      <c r="DC18" s="7">
        <v>-0.6667</v>
      </c>
      <c r="DD18" s="7">
        <v>-0.6667</v>
      </c>
      <c r="DE18" s="2" t="s">
        <v>131</v>
      </c>
      <c r="DF18" s="2" t="s">
        <v>122</v>
      </c>
      <c r="DG18" s="2" t="s">
        <v>139</v>
      </c>
      <c r="DH18" s="2" t="s">
        <v>261</v>
      </c>
      <c r="DI18" s="2" t="s">
        <v>136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141</v>
      </c>
      <c r="DT18" s="2" t="s">
        <v>262</v>
      </c>
      <c r="DU18" s="2" t="s">
        <v>136</v>
      </c>
      <c r="DV18" s="2" t="s">
        <v>125</v>
      </c>
      <c r="DW18" s="4"/>
      <c r="DX18" s="8"/>
      <c r="DY18" s="4"/>
      <c r="DZ18" s="8"/>
      <c r="EA18" s="7"/>
      <c r="EB18" s="7"/>
      <c r="EC18" s="2" t="s">
        <v>131</v>
      </c>
      <c r="ED18" s="2" t="s">
        <v>122</v>
      </c>
      <c r="EE18" s="2" t="s">
        <v>162</v>
      </c>
      <c r="EF18" s="2" t="s">
        <v>155</v>
      </c>
      <c r="EG18" s="2" t="s">
        <v>136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136</v>
      </c>
      <c r="ET18" s="2" t="s">
        <v>125</v>
      </c>
      <c r="EU18" s="4"/>
      <c r="EV18" s="8"/>
      <c r="EW18" s="4"/>
      <c r="EX18" s="8"/>
      <c r="EY18" s="7"/>
      <c r="EZ18" s="7"/>
      <c r="FA18" s="2" t="s">
        <v>144</v>
      </c>
      <c r="FB18" s="2" t="s">
        <v>122</v>
      </c>
      <c r="FC18" s="2" t="s">
        <v>125</v>
      </c>
      <c r="FD18" s="2" t="s">
        <v>125</v>
      </c>
      <c r="FE18" s="2" t="s">
        <v>136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145</v>
      </c>
      <c r="FP18" s="2" t="s">
        <v>125</v>
      </c>
      <c r="FQ18" s="2" t="s">
        <v>136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256</v>
      </c>
      <c r="GB18" s="2" t="s">
        <v>125</v>
      </c>
      <c r="GC18" s="2" t="s">
        <v>136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136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189</v>
      </c>
      <c r="GY18" s="2" t="s">
        <v>190</v>
      </c>
      <c r="GZ18" s="2" t="s">
        <v>125</v>
      </c>
      <c r="HA18" s="2" t="s">
        <v>136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136</v>
      </c>
      <c r="HN18" s="2" t="s">
        <v>125</v>
      </c>
      <c r="HO18" s="4">
        <v>34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263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836</v>
      </c>
      <c r="AA19" s="11">
        <f>=ROUNDDOWN({0},0)</f>
      </c>
      <c r="AB19" s="12">
        <v>21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79</v>
      </c>
      <c r="AQ19" s="15">
        <v>3439.13</v>
      </c>
      <c r="AR19" s="11">
        <v>34</v>
      </c>
      <c r="AS19" s="15">
        <v>1884.78</v>
      </c>
      <c r="AT19" s="14">
        <v>1.3235</v>
      </c>
      <c r="AU19" s="14">
        <v>0.8247</v>
      </c>
      <c r="AV19" s="11">
        <v>79</v>
      </c>
      <c r="AW19" s="15">
        <v>3439.13</v>
      </c>
      <c r="AX19" s="11">
        <v>34</v>
      </c>
      <c r="AY19" s="15">
        <v>1884.78</v>
      </c>
      <c r="AZ19" s="14">
        <v>1.3235</v>
      </c>
      <c r="BA19" s="14">
        <v>0.8247</v>
      </c>
      <c r="BB19" s="14"/>
      <c r="BC19" s="11">
        <v>79</v>
      </c>
      <c r="BD19" s="15">
        <v>3439.13</v>
      </c>
      <c r="BE19" s="11">
        <v>34</v>
      </c>
      <c r="BF19" s="15">
        <v>1884.78</v>
      </c>
      <c r="BG19" s="14">
        <v>1.3235</v>
      </c>
      <c r="BH19" s="14">
        <v>0.8247</v>
      </c>
      <c r="BI19" s="14"/>
      <c r="BJ19" s="11"/>
      <c r="BK19" s="15"/>
      <c r="BL19" s="9" t="s">
        <v>125</v>
      </c>
      <c r="BM19" s="14"/>
      <c r="BN19" s="14"/>
      <c r="BO19" s="11">
        <v>32</v>
      </c>
      <c r="BP19" s="15">
        <v>1367.92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8</v>
      </c>
      <c r="CB19" s="15">
        <v>589.01</v>
      </c>
      <c r="CC19" s="11">
        <v>12</v>
      </c>
      <c r="CD19" s="15">
        <v>651.34</v>
      </c>
      <c r="CE19" s="14">
        <v>-0.3333</v>
      </c>
      <c r="CF19" s="14">
        <v>-0.0957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22</v>
      </c>
      <c r="CN19" s="15">
        <v>588.55</v>
      </c>
      <c r="CO19" s="11">
        <v>10</v>
      </c>
      <c r="CP19" s="15">
        <v>506.37</v>
      </c>
      <c r="CQ19" s="14">
        <v>1.2</v>
      </c>
      <c r="CR19" s="14">
        <v>0.1623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11</v>
      </c>
      <c r="CZ19" s="15">
        <v>540.88</v>
      </c>
      <c r="DA19" s="11">
        <v>9</v>
      </c>
      <c r="DB19" s="15">
        <v>539.17</v>
      </c>
      <c r="DC19" s="14">
        <v>0.2222</v>
      </c>
      <c r="DD19" s="14">
        <v>0.0032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>
        <v>6</v>
      </c>
      <c r="DL19" s="15">
        <v>352.77</v>
      </c>
      <c r="DM19" s="11">
        <v>2</v>
      </c>
      <c r="DN19" s="15">
        <v>154.42</v>
      </c>
      <c r="DO19" s="14">
        <v>2</v>
      </c>
      <c r="DP19" s="14">
        <v>1.2845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>
        <v>1</v>
      </c>
      <c r="DZ19" s="15">
        <v>33.48</v>
      </c>
      <c r="EA19" s="14">
        <v>-1</v>
      </c>
      <c r="EB19" s="14">
        <v>-1</v>
      </c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836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267</v>
      </c>
      <c r="J4" s="1" t="s">
        <v>268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269</v>
      </c>
      <c r="P4" s="1" t="s">
        <v>270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42</v>
      </c>
      <c r="F6" s="8">
        <v>2289.62</v>
      </c>
      <c r="G6" s="4">
        <v>12</v>
      </c>
      <c r="H6" s="8">
        <v>964.92</v>
      </c>
      <c r="I6" s="7">
        <v>2.5</v>
      </c>
      <c r="J6" s="7">
        <v>1.3729</v>
      </c>
      <c r="K6" s="4">
        <v>42</v>
      </c>
      <c r="L6" s="8">
        <v>2289.62</v>
      </c>
      <c r="M6" s="4">
        <v>12</v>
      </c>
      <c r="N6" s="8">
        <v>964.92</v>
      </c>
      <c r="O6" s="7">
        <v>2.5</v>
      </c>
      <c r="P6" s="7">
        <v>1.3729</v>
      </c>
    </row>
    <row r="7">
      <c r="A7" s="2" t="s">
        <v>114</v>
      </c>
      <c r="B7" s="2" t="s">
        <v>115</v>
      </c>
      <c r="C7" s="2" t="s">
        <v>198</v>
      </c>
      <c r="D7" s="2" t="s">
        <v>199</v>
      </c>
      <c r="E7" s="4">
        <v>12</v>
      </c>
      <c r="F7" s="8">
        <v>740</v>
      </c>
      <c r="G7" s="4">
        <v>8</v>
      </c>
      <c r="H7" s="8">
        <v>673.69</v>
      </c>
      <c r="I7" s="7">
        <v>0.5</v>
      </c>
      <c r="J7" s="7">
        <v>0.0984</v>
      </c>
      <c r="K7" s="4">
        <v>12</v>
      </c>
      <c r="L7" s="8">
        <v>740</v>
      </c>
      <c r="M7" s="4">
        <v>8</v>
      </c>
      <c r="N7" s="8">
        <v>673.69</v>
      </c>
      <c r="O7" s="7">
        <v>0.5</v>
      </c>
      <c r="P7" s="7">
        <v>0.0984</v>
      </c>
    </row>
    <row r="8">
      <c r="A8" s="2" t="s">
        <v>114</v>
      </c>
      <c r="B8" s="2" t="s">
        <v>115</v>
      </c>
      <c r="C8" s="2" t="s">
        <v>233</v>
      </c>
      <c r="D8" s="2" t="s">
        <v>234</v>
      </c>
      <c r="E8" s="4">
        <v>19</v>
      </c>
      <c r="F8" s="8">
        <v>323.03</v>
      </c>
      <c r="G8" s="4">
        <v>3</v>
      </c>
      <c r="H8" s="8">
        <v>55.58</v>
      </c>
      <c r="I8" s="7">
        <v>5.3333</v>
      </c>
      <c r="J8" s="7">
        <v>4.812</v>
      </c>
      <c r="K8" s="4">
        <v>19</v>
      </c>
      <c r="L8" s="8">
        <v>323.03</v>
      </c>
      <c r="M8" s="4">
        <v>3</v>
      </c>
      <c r="N8" s="8">
        <v>55.58</v>
      </c>
      <c r="O8" s="7">
        <v>5.3333</v>
      </c>
      <c r="P8" s="7">
        <v>4.812</v>
      </c>
    </row>
    <row r="9">
      <c r="A9" s="2" t="s">
        <v>114</v>
      </c>
      <c r="B9" s="2" t="s">
        <v>115</v>
      </c>
      <c r="C9" s="2" t="s">
        <v>246</v>
      </c>
      <c r="D9" s="2" t="s">
        <v>247</v>
      </c>
      <c r="E9" s="4">
        <v>6</v>
      </c>
      <c r="F9" s="8">
        <v>86.48</v>
      </c>
      <c r="G9" s="4">
        <v>11</v>
      </c>
      <c r="H9" s="8">
        <v>190.59</v>
      </c>
      <c r="I9" s="7">
        <v>-0.4545</v>
      </c>
      <c r="J9" s="7">
        <v>-0.5463</v>
      </c>
      <c r="K9" s="4">
        <v>6</v>
      </c>
      <c r="L9" s="8">
        <v>86.48</v>
      </c>
      <c r="M9" s="4">
        <v>11</v>
      </c>
      <c r="N9" s="8">
        <v>190.59</v>
      </c>
      <c r="O9" s="7">
        <v>-0.4545</v>
      </c>
      <c r="P9" s="7">
        <v>-0.5463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267</v>
      </c>
      <c r="I4" s="1" t="s">
        <v>268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269</v>
      </c>
      <c r="O4" s="1" t="s">
        <v>270</v>
      </c>
    </row>
    <row r="5">
      <c r="A5" s="1" t="s">
        <v>65</v>
      </c>
      <c r="B5" s="1" t="s">
        <v>67</v>
      </c>
      <c r="C5" s="1" t="s">
        <v>68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114</v>
      </c>
      <c r="B6" s="2" t="s">
        <v>116</v>
      </c>
      <c r="C6" s="2" t="s">
        <v>117</v>
      </c>
      <c r="D6" s="4">
        <v>42</v>
      </c>
      <c r="E6" s="8">
        <v>2289.62</v>
      </c>
      <c r="F6" s="4">
        <v>12</v>
      </c>
      <c r="G6" s="8">
        <v>964.92</v>
      </c>
      <c r="H6" s="7">
        <v>2.5</v>
      </c>
      <c r="I6" s="7">
        <v>1.3729</v>
      </c>
      <c r="J6" s="4">
        <v>42</v>
      </c>
      <c r="K6" s="8">
        <v>2289.62</v>
      </c>
      <c r="L6" s="4">
        <v>12</v>
      </c>
      <c r="M6" s="8">
        <v>964.92</v>
      </c>
      <c r="N6" s="7">
        <v>2.5</v>
      </c>
      <c r="O6" s="7">
        <v>1.3729</v>
      </c>
    </row>
    <row r="7">
      <c r="A7" s="2" t="s">
        <v>114</v>
      </c>
      <c r="B7" s="2" t="s">
        <v>198</v>
      </c>
      <c r="C7" s="2" t="s">
        <v>199</v>
      </c>
      <c r="D7" s="4">
        <v>12</v>
      </c>
      <c r="E7" s="8">
        <v>740</v>
      </c>
      <c r="F7" s="4">
        <v>8</v>
      </c>
      <c r="G7" s="8">
        <v>673.69</v>
      </c>
      <c r="H7" s="7">
        <v>0.5</v>
      </c>
      <c r="I7" s="7">
        <v>0.0984</v>
      </c>
      <c r="J7" s="4">
        <v>12</v>
      </c>
      <c r="K7" s="8">
        <v>740</v>
      </c>
      <c r="L7" s="4">
        <v>8</v>
      </c>
      <c r="M7" s="8">
        <v>673.69</v>
      </c>
      <c r="N7" s="7">
        <v>0.5</v>
      </c>
      <c r="O7" s="7">
        <v>0.0984</v>
      </c>
    </row>
    <row r="8">
      <c r="A8" s="2" t="s">
        <v>114</v>
      </c>
      <c r="B8" s="2" t="s">
        <v>233</v>
      </c>
      <c r="C8" s="2" t="s">
        <v>234</v>
      </c>
      <c r="D8" s="4">
        <v>19</v>
      </c>
      <c r="E8" s="8">
        <v>323.03</v>
      </c>
      <c r="F8" s="4">
        <v>3</v>
      </c>
      <c r="G8" s="8">
        <v>55.58</v>
      </c>
      <c r="H8" s="7">
        <v>5.3333</v>
      </c>
      <c r="I8" s="7">
        <v>4.812</v>
      </c>
      <c r="J8" s="4">
        <v>19</v>
      </c>
      <c r="K8" s="8">
        <v>323.03</v>
      </c>
      <c r="L8" s="4">
        <v>3</v>
      </c>
      <c r="M8" s="8">
        <v>55.58</v>
      </c>
      <c r="N8" s="7">
        <v>5.3333</v>
      </c>
      <c r="O8" s="7">
        <v>4.812</v>
      </c>
    </row>
    <row r="9">
      <c r="A9" s="2" t="s">
        <v>114</v>
      </c>
      <c r="B9" s="2" t="s">
        <v>246</v>
      </c>
      <c r="C9" s="2" t="s">
        <v>247</v>
      </c>
      <c r="D9" s="4">
        <v>6</v>
      </c>
      <c r="E9" s="8">
        <v>86.48</v>
      </c>
      <c r="F9" s="4">
        <v>11</v>
      </c>
      <c r="G9" s="8">
        <v>190.59</v>
      </c>
      <c r="H9" s="7">
        <v>-0.4545</v>
      </c>
      <c r="I9" s="7">
        <v>-0.5463</v>
      </c>
      <c r="J9" s="4">
        <v>6</v>
      </c>
      <c r="K9" s="8">
        <v>86.48</v>
      </c>
      <c r="L9" s="4">
        <v>11</v>
      </c>
      <c r="M9" s="8">
        <v>190.59</v>
      </c>
      <c r="N9" s="7">
        <v>-0.4545</v>
      </c>
      <c r="O9" s="7">
        <v>-0.5463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