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<sst xmlns="http://schemas.openxmlformats.org/spreadsheetml/2006/main" count="141" uniqueCount="141">
  <si>
    <t>Date Type:</t>
  </si>
  <si>
    <t>Shipped Date</t>
  </si>
  <si>
    <t>Start Date:</t>
  </si>
  <si>
    <t>09/01/2024</t>
  </si>
  <si>
    <t>End Date:</t>
  </si>
  <si>
    <t>09/30/2024</t>
  </si>
  <si>
    <t>Report Run Date:</t>
  </si>
  <si>
    <t>10/07/2024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</si>
  <si>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</si>
  <si>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</si>
  <si>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</si>
  <si>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</si>
  <si>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</si>
  <si>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</si>
  <si>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KOHLDSN</t>
  </si>
  <si>
    <t>TGTDVS</t>
  </si>
  <si>
    <t>MACY02</t>
  </si>
  <si>
    <t>CSNSTORES</t>
  </si>
  <si>
    <t>OVERSTOCK01</t>
  </si>
  <si>
    <t>OLLIIX</t>
  </si>
  <si>
    <t>JCPENNEY01</t>
  </si>
  <si>
    <t>HDDS</t>
  </si>
  <si>
    <t>DESINC</t>
  </si>
  <si>
    <t>BLK01</t>
  </si>
  <si>
    <t>FINGERHUTDS</t>
  </si>
  <si>
    <t>WALMARTDS</t>
  </si>
  <si>
    <t>ROOMECOM</t>
  </si>
  <si>
    <t>AMERSIGNDS</t>
  </si>
  <si>
    <t>HSNDS</t>
  </si>
  <si>
    <t>KIRKLANDDS</t>
  </si>
  <si>
    <t>ASHFURNDS</t>
  </si>
  <si>
    <t>BEALLSDS</t>
  </si>
  <si>
    <t>ZULILY</t>
  </si>
  <si>
    <t>NEBFUR01</t>
  </si>
  <si>
    <t>ZOLA</t>
  </si>
  <si>
    <t>HOUZZ</t>
  </si>
  <si>
    <t>BIGLOTSDS</t>
  </si>
  <si>
    <t>BLOOM02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</si>
  <si>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</si>
  <si>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</si>
  <si>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</si>
  <si>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</si>
  <si>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</si>
  <si>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</si>
  <si>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</si>
  <si>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</si>
  <si>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</si>
  <si>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</si>
  <si>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</si>
  <si>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</si>
  <si>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</si>
  <si>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</si>
  <si>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</si>
  <si>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</si>
  <si>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</si>
  <si>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</si>
  <si>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</si>
  <si>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</si>
  <si>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</si>
  <si>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</si>
  <si>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</si>
  <si>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</si>
  <si>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</si>
  <si>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</si>
  <si>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</si>
  <si>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</si>
  <si>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</si>
  <si>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</si>
  <si>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</si>
  <si>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</si>
  <si>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</si>
  <si>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</si>
  <si>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</si>
  <si>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</si>
  <si>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</si>
  <si>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</si>
  <si>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</si>
  <si>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</si>
  <si>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</si>
  <si>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10/02/2024</t>
  </si>
  <si>
    <t>10/03/2024</t>
  </si>
  <si>
    <t>10/04/2024</t>
  </si>
  <si>
    <t>10/05/2024</t>
  </si>
  <si>
    <t>10/19/2024</t>
  </si>
  <si>
    <t>10/21/2024</t>
  </si>
  <si>
    <t>10/23/2024</t>
  </si>
  <si>
    <t>10/25/2024</t>
  </si>
  <si>
    <t>10/27/2024</t>
  </si>
  <si>
    <t>10/28/2024</t>
  </si>
  <si>
    <t>10/29/2024</t>
  </si>
  <si>
    <t>10/30/2024</t>
  </si>
  <si>
    <t>11/01/2024</t>
  </si>
  <si>
    <t>11/03/2024</t>
  </si>
  <si>
    <t>11/04/2024</t>
  </si>
  <si>
    <t>11/05/2024</t>
  </si>
  <si>
    <t>11/06/2024</t>
  </si>
  <si>
    <t>11/07/2024</t>
  </si>
  <si>
    <t>11/08/2024</t>
  </si>
  <si>
    <t>11/11/2024</t>
  </si>
  <si>
    <t>11/13/2024</t>
  </si>
  <si>
    <t>11/15/2024</t>
  </si>
  <si>
    <t>11/16/2024</t>
  </si>
  <si>
    <t>11/19/2024</t>
  </si>
  <si>
    <t>11/20/2024</t>
  </si>
  <si>
    <t>11/21/2024</t>
  </si>
  <si>
    <t>11/22/2024</t>
  </si>
  <si>
    <t>11/27/2024</t>
  </si>
  <si>
    <t>11/29/2024</t>
  </si>
  <si>
    <t>11/30/2024</t>
  </si>
  <si>
    <t>12/01/2024</t>
  </si>
  <si>
    <t>12/04/2024</t>
  </si>
  <si>
    <t>12/11/2024</t>
  </si>
  <si>
    <t>12/13/2024</t>
  </si>
  <si>
    <t>12/18/2024</t>
  </si>
  <si>
    <t>12/25/2024</t>
  </si>
  <si>
    <t>01/01/2025</t>
  </si>
  <si>
    <t>01/02/2025</t>
  </si>
  <si>
    <t>01/08/2025</t>
  </si>
  <si>
    <t>01/12/2025</t>
  </si>
  <si>
    <t>01/22/2025</t>
  </si>
  <si>
    <t>01/24/2025</t>
  </si>
  <si>
    <t>01/29/2025</t>
  </si>
  <si>
    <t>02/05/2025</t>
  </si>
  <si>
    <t>02/19/2025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</si>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</sst>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K24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3" t="s">
        <v>43</v>
      </c>
      <c r="JE2" s="5" t="s">
        <v>43</v>
      </c>
      <c r="JF2" s="5" t="s">
        <v>43</v>
      </c>
      <c r="JG2" s="5" t="s">
        <v>43</v>
      </c>
      <c r="JH2" s="5" t="s">
        <v>43</v>
      </c>
      <c r="JI2" s="5" t="s">
        <v>43</v>
      </c>
      <c r="JJ2" s="5" t="s">
        <v>43</v>
      </c>
      <c r="JK2" s="5" t="s">
        <v>43</v>
      </c>
      <c r="JL2" s="5" t="s">
        <v>43</v>
      </c>
      <c r="JM2" s="5" t="s">
        <v>43</v>
      </c>
      <c r="JN2" s="5" t="s">
        <v>43</v>
      </c>
      <c r="JO2" s="5" t="s">
        <v>43</v>
      </c>
      <c r="JP2" s="5" t="s">
        <v>43</v>
      </c>
      <c r="JQ2" s="6" t="s">
        <v>43</v>
      </c>
      <c r="JR2" s="3" t="s">
        <v>44</v>
      </c>
      <c r="JS2" s="5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5" t="s">
        <v>44</v>
      </c>
      <c r="JZ2" s="5" t="s">
        <v>44</v>
      </c>
      <c r="KA2" s="5" t="s">
        <v>44</v>
      </c>
      <c r="KB2" s="5" t="s">
        <v>44</v>
      </c>
      <c r="KC2" s="5" t="s">
        <v>44</v>
      </c>
      <c r="KD2" s="5" t="s">
        <v>44</v>
      </c>
      <c r="KE2" s="5" t="s">
        <v>44</v>
      </c>
      <c r="KF2" s="5" t="s">
        <v>44</v>
      </c>
      <c r="KG2" s="5" t="s">
        <v>44</v>
      </c>
      <c r="KH2" s="5" t="s">
        <v>44</v>
      </c>
      <c r="KI2" s="5" t="s">
        <v>44</v>
      </c>
      <c r="KJ2" s="5" t="s">
        <v>44</v>
      </c>
      <c r="KK2" s="5" t="s">
        <v>44</v>
      </c>
      <c r="KL2" s="5" t="s">
        <v>44</v>
      </c>
      <c r="KM2" s="5" t="s">
        <v>44</v>
      </c>
      <c r="KN2" s="5" t="s">
        <v>44</v>
      </c>
      <c r="KO2" s="5" t="s">
        <v>44</v>
      </c>
      <c r="KP2" s="5" t="s">
        <v>44</v>
      </c>
      <c r="KQ2" s="5" t="s">
        <v>44</v>
      </c>
      <c r="KR2" s="5" t="s">
        <v>44</v>
      </c>
      <c r="KS2" s="5" t="s">
        <v>44</v>
      </c>
      <c r="KT2" s="5" t="s">
        <v>44</v>
      </c>
      <c r="KU2" s="5" t="s">
        <v>44</v>
      </c>
      <c r="KV2" s="5" t="s">
        <v>44</v>
      </c>
      <c r="KW2" s="5" t="s">
        <v>44</v>
      </c>
      <c r="KX2" s="5" t="s">
        <v>44</v>
      </c>
      <c r="KY2" s="5" t="s">
        <v>44</v>
      </c>
      <c r="KZ2" s="5" t="s">
        <v>44</v>
      </c>
      <c r="LA2" s="5" t="s">
        <v>44</v>
      </c>
      <c r="LB2" s="5" t="s">
        <v>44</v>
      </c>
      <c r="LC2" s="5" t="s">
        <v>44</v>
      </c>
      <c r="LD2" s="5" t="s">
        <v>44</v>
      </c>
      <c r="LE2" s="5" t="s">
        <v>44</v>
      </c>
      <c r="LF2" s="5" t="s">
        <v>44</v>
      </c>
      <c r="LG2" s="5" t="s">
        <v>44</v>
      </c>
      <c r="LH2" s="5" t="s">
        <v>44</v>
      </c>
      <c r="LI2" s="5" t="s">
        <v>44</v>
      </c>
      <c r="LJ2" s="5" t="s">
        <v>44</v>
      </c>
      <c r="LK2" s="6" t="s">
        <v>44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45</v>
      </c>
      <c r="M3" s="4" t="s">
        <v>45</v>
      </c>
      <c r="N3" s="4" t="s">
        <v>45</v>
      </c>
      <c r="O3" s="4" t="s">
        <v>45</v>
      </c>
      <c r="P3" s="4" t="s">
        <v>46</v>
      </c>
      <c r="Q3" s="4" t="s">
        <v>46</v>
      </c>
      <c r="R3" s="4" t="s">
        <v>46</v>
      </c>
      <c r="S3" s="4" t="s">
        <v>46</v>
      </c>
      <c r="T3" s="4" t="s">
        <v>47</v>
      </c>
      <c r="U3" s="4" t="s">
        <v>48</v>
      </c>
      <c r="V3" s="4" t="s">
        <v>49</v>
      </c>
      <c r="W3" s="4" t="s">
        <v>50</v>
      </c>
      <c r="X3" s="4" t="s">
        <v>45</v>
      </c>
      <c r="Y3" s="4" t="s">
        <v>45</v>
      </c>
      <c r="Z3" s="4" t="s">
        <v>45</v>
      </c>
      <c r="AA3" s="4" t="s">
        <v>46</v>
      </c>
      <c r="AB3" s="4" t="s">
        <v>46</v>
      </c>
      <c r="AC3" s="4" t="s">
        <v>46</v>
      </c>
      <c r="AD3" s="4" t="s">
        <v>47</v>
      </c>
      <c r="AE3" s="4" t="s">
        <v>48</v>
      </c>
      <c r="AF3" s="4" t="s">
        <v>45</v>
      </c>
      <c r="AG3" s="4" t="s">
        <v>45</v>
      </c>
      <c r="AH3" s="4" t="s">
        <v>45</v>
      </c>
      <c r="AI3" s="4" t="s">
        <v>46</v>
      </c>
      <c r="AJ3" s="4" t="s">
        <v>46</v>
      </c>
      <c r="AK3" s="4" t="s">
        <v>46</v>
      </c>
      <c r="AL3" s="4" t="s">
        <v>47</v>
      </c>
      <c r="AM3" s="4" t="s">
        <v>48</v>
      </c>
      <c r="AN3" s="4" t="s">
        <v>45</v>
      </c>
      <c r="AO3" s="4" t="s">
        <v>45</v>
      </c>
      <c r="AP3" s="4" t="s">
        <v>45</v>
      </c>
      <c r="AQ3" s="4" t="s">
        <v>46</v>
      </c>
      <c r="AR3" s="4" t="s">
        <v>46</v>
      </c>
      <c r="AS3" s="4" t="s">
        <v>46</v>
      </c>
      <c r="AT3" s="4" t="s">
        <v>47</v>
      </c>
      <c r="AU3" s="4" t="s">
        <v>48</v>
      </c>
      <c r="AV3" s="4" t="s">
        <v>45</v>
      </c>
      <c r="AW3" s="4" t="s">
        <v>45</v>
      </c>
      <c r="AX3" s="4" t="s">
        <v>45</v>
      </c>
      <c r="AY3" s="4" t="s">
        <v>46</v>
      </c>
      <c r="AZ3" s="4" t="s">
        <v>46</v>
      </c>
      <c r="BA3" s="4" t="s">
        <v>46</v>
      </c>
      <c r="BB3" s="4" t="s">
        <v>47</v>
      </c>
      <c r="BC3" s="4" t="s">
        <v>48</v>
      </c>
      <c r="BD3" s="4" t="s">
        <v>45</v>
      </c>
      <c r="BE3" s="4" t="s">
        <v>45</v>
      </c>
      <c r="BF3" s="4" t="s">
        <v>45</v>
      </c>
      <c r="BG3" s="4" t="s">
        <v>46</v>
      </c>
      <c r="BH3" s="4" t="s">
        <v>46</v>
      </c>
      <c r="BI3" s="4" t="s">
        <v>46</v>
      </c>
      <c r="BJ3" s="4" t="s">
        <v>47</v>
      </c>
      <c r="BK3" s="4" t="s">
        <v>48</v>
      </c>
      <c r="BL3" s="4" t="s">
        <v>45</v>
      </c>
      <c r="BM3" s="4" t="s">
        <v>45</v>
      </c>
      <c r="BN3" s="4" t="s">
        <v>45</v>
      </c>
      <c r="BO3" s="4" t="s">
        <v>46</v>
      </c>
      <c r="BP3" s="4" t="s">
        <v>46</v>
      </c>
      <c r="BQ3" s="4" t="s">
        <v>46</v>
      </c>
      <c r="BR3" s="4" t="s">
        <v>47</v>
      </c>
      <c r="BS3" s="4" t="s">
        <v>48</v>
      </c>
      <c r="BT3" s="4" t="s">
        <v>45</v>
      </c>
      <c r="BU3" s="4" t="s">
        <v>45</v>
      </c>
      <c r="BV3" s="4" t="s">
        <v>45</v>
      </c>
      <c r="BW3" s="4" t="s">
        <v>46</v>
      </c>
      <c r="BX3" s="4" t="s">
        <v>46</v>
      </c>
      <c r="BY3" s="4" t="s">
        <v>46</v>
      </c>
      <c r="BZ3" s="4" t="s">
        <v>47</v>
      </c>
      <c r="CA3" s="4" t="s">
        <v>48</v>
      </c>
      <c r="CB3" s="4" t="s">
        <v>45</v>
      </c>
      <c r="CC3" s="4" t="s">
        <v>45</v>
      </c>
      <c r="CD3" s="4" t="s">
        <v>45</v>
      </c>
      <c r="CE3" s="4" t="s">
        <v>46</v>
      </c>
      <c r="CF3" s="4" t="s">
        <v>46</v>
      </c>
      <c r="CG3" s="4" t="s">
        <v>46</v>
      </c>
      <c r="CH3" s="4" t="s">
        <v>47</v>
      </c>
      <c r="CI3" s="4" t="s">
        <v>48</v>
      </c>
      <c r="CJ3" s="4" t="s">
        <v>45</v>
      </c>
      <c r="CK3" s="4" t="s">
        <v>45</v>
      </c>
      <c r="CL3" s="4" t="s">
        <v>45</v>
      </c>
      <c r="CM3" s="4" t="s">
        <v>46</v>
      </c>
      <c r="CN3" s="4" t="s">
        <v>46</v>
      </c>
      <c r="CO3" s="4" t="s">
        <v>46</v>
      </c>
      <c r="CP3" s="4" t="s">
        <v>47</v>
      </c>
      <c r="CQ3" s="4" t="s">
        <v>48</v>
      </c>
      <c r="CR3" s="4" t="s">
        <v>45</v>
      </c>
      <c r="CS3" s="4" t="s">
        <v>45</v>
      </c>
      <c r="CT3" s="4" t="s">
        <v>45</v>
      </c>
      <c r="CU3" s="4" t="s">
        <v>46</v>
      </c>
      <c r="CV3" s="4" t="s">
        <v>46</v>
      </c>
      <c r="CW3" s="4" t="s">
        <v>46</v>
      </c>
      <c r="CX3" s="4" t="s">
        <v>47</v>
      </c>
      <c r="CY3" s="4" t="s">
        <v>48</v>
      </c>
      <c r="CZ3" s="4" t="s">
        <v>45</v>
      </c>
      <c r="DA3" s="4" t="s">
        <v>45</v>
      </c>
      <c r="DB3" s="4" t="s">
        <v>45</v>
      </c>
      <c r="DC3" s="4" t="s">
        <v>46</v>
      </c>
      <c r="DD3" s="4" t="s">
        <v>46</v>
      </c>
      <c r="DE3" s="4" t="s">
        <v>46</v>
      </c>
      <c r="DF3" s="4" t="s">
        <v>47</v>
      </c>
      <c r="DG3" s="4" t="s">
        <v>48</v>
      </c>
      <c r="DH3" s="4" t="s">
        <v>45</v>
      </c>
      <c r="DI3" s="4" t="s">
        <v>45</v>
      </c>
      <c r="DJ3" s="4" t="s">
        <v>45</v>
      </c>
      <c r="DK3" s="4" t="s">
        <v>46</v>
      </c>
      <c r="DL3" s="4" t="s">
        <v>46</v>
      </c>
      <c r="DM3" s="4" t="s">
        <v>46</v>
      </c>
      <c r="DN3" s="4" t="s">
        <v>47</v>
      </c>
      <c r="DO3" s="4" t="s">
        <v>48</v>
      </c>
      <c r="DP3" s="4" t="s">
        <v>45</v>
      </c>
      <c r="DQ3" s="4" t="s">
        <v>45</v>
      </c>
      <c r="DR3" s="4" t="s">
        <v>45</v>
      </c>
      <c r="DS3" s="4" t="s">
        <v>46</v>
      </c>
      <c r="DT3" s="4" t="s">
        <v>46</v>
      </c>
      <c r="DU3" s="4" t="s">
        <v>46</v>
      </c>
      <c r="DV3" s="4" t="s">
        <v>47</v>
      </c>
      <c r="DW3" s="4" t="s">
        <v>48</v>
      </c>
      <c r="DX3" s="4" t="s">
        <v>45</v>
      </c>
      <c r="DY3" s="4" t="s">
        <v>45</v>
      </c>
      <c r="DZ3" s="4" t="s">
        <v>45</v>
      </c>
      <c r="EA3" s="4" t="s">
        <v>46</v>
      </c>
      <c r="EB3" s="4" t="s">
        <v>46</v>
      </c>
      <c r="EC3" s="4" t="s">
        <v>46</v>
      </c>
      <c r="ED3" s="4" t="s">
        <v>47</v>
      </c>
      <c r="EE3" s="4" t="s">
        <v>48</v>
      </c>
      <c r="EF3" s="4" t="s">
        <v>45</v>
      </c>
      <c r="EG3" s="4" t="s">
        <v>45</v>
      </c>
      <c r="EH3" s="4" t="s">
        <v>45</v>
      </c>
      <c r="EI3" s="4" t="s">
        <v>46</v>
      </c>
      <c r="EJ3" s="4" t="s">
        <v>46</v>
      </c>
      <c r="EK3" s="4" t="s">
        <v>46</v>
      </c>
      <c r="EL3" s="4" t="s">
        <v>47</v>
      </c>
      <c r="EM3" s="4" t="s">
        <v>48</v>
      </c>
      <c r="EN3" s="4" t="s">
        <v>45</v>
      </c>
      <c r="EO3" s="4" t="s">
        <v>45</v>
      </c>
      <c r="EP3" s="4" t="s">
        <v>45</v>
      </c>
      <c r="EQ3" s="4" t="s">
        <v>46</v>
      </c>
      <c r="ER3" s="4" t="s">
        <v>46</v>
      </c>
      <c r="ES3" s="4" t="s">
        <v>46</v>
      </c>
      <c r="ET3" s="4" t="s">
        <v>47</v>
      </c>
      <c r="EU3" s="4" t="s">
        <v>48</v>
      </c>
      <c r="EV3" s="4" t="s">
        <v>45</v>
      </c>
      <c r="EW3" s="4" t="s">
        <v>45</v>
      </c>
      <c r="EX3" s="4" t="s">
        <v>45</v>
      </c>
      <c r="EY3" s="4" t="s">
        <v>46</v>
      </c>
      <c r="EZ3" s="4" t="s">
        <v>46</v>
      </c>
      <c r="FA3" s="4" t="s">
        <v>46</v>
      </c>
      <c r="FB3" s="4" t="s">
        <v>47</v>
      </c>
      <c r="FC3" s="4" t="s">
        <v>48</v>
      </c>
      <c r="FD3" s="4" t="s">
        <v>45</v>
      </c>
      <c r="FE3" s="4" t="s">
        <v>45</v>
      </c>
      <c r="FF3" s="4" t="s">
        <v>45</v>
      </c>
      <c r="FG3" s="4" t="s">
        <v>46</v>
      </c>
      <c r="FH3" s="4" t="s">
        <v>46</v>
      </c>
      <c r="FI3" s="4" t="s">
        <v>46</v>
      </c>
      <c r="FJ3" s="4" t="s">
        <v>47</v>
      </c>
      <c r="FK3" s="4" t="s">
        <v>48</v>
      </c>
      <c r="FL3" s="4" t="s">
        <v>45</v>
      </c>
      <c r="FM3" s="4" t="s">
        <v>45</v>
      </c>
      <c r="FN3" s="4" t="s">
        <v>45</v>
      </c>
      <c r="FO3" s="4" t="s">
        <v>46</v>
      </c>
      <c r="FP3" s="4" t="s">
        <v>46</v>
      </c>
      <c r="FQ3" s="4" t="s">
        <v>46</v>
      </c>
      <c r="FR3" s="4" t="s">
        <v>47</v>
      </c>
      <c r="FS3" s="4" t="s">
        <v>48</v>
      </c>
      <c r="FT3" s="4" t="s">
        <v>45</v>
      </c>
      <c r="FU3" s="4" t="s">
        <v>45</v>
      </c>
      <c r="FV3" s="4" t="s">
        <v>45</v>
      </c>
      <c r="FW3" s="4" t="s">
        <v>46</v>
      </c>
      <c r="FX3" s="4" t="s">
        <v>46</v>
      </c>
      <c r="FY3" s="4" t="s">
        <v>46</v>
      </c>
      <c r="FZ3" s="4" t="s">
        <v>47</v>
      </c>
      <c r="GA3" s="4" t="s">
        <v>48</v>
      </c>
      <c r="GB3" s="4" t="s">
        <v>45</v>
      </c>
      <c r="GC3" s="4" t="s">
        <v>45</v>
      </c>
      <c r="GD3" s="4" t="s">
        <v>45</v>
      </c>
      <c r="GE3" s="4" t="s">
        <v>46</v>
      </c>
      <c r="GF3" s="4" t="s">
        <v>46</v>
      </c>
      <c r="GG3" s="4" t="s">
        <v>46</v>
      </c>
      <c r="GH3" s="4" t="s">
        <v>47</v>
      </c>
      <c r="GI3" s="4" t="s">
        <v>48</v>
      </c>
      <c r="GJ3" s="4" t="s">
        <v>45</v>
      </c>
      <c r="GK3" s="4" t="s">
        <v>45</v>
      </c>
      <c r="GL3" s="4" t="s">
        <v>45</v>
      </c>
      <c r="GM3" s="4" t="s">
        <v>46</v>
      </c>
      <c r="GN3" s="4" t="s">
        <v>46</v>
      </c>
      <c r="GO3" s="4" t="s">
        <v>46</v>
      </c>
      <c r="GP3" s="4" t="s">
        <v>47</v>
      </c>
      <c r="GQ3" s="4" t="s">
        <v>48</v>
      </c>
      <c r="GR3" s="4" t="s">
        <v>45</v>
      </c>
      <c r="GS3" s="4" t="s">
        <v>45</v>
      </c>
      <c r="GT3" s="4" t="s">
        <v>45</v>
      </c>
      <c r="GU3" s="4" t="s">
        <v>46</v>
      </c>
      <c r="GV3" s="4" t="s">
        <v>46</v>
      </c>
      <c r="GW3" s="4" t="s">
        <v>46</v>
      </c>
      <c r="GX3" s="4" t="s">
        <v>47</v>
      </c>
      <c r="GY3" s="4" t="s">
        <v>48</v>
      </c>
      <c r="GZ3" s="4" t="s">
        <v>45</v>
      </c>
      <c r="HA3" s="4" t="s">
        <v>45</v>
      </c>
      <c r="HB3" s="4" t="s">
        <v>45</v>
      </c>
      <c r="HC3" s="4" t="s">
        <v>46</v>
      </c>
      <c r="HD3" s="4" t="s">
        <v>46</v>
      </c>
      <c r="HE3" s="4" t="s">
        <v>46</v>
      </c>
      <c r="HF3" s="4" t="s">
        <v>47</v>
      </c>
      <c r="HG3" s="4" t="s">
        <v>48</v>
      </c>
      <c r="HH3" s="4" t="s">
        <v>45</v>
      </c>
      <c r="HI3" s="4" t="s">
        <v>45</v>
      </c>
      <c r="HJ3" s="4" t="s">
        <v>45</v>
      </c>
      <c r="HK3" s="4" t="s">
        <v>46</v>
      </c>
      <c r="HL3" s="4" t="s">
        <v>46</v>
      </c>
      <c r="HM3" s="4" t="s">
        <v>46</v>
      </c>
      <c r="HN3" s="4" t="s">
        <v>47</v>
      </c>
      <c r="HO3" s="4" t="s">
        <v>48</v>
      </c>
      <c r="HP3" s="4" t="s">
        <v>45</v>
      </c>
      <c r="HQ3" s="4" t="s">
        <v>45</v>
      </c>
      <c r="HR3" s="4" t="s">
        <v>45</v>
      </c>
      <c r="HS3" s="4" t="s">
        <v>46</v>
      </c>
      <c r="HT3" s="4" t="s">
        <v>46</v>
      </c>
      <c r="HU3" s="4" t="s">
        <v>46</v>
      </c>
      <c r="HV3" s="4" t="s">
        <v>47</v>
      </c>
      <c r="HW3" s="4" t="s">
        <v>48</v>
      </c>
      <c r="HX3" s="4" t="s">
        <v>45</v>
      </c>
      <c r="HY3" s="4" t="s">
        <v>45</v>
      </c>
      <c r="HZ3" s="4" t="s">
        <v>45</v>
      </c>
      <c r="IA3" s="4" t="s">
        <v>46</v>
      </c>
      <c r="IB3" s="4" t="s">
        <v>46</v>
      </c>
      <c r="IC3" s="4" t="s">
        <v>46</v>
      </c>
      <c r="ID3" s="4" t="s">
        <v>47</v>
      </c>
      <c r="IE3" s="4" t="s">
        <v>48</v>
      </c>
      <c r="IF3" s="4" t="s">
        <v>45</v>
      </c>
      <c r="IG3" s="4" t="s">
        <v>45</v>
      </c>
      <c r="IH3" s="4" t="s">
        <v>45</v>
      </c>
      <c r="II3" s="4" t="s">
        <v>46</v>
      </c>
      <c r="IJ3" s="4" t="s">
        <v>46</v>
      </c>
      <c r="IK3" s="4" t="s">
        <v>46</v>
      </c>
      <c r="IL3" s="4" t="s">
        <v>47</v>
      </c>
      <c r="IM3" s="4" t="s">
        <v>48</v>
      </c>
      <c r="IN3" s="4" t="s">
        <v>45</v>
      </c>
      <c r="IO3" s="4" t="s">
        <v>45</v>
      </c>
      <c r="IP3" s="4" t="s">
        <v>45</v>
      </c>
      <c r="IQ3" s="4" t="s">
        <v>46</v>
      </c>
      <c r="IR3" s="4" t="s">
        <v>46</v>
      </c>
      <c r="IS3" s="4" t="s">
        <v>46</v>
      </c>
      <c r="IT3" s="4" t="s">
        <v>47</v>
      </c>
      <c r="IU3" s="4" t="s">
        <v>48</v>
      </c>
      <c r="IV3" s="4" t="s">
        <v>45</v>
      </c>
      <c r="IW3" s="4" t="s">
        <v>45</v>
      </c>
      <c r="IX3" s="4" t="s">
        <v>45</v>
      </c>
      <c r="IY3" s="4" t="s">
        <v>46</v>
      </c>
      <c r="IZ3" s="4" t="s">
        <v>46</v>
      </c>
      <c r="JA3" s="4" t="s">
        <v>46</v>
      </c>
      <c r="JB3" s="4" t="s">
        <v>47</v>
      </c>
      <c r="JC3" s="4" t="s">
        <v>48</v>
      </c>
      <c r="JD3" s="4" t="s">
        <v>43</v>
      </c>
      <c r="JE3" s="4" t="s">
        <v>43</v>
      </c>
      <c r="JF3" s="4" t="s">
        <v>43</v>
      </c>
      <c r="JG3" s="4" t="s">
        <v>43</v>
      </c>
      <c r="JH3" s="4" t="s">
        <v>43</v>
      </c>
      <c r="JI3" s="4" t="s">
        <v>43</v>
      </c>
      <c r="JJ3" s="4" t="s">
        <v>43</v>
      </c>
      <c r="JK3" s="4" t="s">
        <v>43</v>
      </c>
      <c r="JL3" s="4" t="s">
        <v>43</v>
      </c>
      <c r="JM3" s="4" t="s">
        <v>43</v>
      </c>
      <c r="JN3" s="4" t="s">
        <v>43</v>
      </c>
      <c r="JO3" s="4" t="s">
        <v>43</v>
      </c>
      <c r="JP3" s="4" t="s">
        <v>43</v>
      </c>
      <c r="JQ3" s="4" t="s">
        <v>43</v>
      </c>
      <c r="JR3" s="4" t="s">
        <v>44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44</v>
      </c>
      <c r="KA3" s="4" t="s">
        <v>44</v>
      </c>
      <c r="KB3" s="4" t="s">
        <v>44</v>
      </c>
      <c r="KC3" s="4" t="s">
        <v>44</v>
      </c>
      <c r="KD3" s="4" t="s">
        <v>44</v>
      </c>
      <c r="KE3" s="4" t="s">
        <v>44</v>
      </c>
      <c r="KF3" s="4" t="s">
        <v>44</v>
      </c>
      <c r="KG3" s="4" t="s">
        <v>44</v>
      </c>
      <c r="KH3" s="4" t="s">
        <v>44</v>
      </c>
      <c r="KI3" s="4" t="s">
        <v>44</v>
      </c>
      <c r="KJ3" s="4" t="s">
        <v>44</v>
      </c>
      <c r="KK3" s="4" t="s">
        <v>44</v>
      </c>
      <c r="KL3" s="4" t="s">
        <v>44</v>
      </c>
      <c r="KM3" s="4" t="s">
        <v>44</v>
      </c>
      <c r="KN3" s="4" t="s">
        <v>44</v>
      </c>
      <c r="KO3" s="4" t="s">
        <v>44</v>
      </c>
      <c r="KP3" s="4" t="s">
        <v>44</v>
      </c>
      <c r="KQ3" s="4" t="s">
        <v>44</v>
      </c>
      <c r="KR3" s="4" t="s">
        <v>44</v>
      </c>
      <c r="KS3" s="4" t="s">
        <v>44</v>
      </c>
      <c r="KT3" s="4" t="s">
        <v>44</v>
      </c>
      <c r="KU3" s="4" t="s">
        <v>44</v>
      </c>
      <c r="KV3" s="4" t="s">
        <v>44</v>
      </c>
      <c r="KW3" s="4" t="s">
        <v>44</v>
      </c>
      <c r="KX3" s="4" t="s">
        <v>44</v>
      </c>
      <c r="KY3" s="4" t="s">
        <v>44</v>
      </c>
      <c r="KZ3" s="4" t="s">
        <v>44</v>
      </c>
      <c r="LA3" s="4" t="s">
        <v>44</v>
      </c>
      <c r="LB3" s="4" t="s">
        <v>44</v>
      </c>
      <c r="LC3" s="4" t="s">
        <v>44</v>
      </c>
      <c r="LD3" s="4" t="s">
        <v>44</v>
      </c>
      <c r="LE3" s="4" t="s">
        <v>44</v>
      </c>
      <c r="LF3" s="4" t="s">
        <v>44</v>
      </c>
      <c r="LG3" s="4" t="s">
        <v>44</v>
      </c>
      <c r="LH3" s="4" t="s">
        <v>44</v>
      </c>
      <c r="LI3" s="4" t="s">
        <v>44</v>
      </c>
      <c r="LJ3" s="4" t="s">
        <v>44</v>
      </c>
      <c r="LK3" s="4" t="s">
        <v>44</v>
      </c>
    </row>
    <row r="4">
      <c r="A4" s="4" t="s">
        <v>8</v>
      </c>
      <c r="B4" s="4" t="s">
        <v>9</v>
      </c>
      <c r="C4" s="4" t="s">
        <v>10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58</v>
      </c>
      <c r="L4" s="4" t="s">
        <v>59</v>
      </c>
      <c r="M4" s="4" t="s">
        <v>60</v>
      </c>
      <c r="N4" s="4" t="s">
        <v>61</v>
      </c>
      <c r="O4" s="4" t="s">
        <v>62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47</v>
      </c>
      <c r="U4" s="4" t="s">
        <v>48</v>
      </c>
      <c r="V4" s="4" t="s">
        <v>49</v>
      </c>
      <c r="W4" s="4" t="s">
        <v>50</v>
      </c>
      <c r="X4" s="4" t="s">
        <v>63</v>
      </c>
      <c r="Y4" s="4" t="s">
        <v>64</v>
      </c>
      <c r="Z4" s="4" t="s">
        <v>61</v>
      </c>
      <c r="AA4" s="4" t="s">
        <v>63</v>
      </c>
      <c r="AB4" s="4" t="s">
        <v>64</v>
      </c>
      <c r="AC4" s="4" t="s">
        <v>61</v>
      </c>
      <c r="AD4" s="4" t="s">
        <v>47</v>
      </c>
      <c r="AE4" s="4" t="s">
        <v>48</v>
      </c>
      <c r="AF4" s="4" t="s">
        <v>63</v>
      </c>
      <c r="AG4" s="4" t="s">
        <v>64</v>
      </c>
      <c r="AH4" s="4" t="s">
        <v>61</v>
      </c>
      <c r="AI4" s="4" t="s">
        <v>63</v>
      </c>
      <c r="AJ4" s="4" t="s">
        <v>64</v>
      </c>
      <c r="AK4" s="4" t="s">
        <v>61</v>
      </c>
      <c r="AL4" s="4" t="s">
        <v>47</v>
      </c>
      <c r="AM4" s="4" t="s">
        <v>48</v>
      </c>
      <c r="AN4" s="4" t="s">
        <v>63</v>
      </c>
      <c r="AO4" s="4" t="s">
        <v>64</v>
      </c>
      <c r="AP4" s="4" t="s">
        <v>61</v>
      </c>
      <c r="AQ4" s="4" t="s">
        <v>63</v>
      </c>
      <c r="AR4" s="4" t="s">
        <v>64</v>
      </c>
      <c r="AS4" s="4" t="s">
        <v>61</v>
      </c>
      <c r="AT4" s="4" t="s">
        <v>47</v>
      </c>
      <c r="AU4" s="4" t="s">
        <v>48</v>
      </c>
      <c r="AV4" s="4" t="s">
        <v>63</v>
      </c>
      <c r="AW4" s="4" t="s">
        <v>64</v>
      </c>
      <c r="AX4" s="4" t="s">
        <v>61</v>
      </c>
      <c r="AY4" s="4" t="s">
        <v>63</v>
      </c>
      <c r="AZ4" s="4" t="s">
        <v>64</v>
      </c>
      <c r="BA4" s="4" t="s">
        <v>61</v>
      </c>
      <c r="BB4" s="4" t="s">
        <v>47</v>
      </c>
      <c r="BC4" s="4" t="s">
        <v>48</v>
      </c>
      <c r="BD4" s="4" t="s">
        <v>63</v>
      </c>
      <c r="BE4" s="4" t="s">
        <v>64</v>
      </c>
      <c r="BF4" s="4" t="s">
        <v>61</v>
      </c>
      <c r="BG4" s="4" t="s">
        <v>63</v>
      </c>
      <c r="BH4" s="4" t="s">
        <v>64</v>
      </c>
      <c r="BI4" s="4" t="s">
        <v>61</v>
      </c>
      <c r="BJ4" s="4" t="s">
        <v>47</v>
      </c>
      <c r="BK4" s="4" t="s">
        <v>48</v>
      </c>
      <c r="BL4" s="4" t="s">
        <v>63</v>
      </c>
      <c r="BM4" s="4" t="s">
        <v>64</v>
      </c>
      <c r="BN4" s="4" t="s">
        <v>61</v>
      </c>
      <c r="BO4" s="4" t="s">
        <v>63</v>
      </c>
      <c r="BP4" s="4" t="s">
        <v>64</v>
      </c>
      <c r="BQ4" s="4" t="s">
        <v>61</v>
      </c>
      <c r="BR4" s="4" t="s">
        <v>47</v>
      </c>
      <c r="BS4" s="4" t="s">
        <v>48</v>
      </c>
      <c r="BT4" s="4" t="s">
        <v>63</v>
      </c>
      <c r="BU4" s="4" t="s">
        <v>64</v>
      </c>
      <c r="BV4" s="4" t="s">
        <v>61</v>
      </c>
      <c r="BW4" s="4" t="s">
        <v>63</v>
      </c>
      <c r="BX4" s="4" t="s">
        <v>64</v>
      </c>
      <c r="BY4" s="4" t="s">
        <v>61</v>
      </c>
      <c r="BZ4" s="4" t="s">
        <v>47</v>
      </c>
      <c r="CA4" s="4" t="s">
        <v>48</v>
      </c>
      <c r="CB4" s="4" t="s">
        <v>63</v>
      </c>
      <c r="CC4" s="4" t="s">
        <v>64</v>
      </c>
      <c r="CD4" s="4" t="s">
        <v>61</v>
      </c>
      <c r="CE4" s="4" t="s">
        <v>63</v>
      </c>
      <c r="CF4" s="4" t="s">
        <v>64</v>
      </c>
      <c r="CG4" s="4" t="s">
        <v>61</v>
      </c>
      <c r="CH4" s="4" t="s">
        <v>47</v>
      </c>
      <c r="CI4" s="4" t="s">
        <v>48</v>
      </c>
      <c r="CJ4" s="4" t="s">
        <v>63</v>
      </c>
      <c r="CK4" s="4" t="s">
        <v>64</v>
      </c>
      <c r="CL4" s="4" t="s">
        <v>61</v>
      </c>
      <c r="CM4" s="4" t="s">
        <v>63</v>
      </c>
      <c r="CN4" s="4" t="s">
        <v>64</v>
      </c>
      <c r="CO4" s="4" t="s">
        <v>61</v>
      </c>
      <c r="CP4" s="4" t="s">
        <v>47</v>
      </c>
      <c r="CQ4" s="4" t="s">
        <v>48</v>
      </c>
      <c r="CR4" s="4" t="s">
        <v>63</v>
      </c>
      <c r="CS4" s="4" t="s">
        <v>64</v>
      </c>
      <c r="CT4" s="4" t="s">
        <v>61</v>
      </c>
      <c r="CU4" s="4" t="s">
        <v>63</v>
      </c>
      <c r="CV4" s="4" t="s">
        <v>64</v>
      </c>
      <c r="CW4" s="4" t="s">
        <v>61</v>
      </c>
      <c r="CX4" s="4" t="s">
        <v>47</v>
      </c>
      <c r="CY4" s="4" t="s">
        <v>48</v>
      </c>
      <c r="CZ4" s="4" t="s">
        <v>63</v>
      </c>
      <c r="DA4" s="4" t="s">
        <v>64</v>
      </c>
      <c r="DB4" s="4" t="s">
        <v>61</v>
      </c>
      <c r="DC4" s="4" t="s">
        <v>63</v>
      </c>
      <c r="DD4" s="4" t="s">
        <v>64</v>
      </c>
      <c r="DE4" s="4" t="s">
        <v>61</v>
      </c>
      <c r="DF4" s="4" t="s">
        <v>47</v>
      </c>
      <c r="DG4" s="4" t="s">
        <v>48</v>
      </c>
      <c r="DH4" s="4" t="s">
        <v>63</v>
      </c>
      <c r="DI4" s="4" t="s">
        <v>64</v>
      </c>
      <c r="DJ4" s="4" t="s">
        <v>61</v>
      </c>
      <c r="DK4" s="4" t="s">
        <v>63</v>
      </c>
      <c r="DL4" s="4" t="s">
        <v>64</v>
      </c>
      <c r="DM4" s="4" t="s">
        <v>61</v>
      </c>
      <c r="DN4" s="4" t="s">
        <v>47</v>
      </c>
      <c r="DO4" s="4" t="s">
        <v>48</v>
      </c>
      <c r="DP4" s="4" t="s">
        <v>63</v>
      </c>
      <c r="DQ4" s="4" t="s">
        <v>64</v>
      </c>
      <c r="DR4" s="4" t="s">
        <v>61</v>
      </c>
      <c r="DS4" s="4" t="s">
        <v>63</v>
      </c>
      <c r="DT4" s="4" t="s">
        <v>64</v>
      </c>
      <c r="DU4" s="4" t="s">
        <v>61</v>
      </c>
      <c r="DV4" s="4" t="s">
        <v>47</v>
      </c>
      <c r="DW4" s="4" t="s">
        <v>48</v>
      </c>
      <c r="DX4" s="4" t="s">
        <v>63</v>
      </c>
      <c r="DY4" s="4" t="s">
        <v>64</v>
      </c>
      <c r="DZ4" s="4" t="s">
        <v>61</v>
      </c>
      <c r="EA4" s="4" t="s">
        <v>63</v>
      </c>
      <c r="EB4" s="4" t="s">
        <v>64</v>
      </c>
      <c r="EC4" s="4" t="s">
        <v>61</v>
      </c>
      <c r="ED4" s="4" t="s">
        <v>47</v>
      </c>
      <c r="EE4" s="4" t="s">
        <v>48</v>
      </c>
      <c r="EF4" s="4" t="s">
        <v>63</v>
      </c>
      <c r="EG4" s="4" t="s">
        <v>64</v>
      </c>
      <c r="EH4" s="4" t="s">
        <v>61</v>
      </c>
      <c r="EI4" s="4" t="s">
        <v>63</v>
      </c>
      <c r="EJ4" s="4" t="s">
        <v>64</v>
      </c>
      <c r="EK4" s="4" t="s">
        <v>61</v>
      </c>
      <c r="EL4" s="4" t="s">
        <v>47</v>
      </c>
      <c r="EM4" s="4" t="s">
        <v>48</v>
      </c>
      <c r="EN4" s="4" t="s">
        <v>63</v>
      </c>
      <c r="EO4" s="4" t="s">
        <v>64</v>
      </c>
      <c r="EP4" s="4" t="s">
        <v>61</v>
      </c>
      <c r="EQ4" s="4" t="s">
        <v>63</v>
      </c>
      <c r="ER4" s="4" t="s">
        <v>64</v>
      </c>
      <c r="ES4" s="4" t="s">
        <v>61</v>
      </c>
      <c r="ET4" s="4" t="s">
        <v>47</v>
      </c>
      <c r="EU4" s="4" t="s">
        <v>48</v>
      </c>
      <c r="EV4" s="4" t="s">
        <v>63</v>
      </c>
      <c r="EW4" s="4" t="s">
        <v>64</v>
      </c>
      <c r="EX4" s="4" t="s">
        <v>61</v>
      </c>
      <c r="EY4" s="4" t="s">
        <v>63</v>
      </c>
      <c r="EZ4" s="4" t="s">
        <v>64</v>
      </c>
      <c r="FA4" s="4" t="s">
        <v>61</v>
      </c>
      <c r="FB4" s="4" t="s">
        <v>47</v>
      </c>
      <c r="FC4" s="4" t="s">
        <v>48</v>
      </c>
      <c r="FD4" s="4" t="s">
        <v>63</v>
      </c>
      <c r="FE4" s="4" t="s">
        <v>64</v>
      </c>
      <c r="FF4" s="4" t="s">
        <v>61</v>
      </c>
      <c r="FG4" s="4" t="s">
        <v>63</v>
      </c>
      <c r="FH4" s="4" t="s">
        <v>64</v>
      </c>
      <c r="FI4" s="4" t="s">
        <v>61</v>
      </c>
      <c r="FJ4" s="4" t="s">
        <v>47</v>
      </c>
      <c r="FK4" s="4" t="s">
        <v>48</v>
      </c>
      <c r="FL4" s="4" t="s">
        <v>63</v>
      </c>
      <c r="FM4" s="4" t="s">
        <v>64</v>
      </c>
      <c r="FN4" s="4" t="s">
        <v>61</v>
      </c>
      <c r="FO4" s="4" t="s">
        <v>63</v>
      </c>
      <c r="FP4" s="4" t="s">
        <v>64</v>
      </c>
      <c r="FQ4" s="4" t="s">
        <v>61</v>
      </c>
      <c r="FR4" s="4" t="s">
        <v>47</v>
      </c>
      <c r="FS4" s="4" t="s">
        <v>48</v>
      </c>
      <c r="FT4" s="4" t="s">
        <v>63</v>
      </c>
      <c r="FU4" s="4" t="s">
        <v>64</v>
      </c>
      <c r="FV4" s="4" t="s">
        <v>61</v>
      </c>
      <c r="FW4" s="4" t="s">
        <v>63</v>
      </c>
      <c r="FX4" s="4" t="s">
        <v>64</v>
      </c>
      <c r="FY4" s="4" t="s">
        <v>61</v>
      </c>
      <c r="FZ4" s="4" t="s">
        <v>47</v>
      </c>
      <c r="GA4" s="4" t="s">
        <v>48</v>
      </c>
      <c r="GB4" s="4" t="s">
        <v>63</v>
      </c>
      <c r="GC4" s="4" t="s">
        <v>64</v>
      </c>
      <c r="GD4" s="4" t="s">
        <v>61</v>
      </c>
      <c r="GE4" s="4" t="s">
        <v>63</v>
      </c>
      <c r="GF4" s="4" t="s">
        <v>64</v>
      </c>
      <c r="GG4" s="4" t="s">
        <v>61</v>
      </c>
      <c r="GH4" s="4" t="s">
        <v>47</v>
      </c>
      <c r="GI4" s="4" t="s">
        <v>48</v>
      </c>
      <c r="GJ4" s="4" t="s">
        <v>63</v>
      </c>
      <c r="GK4" s="4" t="s">
        <v>64</v>
      </c>
      <c r="GL4" s="4" t="s">
        <v>61</v>
      </c>
      <c r="GM4" s="4" t="s">
        <v>63</v>
      </c>
      <c r="GN4" s="4" t="s">
        <v>64</v>
      </c>
      <c r="GO4" s="4" t="s">
        <v>61</v>
      </c>
      <c r="GP4" s="4" t="s">
        <v>47</v>
      </c>
      <c r="GQ4" s="4" t="s">
        <v>48</v>
      </c>
      <c r="GR4" s="4" t="s">
        <v>63</v>
      </c>
      <c r="GS4" s="4" t="s">
        <v>64</v>
      </c>
      <c r="GT4" s="4" t="s">
        <v>61</v>
      </c>
      <c r="GU4" s="4" t="s">
        <v>63</v>
      </c>
      <c r="GV4" s="4" t="s">
        <v>64</v>
      </c>
      <c r="GW4" s="4" t="s">
        <v>61</v>
      </c>
      <c r="GX4" s="4" t="s">
        <v>47</v>
      </c>
      <c r="GY4" s="4" t="s">
        <v>48</v>
      </c>
      <c r="GZ4" s="4" t="s">
        <v>63</v>
      </c>
      <c r="HA4" s="4" t="s">
        <v>64</v>
      </c>
      <c r="HB4" s="4" t="s">
        <v>61</v>
      </c>
      <c r="HC4" s="4" t="s">
        <v>63</v>
      </c>
      <c r="HD4" s="4" t="s">
        <v>64</v>
      </c>
      <c r="HE4" s="4" t="s">
        <v>61</v>
      </c>
      <c r="HF4" s="4" t="s">
        <v>47</v>
      </c>
      <c r="HG4" s="4" t="s">
        <v>48</v>
      </c>
      <c r="HH4" s="4" t="s">
        <v>63</v>
      </c>
      <c r="HI4" s="4" t="s">
        <v>64</v>
      </c>
      <c r="HJ4" s="4" t="s">
        <v>61</v>
      </c>
      <c r="HK4" s="4" t="s">
        <v>63</v>
      </c>
      <c r="HL4" s="4" t="s">
        <v>64</v>
      </c>
      <c r="HM4" s="4" t="s">
        <v>61</v>
      </c>
      <c r="HN4" s="4" t="s">
        <v>47</v>
      </c>
      <c r="HO4" s="4" t="s">
        <v>48</v>
      </c>
      <c r="HP4" s="4" t="s">
        <v>63</v>
      </c>
      <c r="HQ4" s="4" t="s">
        <v>64</v>
      </c>
      <c r="HR4" s="4" t="s">
        <v>61</v>
      </c>
      <c r="HS4" s="4" t="s">
        <v>63</v>
      </c>
      <c r="HT4" s="4" t="s">
        <v>64</v>
      </c>
      <c r="HU4" s="4" t="s">
        <v>61</v>
      </c>
      <c r="HV4" s="4" t="s">
        <v>47</v>
      </c>
      <c r="HW4" s="4" t="s">
        <v>48</v>
      </c>
      <c r="HX4" s="4" t="s">
        <v>63</v>
      </c>
      <c r="HY4" s="4" t="s">
        <v>64</v>
      </c>
      <c r="HZ4" s="4" t="s">
        <v>61</v>
      </c>
      <c r="IA4" s="4" t="s">
        <v>63</v>
      </c>
      <c r="IB4" s="4" t="s">
        <v>64</v>
      </c>
      <c r="IC4" s="4" t="s">
        <v>61</v>
      </c>
      <c r="ID4" s="4" t="s">
        <v>47</v>
      </c>
      <c r="IE4" s="4" t="s">
        <v>48</v>
      </c>
      <c r="IF4" s="4" t="s">
        <v>63</v>
      </c>
      <c r="IG4" s="4" t="s">
        <v>64</v>
      </c>
      <c r="IH4" s="4" t="s">
        <v>61</v>
      </c>
      <c r="II4" s="4" t="s">
        <v>63</v>
      </c>
      <c r="IJ4" s="4" t="s">
        <v>64</v>
      </c>
      <c r="IK4" s="4" t="s">
        <v>61</v>
      </c>
      <c r="IL4" s="4" t="s">
        <v>47</v>
      </c>
      <c r="IM4" s="4" t="s">
        <v>48</v>
      </c>
      <c r="IN4" s="4" t="s">
        <v>63</v>
      </c>
      <c r="IO4" s="4" t="s">
        <v>64</v>
      </c>
      <c r="IP4" s="4" t="s">
        <v>61</v>
      </c>
      <c r="IQ4" s="4" t="s">
        <v>63</v>
      </c>
      <c r="IR4" s="4" t="s">
        <v>64</v>
      </c>
      <c r="IS4" s="4" t="s">
        <v>61</v>
      </c>
      <c r="IT4" s="4" t="s">
        <v>47</v>
      </c>
      <c r="IU4" s="4" t="s">
        <v>48</v>
      </c>
      <c r="IV4" s="4" t="s">
        <v>63</v>
      </c>
      <c r="IW4" s="4" t="s">
        <v>64</v>
      </c>
      <c r="IX4" s="4" t="s">
        <v>61</v>
      </c>
      <c r="IY4" s="4" t="s">
        <v>63</v>
      </c>
      <c r="IZ4" s="4" t="s">
        <v>64</v>
      </c>
      <c r="JA4" s="4" t="s">
        <v>61</v>
      </c>
      <c r="JB4" s="4" t="s">
        <v>47</v>
      </c>
      <c r="JC4" s="4" t="s">
        <v>48</v>
      </c>
      <c r="JD4" s="4" t="s">
        <v>65</v>
      </c>
      <c r="JE4" s="4" t="s">
        <v>66</v>
      </c>
      <c r="JF4" s="4" t="s">
        <v>67</v>
      </c>
      <c r="JG4" s="4" t="s">
        <v>68</v>
      </c>
      <c r="JH4" s="4" t="s">
        <v>69</v>
      </c>
      <c r="JI4" s="4" t="s">
        <v>70</v>
      </c>
      <c r="JJ4" s="4" t="s">
        <v>71</v>
      </c>
      <c r="JK4" s="4" t="s">
        <v>72</v>
      </c>
      <c r="JL4" s="4" t="s">
        <v>73</v>
      </c>
      <c r="JM4" s="4" t="s">
        <v>74</v>
      </c>
      <c r="JN4" s="4" t="s">
        <v>75</v>
      </c>
      <c r="JO4" s="4" t="s">
        <v>76</v>
      </c>
      <c r="JP4" s="4" t="s">
        <v>77</v>
      </c>
      <c r="JQ4" s="4" t="s">
        <v>78</v>
      </c>
      <c r="JR4" s="4" t="s">
        <v>79</v>
      </c>
      <c r="JS4" s="4" t="s">
        <v>80</v>
      </c>
      <c r="JT4" s="4" t="s">
        <v>81</v>
      </c>
      <c r="JU4" s="4" t="s">
        <v>82</v>
      </c>
      <c r="JV4" s="4" t="s">
        <v>7</v>
      </c>
      <c r="JW4" s="4" t="s">
        <v>83</v>
      </c>
      <c r="JX4" s="4" t="s">
        <v>84</v>
      </c>
      <c r="JY4" s="4" t="s">
        <v>85</v>
      </c>
      <c r="JZ4" s="4" t="s">
        <v>86</v>
      </c>
      <c r="KA4" s="4" t="s">
        <v>87</v>
      </c>
      <c r="KB4" s="4" t="s">
        <v>88</v>
      </c>
      <c r="KC4" s="4" t="s">
        <v>89</v>
      </c>
      <c r="KD4" s="4" t="s">
        <v>90</v>
      </c>
      <c r="KE4" s="4" t="s">
        <v>91</v>
      </c>
      <c r="KF4" s="4" t="s">
        <v>92</v>
      </c>
      <c r="KG4" s="4" t="s">
        <v>93</v>
      </c>
      <c r="KH4" s="4" t="s">
        <v>94</v>
      </c>
      <c r="KI4" s="4" t="s">
        <v>95</v>
      </c>
      <c r="KJ4" s="4" t="s">
        <v>96</v>
      </c>
      <c r="KK4" s="4" t="s">
        <v>97</v>
      </c>
      <c r="KL4" s="4" t="s">
        <v>98</v>
      </c>
      <c r="KM4" s="4" t="s">
        <v>99</v>
      </c>
      <c r="KN4" s="4" t="s">
        <v>100</v>
      </c>
      <c r="KO4" s="4" t="s">
        <v>101</v>
      </c>
      <c r="KP4" s="4" t="s">
        <v>102</v>
      </c>
      <c r="KQ4" s="4" t="s">
        <v>103</v>
      </c>
      <c r="KR4" s="4" t="s">
        <v>104</v>
      </c>
      <c r="KS4" s="4" t="s">
        <v>105</v>
      </c>
      <c r="KT4" s="4" t="s">
        <v>106</v>
      </c>
      <c r="KU4" s="4" t="s">
        <v>107</v>
      </c>
      <c r="KV4" s="4" t="s">
        <v>108</v>
      </c>
      <c r="KW4" s="4" t="s">
        <v>109</v>
      </c>
      <c r="KX4" s="4" t="s">
        <v>110</v>
      </c>
      <c r="KY4" s="4" t="s">
        <v>111</v>
      </c>
      <c r="KZ4" s="4" t="s">
        <v>112</v>
      </c>
      <c r="LA4" s="4" t="s">
        <v>113</v>
      </c>
      <c r="LB4" s="4" t="s">
        <v>114</v>
      </c>
      <c r="LC4" s="4" t="s">
        <v>115</v>
      </c>
      <c r="LD4" s="4" t="s">
        <v>116</v>
      </c>
      <c r="LE4" s="4" t="s">
        <v>117</v>
      </c>
      <c r="LF4" s="4" t="s">
        <v>118</v>
      </c>
      <c r="LG4" s="4" t="s">
        <v>119</v>
      </c>
      <c r="LH4" s="4" t="s">
        <v>120</v>
      </c>
      <c r="LI4" s="4" t="s">
        <v>121</v>
      </c>
      <c r="LJ4" s="4" t="s">
        <v>122</v>
      </c>
      <c r="LK4" s="4" t="s">
        <v>123</v>
      </c>
    </row>
    <row r="5">
      <c r="A5" s="10" t="s">
        <v>124</v>
      </c>
      <c r="B5" s="10" t="s">
        <v>125</v>
      </c>
      <c r="C5" s="10" t="s">
        <v>126</v>
      </c>
      <c r="D5" s="11">
        <v>105170</v>
      </c>
      <c r="E5" s="11">
        <f>=ROUNDDOWN(51.1129471228616,0)</f>
      </c>
      <c r="F5" s="11">
        <v>39960</v>
      </c>
      <c r="G5" s="12">
        <v>0.9914</v>
      </c>
      <c r="H5" s="11"/>
      <c r="I5" s="11">
        <f>=ROUNDDOWN({0},0)</f>
      </c>
      <c r="J5" s="11"/>
      <c r="K5" s="12"/>
      <c r="L5" s="11">
        <v>5802</v>
      </c>
      <c r="M5" s="13">
        <v>230003.33</v>
      </c>
      <c r="N5" s="11">
        <v>208</v>
      </c>
      <c r="O5" s="14">
        <v>1105.79</v>
      </c>
      <c r="P5" s="11">
        <v>11174</v>
      </c>
      <c r="Q5" s="13">
        <v>451900.49</v>
      </c>
      <c r="R5" s="11">
        <v>192</v>
      </c>
      <c r="S5" s="14">
        <v>2353.65</v>
      </c>
      <c r="T5" s="12">
        <v>-0.4808</v>
      </c>
      <c r="U5" s="12">
        <v>-0.491</v>
      </c>
      <c r="V5" s="12">
        <v>0.0833</v>
      </c>
      <c r="W5" s="12">
        <v>-0.5302</v>
      </c>
      <c r="X5" s="11">
        <v>1329</v>
      </c>
      <c r="Y5" s="13">
        <v>55057.59</v>
      </c>
      <c r="Z5" s="11">
        <v>193</v>
      </c>
      <c r="AA5" s="11">
        <v>2228</v>
      </c>
      <c r="AB5" s="13">
        <v>94582.17</v>
      </c>
      <c r="AC5" s="11">
        <v>163</v>
      </c>
      <c r="AD5" s="12">
        <v>-0.4035</v>
      </c>
      <c r="AE5" s="12">
        <v>-0.4179</v>
      </c>
      <c r="AF5" s="11">
        <v>1234</v>
      </c>
      <c r="AG5" s="13">
        <v>44392.66</v>
      </c>
      <c r="AH5" s="11">
        <v>203</v>
      </c>
      <c r="AI5" s="11">
        <v>1120</v>
      </c>
      <c r="AJ5" s="13">
        <v>41474.93</v>
      </c>
      <c r="AK5" s="11">
        <v>181</v>
      </c>
      <c r="AL5" s="12">
        <v>0.1018</v>
      </c>
      <c r="AM5" s="12">
        <v>0.0703</v>
      </c>
      <c r="AN5" s="11">
        <v>556</v>
      </c>
      <c r="AO5" s="13">
        <v>22400.71</v>
      </c>
      <c r="AP5" s="11">
        <v>170</v>
      </c>
      <c r="AQ5" s="11">
        <v>629</v>
      </c>
      <c r="AR5" s="13">
        <v>25125.31</v>
      </c>
      <c r="AS5" s="11">
        <v>169</v>
      </c>
      <c r="AT5" s="12">
        <v>-0.1161</v>
      </c>
      <c r="AU5" s="12">
        <v>-0.1084</v>
      </c>
      <c r="AV5" s="11">
        <v>648</v>
      </c>
      <c r="AW5" s="13">
        <v>26551.88</v>
      </c>
      <c r="AX5" s="11">
        <v>201</v>
      </c>
      <c r="AY5" s="11">
        <v>3341</v>
      </c>
      <c r="AZ5" s="13">
        <v>135008.16</v>
      </c>
      <c r="BA5" s="11">
        <v>152</v>
      </c>
      <c r="BB5" s="12">
        <v>-0.806</v>
      </c>
      <c r="BC5" s="12">
        <v>-0.8033</v>
      </c>
      <c r="BD5" s="11">
        <v>560</v>
      </c>
      <c r="BE5" s="13">
        <v>20474.96</v>
      </c>
      <c r="BF5" s="11">
        <v>203</v>
      </c>
      <c r="BG5" s="11">
        <v>743</v>
      </c>
      <c r="BH5" s="13">
        <v>26522.92</v>
      </c>
      <c r="BI5" s="11">
        <v>181</v>
      </c>
      <c r="BJ5" s="12">
        <v>-0.2463</v>
      </c>
      <c r="BK5" s="12">
        <v>-0.228</v>
      </c>
      <c r="BL5" s="11">
        <v>407</v>
      </c>
      <c r="BM5" s="13">
        <v>16650.97</v>
      </c>
      <c r="BN5" s="11">
        <v>203</v>
      </c>
      <c r="BO5" s="11">
        <v>1389</v>
      </c>
      <c r="BP5" s="13">
        <v>56350.48</v>
      </c>
      <c r="BQ5" s="11">
        <v>181</v>
      </c>
      <c r="BR5" s="12">
        <v>-0.707</v>
      </c>
      <c r="BS5" s="12">
        <v>-0.7045</v>
      </c>
      <c r="BT5" s="11">
        <v>256</v>
      </c>
      <c r="BU5" s="13">
        <v>10554.95</v>
      </c>
      <c r="BV5" s="11">
        <v>203</v>
      </c>
      <c r="BW5" s="11">
        <v>216</v>
      </c>
      <c r="BX5" s="13">
        <v>7853.57</v>
      </c>
      <c r="BY5" s="11">
        <v>182</v>
      </c>
      <c r="BZ5" s="12">
        <v>0.1852</v>
      </c>
      <c r="CA5" s="12">
        <v>0.344</v>
      </c>
      <c r="CB5" s="11">
        <v>239</v>
      </c>
      <c r="CC5" s="13">
        <v>9561.17</v>
      </c>
      <c r="CD5" s="11">
        <v>176</v>
      </c>
      <c r="CE5" s="11">
        <v>616</v>
      </c>
      <c r="CF5" s="13">
        <v>24729.25</v>
      </c>
      <c r="CG5" s="11">
        <v>157</v>
      </c>
      <c r="CH5" s="12">
        <v>-0.612</v>
      </c>
      <c r="CI5" s="12">
        <v>-0.6134</v>
      </c>
      <c r="CJ5" s="11">
        <v>217</v>
      </c>
      <c r="CK5" s="13">
        <v>8060.95</v>
      </c>
      <c r="CL5" s="11">
        <v>188</v>
      </c>
      <c r="CM5" s="11">
        <v>81</v>
      </c>
      <c r="CN5" s="13">
        <v>3213.14</v>
      </c>
      <c r="CO5" s="11">
        <v>148</v>
      </c>
      <c r="CP5" s="12">
        <v>1.679</v>
      </c>
      <c r="CQ5" s="12">
        <v>1.5087</v>
      </c>
      <c r="CR5" s="11">
        <v>125</v>
      </c>
      <c r="CS5" s="13">
        <v>7004.92</v>
      </c>
      <c r="CT5" s="11">
        <v>206</v>
      </c>
      <c r="CU5" s="11">
        <v>314</v>
      </c>
      <c r="CV5" s="13">
        <v>15747.1</v>
      </c>
      <c r="CW5" s="11">
        <v>182</v>
      </c>
      <c r="CX5" s="12">
        <v>-0.6019</v>
      </c>
      <c r="CY5" s="12">
        <v>-0.5552</v>
      </c>
      <c r="CZ5" s="11">
        <v>81</v>
      </c>
      <c r="DA5" s="13">
        <v>3032.99</v>
      </c>
      <c r="DB5" s="11">
        <v>190</v>
      </c>
      <c r="DC5" s="11">
        <v>58</v>
      </c>
      <c r="DD5" s="13">
        <v>2498.28</v>
      </c>
      <c r="DE5" s="11">
        <v>128</v>
      </c>
      <c r="DF5" s="12">
        <v>0.3966</v>
      </c>
      <c r="DG5" s="12">
        <v>0.214</v>
      </c>
      <c r="DH5" s="11">
        <v>68</v>
      </c>
      <c r="DI5" s="13">
        <v>3063.84</v>
      </c>
      <c r="DJ5" s="11">
        <v>43</v>
      </c>
      <c r="DK5" s="11">
        <v>234</v>
      </c>
      <c r="DL5" s="13">
        <v>10658.11</v>
      </c>
      <c r="DM5" s="11">
        <v>50</v>
      </c>
      <c r="DN5" s="12">
        <v>-0.7094</v>
      </c>
      <c r="DO5" s="12">
        <v>-0.7125</v>
      </c>
      <c r="DP5" s="11">
        <v>27</v>
      </c>
      <c r="DQ5" s="13">
        <v>987.14</v>
      </c>
      <c r="DR5" s="11">
        <v>17</v>
      </c>
      <c r="DS5" s="11">
        <v>113</v>
      </c>
      <c r="DT5" s="13">
        <v>4394.99</v>
      </c>
      <c r="DU5" s="11">
        <v>35</v>
      </c>
      <c r="DV5" s="12">
        <v>-0.7611</v>
      </c>
      <c r="DW5" s="12">
        <v>-0.7754</v>
      </c>
      <c r="DX5" s="11">
        <v>24</v>
      </c>
      <c r="DY5" s="13">
        <v>899.85</v>
      </c>
      <c r="DZ5" s="11">
        <v>101</v>
      </c>
      <c r="EA5" s="11">
        <v>14</v>
      </c>
      <c r="EB5" s="13">
        <v>558.77</v>
      </c>
      <c r="EC5" s="11">
        <v>38</v>
      </c>
      <c r="ED5" s="12">
        <v>0.7143</v>
      </c>
      <c r="EE5" s="12">
        <v>0.6104</v>
      </c>
      <c r="EF5" s="11">
        <v>17</v>
      </c>
      <c r="EG5" s="13">
        <v>742.48</v>
      </c>
      <c r="EH5" s="11">
        <v>66</v>
      </c>
      <c r="EI5" s="11">
        <v>14</v>
      </c>
      <c r="EJ5" s="13">
        <v>660.25</v>
      </c>
      <c r="EK5" s="11">
        <v>76</v>
      </c>
      <c r="EL5" s="12">
        <v>0.2143</v>
      </c>
      <c r="EM5" s="12">
        <v>0.1245</v>
      </c>
      <c r="EN5" s="11">
        <v>8</v>
      </c>
      <c r="EO5" s="13">
        <v>332.11</v>
      </c>
      <c r="EP5" s="11">
        <v>27</v>
      </c>
      <c r="EQ5" s="11">
        <v>7</v>
      </c>
      <c r="ER5" s="13">
        <v>346.41</v>
      </c>
      <c r="ES5" s="11">
        <v>28</v>
      </c>
      <c r="ET5" s="12">
        <v>0.1429</v>
      </c>
      <c r="EU5" s="12">
        <v>-0.0413</v>
      </c>
      <c r="EV5" s="11">
        <v>6</v>
      </c>
      <c r="EW5" s="13">
        <v>234.16</v>
      </c>
      <c r="EX5" s="11">
        <v>20</v>
      </c>
      <c r="EY5" s="11">
        <v>2</v>
      </c>
      <c r="EZ5" s="13">
        <v>78.74</v>
      </c>
      <c r="FA5" s="11">
        <v>4</v>
      </c>
      <c r="FB5" s="12">
        <v>2</v>
      </c>
      <c r="FC5" s="12">
        <v>1.9738</v>
      </c>
      <c r="FD5" s="11"/>
      <c r="FE5" s="13"/>
      <c r="FF5" s="11">
        <v>11</v>
      </c>
      <c r="FG5" s="11">
        <v>5</v>
      </c>
      <c r="FH5" s="13">
        <v>159.47</v>
      </c>
      <c r="FI5" s="11">
        <v>123</v>
      </c>
      <c r="FJ5" s="12"/>
      <c r="FK5" s="12"/>
      <c r="FL5" s="11"/>
      <c r="FM5" s="13"/>
      <c r="FN5" s="11">
        <v>68</v>
      </c>
      <c r="FO5" s="11">
        <v>2</v>
      </c>
      <c r="FP5" s="13">
        <v>88.9</v>
      </c>
      <c r="FQ5" s="11">
        <v>97</v>
      </c>
      <c r="FR5" s="12"/>
      <c r="FS5" s="12"/>
      <c r="FT5" s="11"/>
      <c r="FU5" s="13"/>
      <c r="FV5" s="11"/>
      <c r="FW5" s="11">
        <v>37</v>
      </c>
      <c r="FX5" s="13">
        <v>1359.97</v>
      </c>
      <c r="FY5" s="11">
        <v>167</v>
      </c>
      <c r="FZ5" s="12"/>
      <c r="GA5" s="12"/>
      <c r="GB5" s="11"/>
      <c r="GC5" s="13"/>
      <c r="GD5" s="11"/>
      <c r="GE5" s="11">
        <v>8</v>
      </c>
      <c r="GF5" s="13">
        <v>379.54</v>
      </c>
      <c r="GG5" s="11">
        <v>122</v>
      </c>
      <c r="GH5" s="12"/>
      <c r="GI5" s="12"/>
      <c r="GJ5" s="11"/>
      <c r="GK5" s="13"/>
      <c r="GL5" s="11">
        <v>3</v>
      </c>
      <c r="GM5" s="11">
        <v>2</v>
      </c>
      <c r="GN5" s="13">
        <v>75.6</v>
      </c>
      <c r="GO5" s="11">
        <v>4</v>
      </c>
      <c r="GP5" s="12"/>
      <c r="GQ5" s="12"/>
      <c r="GR5" s="11"/>
      <c r="GS5" s="13"/>
      <c r="GT5" s="11">
        <v>100</v>
      </c>
      <c r="GU5" s="11">
        <v>1</v>
      </c>
      <c r="GV5" s="13">
        <v>34.43</v>
      </c>
      <c r="GW5" s="11">
        <v>126</v>
      </c>
      <c r="GX5" s="12"/>
      <c r="GY5" s="12"/>
      <c r="GZ5" s="11"/>
      <c r="HA5" s="13"/>
      <c r="HB5" s="11"/>
      <c r="HC5" s="11"/>
      <c r="HD5" s="13"/>
      <c r="HE5" s="11">
        <v>26</v>
      </c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>
        <v>70471</v>
      </c>
      <c r="JE5" s="11">
        <v>10422</v>
      </c>
      <c r="JF5" s="11"/>
      <c r="JG5" s="11">
        <v>23172</v>
      </c>
      <c r="JH5" s="11"/>
      <c r="JI5" s="11"/>
      <c r="JJ5" s="11">
        <v>82</v>
      </c>
      <c r="JK5" s="11">
        <v>953</v>
      </c>
      <c r="JL5" s="11"/>
      <c r="JM5" s="11"/>
      <c r="JN5" s="11">
        <v>70</v>
      </c>
      <c r="JO5" s="11"/>
      <c r="JP5" s="11"/>
      <c r="JQ5" s="11"/>
      <c r="JR5" s="11">
        <v>3000</v>
      </c>
      <c r="JS5" s="11"/>
      <c r="JT5" s="11">
        <v>1840</v>
      </c>
      <c r="JU5" s="11"/>
      <c r="JV5" s="11"/>
      <c r="JW5" s="11">
        <v>6125</v>
      </c>
      <c r="JX5" s="11"/>
      <c r="JY5" s="11">
        <v>6940</v>
      </c>
      <c r="JZ5" s="11"/>
      <c r="KA5" s="11">
        <v>1860</v>
      </c>
      <c r="KB5" s="11">
        <v>370</v>
      </c>
      <c r="KC5" s="11">
        <v>1410</v>
      </c>
      <c r="KD5" s="11">
        <v>1610</v>
      </c>
      <c r="KE5" s="11"/>
      <c r="KF5" s="11"/>
      <c r="KG5" s="11">
        <v>670</v>
      </c>
      <c r="KH5" s="11">
        <v>910</v>
      </c>
      <c r="KI5" s="11">
        <v>1675</v>
      </c>
      <c r="KJ5" s="11">
        <v>800</v>
      </c>
      <c r="KK5" s="11"/>
      <c r="KL5" s="11"/>
      <c r="KM5" s="11">
        <v>1350</v>
      </c>
      <c r="KN5" s="11"/>
      <c r="KO5" s="11">
        <v>800</v>
      </c>
      <c r="KP5" s="11"/>
      <c r="KQ5" s="11">
        <v>580</v>
      </c>
      <c r="KR5" s="11"/>
      <c r="KS5" s="11">
        <v>290</v>
      </c>
      <c r="KT5" s="11"/>
      <c r="KU5" s="11"/>
      <c r="KV5" s="11"/>
      <c r="KW5" s="11"/>
      <c r="KX5" s="11">
        <v>1000</v>
      </c>
      <c r="KY5" s="11"/>
      <c r="KZ5" s="11"/>
      <c r="LA5" s="11"/>
      <c r="LB5" s="11"/>
      <c r="LC5" s="11">
        <v>750</v>
      </c>
      <c r="LD5" s="11"/>
      <c r="LE5" s="11">
        <v>1170</v>
      </c>
      <c r="LF5" s="11">
        <v>230</v>
      </c>
      <c r="LG5" s="11"/>
      <c r="LH5" s="11">
        <v>510</v>
      </c>
      <c r="LI5" s="11">
        <v>1030</v>
      </c>
      <c r="LJ5" s="11"/>
      <c r="LK5" s="11">
        <v>5040</v>
      </c>
    </row>
    <row r="6">
      <c r="A6" s="10" t="s">
        <v>124</v>
      </c>
      <c r="B6" s="10" t="s">
        <v>125</v>
      </c>
      <c r="C6" s="10" t="s">
        <v>127</v>
      </c>
      <c r="D6" s="11">
        <v>3644</v>
      </c>
      <c r="E6" s="11">
        <f>=ROUNDDOWN(35.0384615384615,0)</f>
      </c>
      <c r="F6" s="11">
        <v>1210</v>
      </c>
      <c r="G6" s="12">
        <v>1</v>
      </c>
      <c r="H6" s="11"/>
      <c r="I6" s="11">
        <f>=ROUNDDOWN({0},0)</f>
      </c>
      <c r="J6" s="11"/>
      <c r="K6" s="12"/>
      <c r="L6" s="11">
        <v>393</v>
      </c>
      <c r="M6" s="13">
        <v>13457</v>
      </c>
      <c r="N6" s="11">
        <v>17</v>
      </c>
      <c r="O6" s="14">
        <v>791.59</v>
      </c>
      <c r="P6" s="11">
        <v>378</v>
      </c>
      <c r="Q6" s="13">
        <v>14955.57</v>
      </c>
      <c r="R6" s="11">
        <v>22</v>
      </c>
      <c r="S6" s="14">
        <v>679.8</v>
      </c>
      <c r="T6" s="12">
        <v>0.0397</v>
      </c>
      <c r="U6" s="12">
        <v>-0.1002</v>
      </c>
      <c r="V6" s="12">
        <v>-0.2273</v>
      </c>
      <c r="W6" s="12">
        <v>0.1644</v>
      </c>
      <c r="X6" s="11">
        <v>49</v>
      </c>
      <c r="Y6" s="13">
        <v>1629.42</v>
      </c>
      <c r="Z6" s="11">
        <v>8</v>
      </c>
      <c r="AA6" s="11">
        <v>37</v>
      </c>
      <c r="AB6" s="13">
        <v>1505.92</v>
      </c>
      <c r="AC6" s="11">
        <v>11</v>
      </c>
      <c r="AD6" s="12">
        <v>0.3243</v>
      </c>
      <c r="AE6" s="12">
        <v>0.082</v>
      </c>
      <c r="AF6" s="11">
        <v>119</v>
      </c>
      <c r="AG6" s="13">
        <v>4153.69</v>
      </c>
      <c r="AH6" s="11">
        <v>13</v>
      </c>
      <c r="AI6" s="11">
        <v>27</v>
      </c>
      <c r="AJ6" s="13">
        <v>1065.24</v>
      </c>
      <c r="AK6" s="11">
        <v>16</v>
      </c>
      <c r="AL6" s="12">
        <v>3.4074</v>
      </c>
      <c r="AM6" s="12">
        <v>2.8993</v>
      </c>
      <c r="AN6" s="11">
        <v>51</v>
      </c>
      <c r="AO6" s="13">
        <v>1675.98</v>
      </c>
      <c r="AP6" s="11">
        <v>14</v>
      </c>
      <c r="AQ6" s="11">
        <v>21</v>
      </c>
      <c r="AR6" s="13">
        <v>787.5</v>
      </c>
      <c r="AS6" s="11">
        <v>22</v>
      </c>
      <c r="AT6" s="12">
        <v>1.4286</v>
      </c>
      <c r="AU6" s="12">
        <v>1.1282</v>
      </c>
      <c r="AV6" s="11">
        <v>48</v>
      </c>
      <c r="AW6" s="13">
        <v>1652.24</v>
      </c>
      <c r="AX6" s="11">
        <v>15</v>
      </c>
      <c r="AY6" s="11">
        <v>74</v>
      </c>
      <c r="AZ6" s="13">
        <v>2982.36</v>
      </c>
      <c r="BA6" s="11">
        <v>22</v>
      </c>
      <c r="BB6" s="12">
        <v>-0.3514</v>
      </c>
      <c r="BC6" s="12">
        <v>-0.446</v>
      </c>
      <c r="BD6" s="11">
        <v>42</v>
      </c>
      <c r="BE6" s="13">
        <v>1262.74</v>
      </c>
      <c r="BF6" s="11">
        <v>15</v>
      </c>
      <c r="BG6" s="11">
        <v>36</v>
      </c>
      <c r="BH6" s="13">
        <v>1228.86</v>
      </c>
      <c r="BI6" s="11">
        <v>22</v>
      </c>
      <c r="BJ6" s="12">
        <v>0.1667</v>
      </c>
      <c r="BK6" s="12">
        <v>0.0276</v>
      </c>
      <c r="BL6" s="11">
        <v>42</v>
      </c>
      <c r="BM6" s="13">
        <v>1558.64</v>
      </c>
      <c r="BN6" s="11">
        <v>15</v>
      </c>
      <c r="BO6" s="11">
        <v>46</v>
      </c>
      <c r="BP6" s="13">
        <v>1798.91</v>
      </c>
      <c r="BQ6" s="11">
        <v>22</v>
      </c>
      <c r="BR6" s="12">
        <v>-0.087</v>
      </c>
      <c r="BS6" s="12">
        <v>-0.1336</v>
      </c>
      <c r="BT6" s="11">
        <v>3</v>
      </c>
      <c r="BU6" s="13">
        <v>129.08</v>
      </c>
      <c r="BV6" s="11">
        <v>15</v>
      </c>
      <c r="BW6" s="11">
        <v>52</v>
      </c>
      <c r="BX6" s="13">
        <v>2515.1</v>
      </c>
      <c r="BY6" s="11">
        <v>22</v>
      </c>
      <c r="BZ6" s="12">
        <v>-0.9423</v>
      </c>
      <c r="CA6" s="12">
        <v>-0.9487</v>
      </c>
      <c r="CB6" s="11">
        <v>26</v>
      </c>
      <c r="CC6" s="13">
        <v>849.49</v>
      </c>
      <c r="CD6" s="11">
        <v>13</v>
      </c>
      <c r="CE6" s="11">
        <v>63</v>
      </c>
      <c r="CF6" s="13">
        <v>2354.29</v>
      </c>
      <c r="CG6" s="11">
        <v>18</v>
      </c>
      <c r="CH6" s="12">
        <v>-0.5873</v>
      </c>
      <c r="CI6" s="12">
        <v>-0.6392</v>
      </c>
      <c r="CJ6" s="11">
        <v>2</v>
      </c>
      <c r="CK6" s="13">
        <v>80.48</v>
      </c>
      <c r="CL6" s="11">
        <v>9</v>
      </c>
      <c r="CM6" s="11">
        <v>5</v>
      </c>
      <c r="CN6" s="13">
        <v>169.19</v>
      </c>
      <c r="CO6" s="11">
        <v>11</v>
      </c>
      <c r="CP6" s="12">
        <v>-0.6</v>
      </c>
      <c r="CQ6" s="12">
        <v>-0.5243</v>
      </c>
      <c r="CR6" s="11">
        <v>2</v>
      </c>
      <c r="CS6" s="13">
        <v>129.98</v>
      </c>
      <c r="CT6" s="11">
        <v>17</v>
      </c>
      <c r="CU6" s="11"/>
      <c r="CV6" s="13"/>
      <c r="CW6" s="11">
        <v>22</v>
      </c>
      <c r="CX6" s="12"/>
      <c r="CY6" s="12"/>
      <c r="CZ6" s="11">
        <v>4</v>
      </c>
      <c r="DA6" s="13">
        <v>142.23</v>
      </c>
      <c r="DB6" s="11">
        <v>15</v>
      </c>
      <c r="DC6" s="11">
        <v>7</v>
      </c>
      <c r="DD6" s="13">
        <v>298.03</v>
      </c>
      <c r="DE6" s="11">
        <v>12</v>
      </c>
      <c r="DF6" s="12">
        <v>-0.4286</v>
      </c>
      <c r="DG6" s="12">
        <v>-0.5228</v>
      </c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>
        <v>6</v>
      </c>
      <c r="DS6" s="11"/>
      <c r="DT6" s="13"/>
      <c r="DU6" s="11">
        <v>8</v>
      </c>
      <c r="DV6" s="12"/>
      <c r="DW6" s="12"/>
      <c r="DX6" s="11"/>
      <c r="DY6" s="13"/>
      <c r="DZ6" s="11">
        <v>10</v>
      </c>
      <c r="EA6" s="11"/>
      <c r="EB6" s="13"/>
      <c r="EC6" s="11">
        <v>2</v>
      </c>
      <c r="ED6" s="12"/>
      <c r="EE6" s="12"/>
      <c r="EF6" s="11"/>
      <c r="EG6" s="13"/>
      <c r="EH6" s="11">
        <v>2</v>
      </c>
      <c r="EI6" s="11"/>
      <c r="EJ6" s="13"/>
      <c r="EK6" s="11">
        <v>8</v>
      </c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>
        <v>4</v>
      </c>
      <c r="EW6" s="13">
        <v>154.39</v>
      </c>
      <c r="EX6" s="11">
        <v>8</v>
      </c>
      <c r="EY6" s="11"/>
      <c r="EZ6" s="13"/>
      <c r="FA6" s="11"/>
      <c r="FB6" s="12"/>
      <c r="FC6" s="12"/>
      <c r="FD6" s="11">
        <v>1</v>
      </c>
      <c r="FE6" s="13">
        <v>38.64</v>
      </c>
      <c r="FF6" s="11">
        <v>5</v>
      </c>
      <c r="FG6" s="11">
        <v>2</v>
      </c>
      <c r="FH6" s="13">
        <v>80.22</v>
      </c>
      <c r="FI6" s="11">
        <v>12</v>
      </c>
      <c r="FJ6" s="12">
        <v>-0.5</v>
      </c>
      <c r="FK6" s="12">
        <v>-0.5183</v>
      </c>
      <c r="FL6" s="11"/>
      <c r="FM6" s="13"/>
      <c r="FN6" s="11">
        <v>9</v>
      </c>
      <c r="FO6" s="11"/>
      <c r="FP6" s="13"/>
      <c r="FQ6" s="11">
        <v>11</v>
      </c>
      <c r="FR6" s="12"/>
      <c r="FS6" s="12"/>
      <c r="FT6" s="11"/>
      <c r="FU6" s="13"/>
      <c r="FV6" s="11"/>
      <c r="FW6" s="11">
        <v>8</v>
      </c>
      <c r="FX6" s="13">
        <v>169.95</v>
      </c>
      <c r="FY6" s="11">
        <v>22</v>
      </c>
      <c r="FZ6" s="12"/>
      <c r="GA6" s="12"/>
      <c r="GB6" s="11"/>
      <c r="GC6" s="13"/>
      <c r="GD6" s="11"/>
      <c r="GE6" s="11"/>
      <c r="GF6" s="13"/>
      <c r="GG6" s="11">
        <v>18</v>
      </c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>
        <v>4</v>
      </c>
      <c r="GU6" s="11"/>
      <c r="GV6" s="13"/>
      <c r="GW6" s="11">
        <v>17</v>
      </c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>
        <v>2811</v>
      </c>
      <c r="JE6" s="11">
        <v>665</v>
      </c>
      <c r="JF6" s="11"/>
      <c r="JG6" s="11">
        <v>138</v>
      </c>
      <c r="JH6" s="11"/>
      <c r="JI6" s="11"/>
      <c r="JJ6" s="11"/>
      <c r="JK6" s="11">
        <v>30</v>
      </c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>
        <v>1140</v>
      </c>
      <c r="JZ6" s="11"/>
      <c r="KA6" s="11"/>
      <c r="KB6" s="11"/>
      <c r="KC6" s="11"/>
      <c r="KD6" s="11"/>
      <c r="KE6" s="11">
        <v>70</v>
      </c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</row>
    <row r="7">
      <c r="A7" s="10" t="s">
        <v>124</v>
      </c>
      <c r="B7" s="10" t="s">
        <v>125</v>
      </c>
      <c r="C7" s="10" t="s">
        <v>128</v>
      </c>
      <c r="D7" s="11">
        <v>14628</v>
      </c>
      <c r="E7" s="11">
        <f>=ROUNDDOWN(48.2135794330916,0)</f>
      </c>
      <c r="F7" s="11">
        <v>5050</v>
      </c>
      <c r="G7" s="12">
        <v>1</v>
      </c>
      <c r="H7" s="11"/>
      <c r="I7" s="11">
        <f>=ROUNDDOWN({0},0)</f>
      </c>
      <c r="J7" s="11"/>
      <c r="K7" s="12"/>
      <c r="L7" s="11">
        <v>965</v>
      </c>
      <c r="M7" s="13">
        <v>30769.88</v>
      </c>
      <c r="N7" s="11">
        <v>93</v>
      </c>
      <c r="O7" s="14">
        <v>330.86</v>
      </c>
      <c r="P7" s="11">
        <v>1695</v>
      </c>
      <c r="Q7" s="13">
        <v>46899.02</v>
      </c>
      <c r="R7" s="11">
        <v>66</v>
      </c>
      <c r="S7" s="14">
        <v>710.59</v>
      </c>
      <c r="T7" s="12">
        <v>-0.4307</v>
      </c>
      <c r="U7" s="12">
        <v>-0.3439</v>
      </c>
      <c r="V7" s="12">
        <v>0.4091</v>
      </c>
      <c r="W7" s="12">
        <v>-0.5344</v>
      </c>
      <c r="X7" s="11">
        <v>330</v>
      </c>
      <c r="Y7" s="13">
        <v>10664.9</v>
      </c>
      <c r="Z7" s="11">
        <v>77</v>
      </c>
      <c r="AA7" s="11">
        <v>279</v>
      </c>
      <c r="AB7" s="13">
        <v>9234.68</v>
      </c>
      <c r="AC7" s="11">
        <v>29</v>
      </c>
      <c r="AD7" s="12">
        <v>0.1828</v>
      </c>
      <c r="AE7" s="12">
        <v>0.1549</v>
      </c>
      <c r="AF7" s="11">
        <v>106</v>
      </c>
      <c r="AG7" s="13">
        <v>3331.21</v>
      </c>
      <c r="AH7" s="11">
        <v>90</v>
      </c>
      <c r="AI7" s="11">
        <v>74</v>
      </c>
      <c r="AJ7" s="13">
        <v>2327.65</v>
      </c>
      <c r="AK7" s="11">
        <v>66</v>
      </c>
      <c r="AL7" s="12">
        <v>0.4324</v>
      </c>
      <c r="AM7" s="12">
        <v>0.4311</v>
      </c>
      <c r="AN7" s="11">
        <v>180</v>
      </c>
      <c r="AO7" s="13">
        <v>5672.38</v>
      </c>
      <c r="AP7" s="11">
        <v>86</v>
      </c>
      <c r="AQ7" s="11">
        <v>91</v>
      </c>
      <c r="AR7" s="13">
        <v>2862.55</v>
      </c>
      <c r="AS7" s="11">
        <v>57</v>
      </c>
      <c r="AT7" s="12">
        <v>0.978</v>
      </c>
      <c r="AU7" s="12">
        <v>0.9816</v>
      </c>
      <c r="AV7" s="11">
        <v>154</v>
      </c>
      <c r="AW7" s="13">
        <v>5018.7</v>
      </c>
      <c r="AX7" s="11">
        <v>90</v>
      </c>
      <c r="AY7" s="11">
        <v>828</v>
      </c>
      <c r="AZ7" s="13">
        <v>19882.17</v>
      </c>
      <c r="BA7" s="11">
        <v>50</v>
      </c>
      <c r="BB7" s="12">
        <v>-0.814</v>
      </c>
      <c r="BC7" s="12">
        <v>-0.7476</v>
      </c>
      <c r="BD7" s="11">
        <v>57</v>
      </c>
      <c r="BE7" s="13">
        <v>1754.42</v>
      </c>
      <c r="BF7" s="11">
        <v>90</v>
      </c>
      <c r="BG7" s="11">
        <v>122</v>
      </c>
      <c r="BH7" s="13">
        <v>3158.78</v>
      </c>
      <c r="BI7" s="11">
        <v>66</v>
      </c>
      <c r="BJ7" s="12">
        <v>-0.5328</v>
      </c>
      <c r="BK7" s="12">
        <v>-0.4446</v>
      </c>
      <c r="BL7" s="11">
        <v>55</v>
      </c>
      <c r="BM7" s="13">
        <v>1805.39</v>
      </c>
      <c r="BN7" s="11">
        <v>90</v>
      </c>
      <c r="BO7" s="11">
        <v>70</v>
      </c>
      <c r="BP7" s="13">
        <v>2128.28</v>
      </c>
      <c r="BQ7" s="11">
        <v>66</v>
      </c>
      <c r="BR7" s="12">
        <v>-0.2143</v>
      </c>
      <c r="BS7" s="12">
        <v>-0.1517</v>
      </c>
      <c r="BT7" s="11">
        <v>15</v>
      </c>
      <c r="BU7" s="13">
        <v>522.42</v>
      </c>
      <c r="BV7" s="11">
        <v>90</v>
      </c>
      <c r="BW7" s="11">
        <v>18</v>
      </c>
      <c r="BX7" s="13">
        <v>602.09</v>
      </c>
      <c r="BY7" s="11">
        <v>66</v>
      </c>
      <c r="BZ7" s="12">
        <v>-0.1667</v>
      </c>
      <c r="CA7" s="12">
        <v>-0.1323</v>
      </c>
      <c r="CB7" s="11">
        <v>41</v>
      </c>
      <c r="CC7" s="13">
        <v>1159.96</v>
      </c>
      <c r="CD7" s="11">
        <v>75</v>
      </c>
      <c r="CE7" s="11">
        <v>138</v>
      </c>
      <c r="CF7" s="13">
        <v>4299.37</v>
      </c>
      <c r="CG7" s="11">
        <v>57</v>
      </c>
      <c r="CH7" s="12">
        <v>-0.7029</v>
      </c>
      <c r="CI7" s="12">
        <v>-0.7302</v>
      </c>
      <c r="CJ7" s="11">
        <v>8</v>
      </c>
      <c r="CK7" s="13">
        <v>226.62</v>
      </c>
      <c r="CL7" s="11">
        <v>57</v>
      </c>
      <c r="CM7" s="11">
        <v>9</v>
      </c>
      <c r="CN7" s="13">
        <v>273.84</v>
      </c>
      <c r="CO7" s="11">
        <v>30</v>
      </c>
      <c r="CP7" s="12">
        <v>-0.1111</v>
      </c>
      <c r="CQ7" s="12">
        <v>-0.1724</v>
      </c>
      <c r="CR7" s="11"/>
      <c r="CS7" s="13"/>
      <c r="CT7" s="11">
        <v>93</v>
      </c>
      <c r="CU7" s="11">
        <v>4</v>
      </c>
      <c r="CV7" s="13">
        <v>249.96</v>
      </c>
      <c r="CW7" s="11">
        <v>66</v>
      </c>
      <c r="CX7" s="12"/>
      <c r="CY7" s="12"/>
      <c r="CZ7" s="11">
        <v>13</v>
      </c>
      <c r="DA7" s="13">
        <v>423.25</v>
      </c>
      <c r="DB7" s="11">
        <v>78</v>
      </c>
      <c r="DC7" s="11">
        <v>13</v>
      </c>
      <c r="DD7" s="13">
        <v>458.53</v>
      </c>
      <c r="DE7" s="11">
        <v>57</v>
      </c>
      <c r="DF7" s="12"/>
      <c r="DG7" s="12">
        <v>-0.0769</v>
      </c>
      <c r="DH7" s="11"/>
      <c r="DI7" s="13"/>
      <c r="DJ7" s="11">
        <v>4</v>
      </c>
      <c r="DK7" s="11">
        <v>5</v>
      </c>
      <c r="DL7" s="13">
        <v>176.4</v>
      </c>
      <c r="DM7" s="11">
        <v>4</v>
      </c>
      <c r="DN7" s="12"/>
      <c r="DO7" s="12"/>
      <c r="DP7" s="11">
        <v>3</v>
      </c>
      <c r="DQ7" s="13">
        <v>93.49</v>
      </c>
      <c r="DR7" s="11">
        <v>8</v>
      </c>
      <c r="DS7" s="11">
        <v>10</v>
      </c>
      <c r="DT7" s="13">
        <v>335.91</v>
      </c>
      <c r="DU7" s="11">
        <v>9</v>
      </c>
      <c r="DV7" s="12">
        <v>-0.7</v>
      </c>
      <c r="DW7" s="12">
        <v>-0.7217</v>
      </c>
      <c r="DX7" s="11"/>
      <c r="DY7" s="13"/>
      <c r="DZ7" s="11"/>
      <c r="EA7" s="11"/>
      <c r="EB7" s="13"/>
      <c r="EC7" s="11"/>
      <c r="ED7" s="12"/>
      <c r="EE7" s="12"/>
      <c r="EF7" s="11">
        <v>3</v>
      </c>
      <c r="EG7" s="13">
        <v>97.14</v>
      </c>
      <c r="EH7" s="11">
        <v>36</v>
      </c>
      <c r="EI7" s="11">
        <v>2</v>
      </c>
      <c r="EJ7" s="13">
        <v>79.55</v>
      </c>
      <c r="EK7" s="11">
        <v>9</v>
      </c>
      <c r="EL7" s="12">
        <v>0.5</v>
      </c>
      <c r="EM7" s="12">
        <v>0.2211</v>
      </c>
      <c r="EN7" s="11"/>
      <c r="EO7" s="13"/>
      <c r="EP7" s="11">
        <v>6</v>
      </c>
      <c r="EQ7" s="11"/>
      <c r="ER7" s="13"/>
      <c r="ES7" s="11"/>
      <c r="ET7" s="12"/>
      <c r="EU7" s="12"/>
      <c r="EV7" s="11"/>
      <c r="EW7" s="13"/>
      <c r="EX7" s="11"/>
      <c r="EY7" s="11">
        <v>2</v>
      </c>
      <c r="EZ7" s="13">
        <v>53.98</v>
      </c>
      <c r="FA7" s="11">
        <v>3</v>
      </c>
      <c r="FB7" s="12"/>
      <c r="FC7" s="12"/>
      <c r="FD7" s="11"/>
      <c r="FE7" s="13"/>
      <c r="FF7" s="11">
        <v>1</v>
      </c>
      <c r="FG7" s="11">
        <v>1</v>
      </c>
      <c r="FH7" s="13">
        <v>27.72</v>
      </c>
      <c r="FI7" s="11">
        <v>26</v>
      </c>
      <c r="FJ7" s="12"/>
      <c r="FK7" s="12"/>
      <c r="FL7" s="11"/>
      <c r="FM7" s="13"/>
      <c r="FN7" s="11">
        <v>9</v>
      </c>
      <c r="FO7" s="11"/>
      <c r="FP7" s="13"/>
      <c r="FQ7" s="11">
        <v>9</v>
      </c>
      <c r="FR7" s="12"/>
      <c r="FS7" s="12"/>
      <c r="FT7" s="11"/>
      <c r="FU7" s="13"/>
      <c r="FV7" s="11"/>
      <c r="FW7" s="11">
        <v>24</v>
      </c>
      <c r="FX7" s="13">
        <v>576.77</v>
      </c>
      <c r="FY7" s="11">
        <v>57</v>
      </c>
      <c r="FZ7" s="12"/>
      <c r="GA7" s="12"/>
      <c r="GB7" s="11"/>
      <c r="GC7" s="13"/>
      <c r="GD7" s="11"/>
      <c r="GE7" s="11">
        <v>2</v>
      </c>
      <c r="GF7" s="13">
        <v>74.28</v>
      </c>
      <c r="GG7" s="11">
        <v>43</v>
      </c>
      <c r="GH7" s="12"/>
      <c r="GI7" s="12"/>
      <c r="GJ7" s="11"/>
      <c r="GK7" s="13"/>
      <c r="GL7" s="11"/>
      <c r="GM7" s="11">
        <v>2</v>
      </c>
      <c r="GN7" s="13">
        <v>64.8</v>
      </c>
      <c r="GO7" s="11">
        <v>3</v>
      </c>
      <c r="GP7" s="12"/>
      <c r="GQ7" s="12"/>
      <c r="GR7" s="11"/>
      <c r="GS7" s="13"/>
      <c r="GT7" s="11"/>
      <c r="GU7" s="11"/>
      <c r="GV7" s="13"/>
      <c r="GW7" s="11">
        <v>4</v>
      </c>
      <c r="GX7" s="12"/>
      <c r="GY7" s="12"/>
      <c r="GZ7" s="11"/>
      <c r="HA7" s="13"/>
      <c r="HB7" s="11"/>
      <c r="HC7" s="11">
        <v>1</v>
      </c>
      <c r="HD7" s="13">
        <v>31.71</v>
      </c>
      <c r="HE7" s="11">
        <v>4</v>
      </c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>
        <v>12356</v>
      </c>
      <c r="JE7" s="11">
        <v>281</v>
      </c>
      <c r="JF7" s="11"/>
      <c r="JG7" s="11">
        <v>1991</v>
      </c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>
        <v>150</v>
      </c>
      <c r="JS7" s="11"/>
      <c r="JT7" s="11">
        <v>60</v>
      </c>
      <c r="JU7" s="11"/>
      <c r="JV7" s="11"/>
      <c r="JW7" s="11">
        <v>1200</v>
      </c>
      <c r="JX7" s="11"/>
      <c r="JY7" s="11">
        <v>500</v>
      </c>
      <c r="JZ7" s="11"/>
      <c r="KA7" s="11"/>
      <c r="KB7" s="11">
        <v>300</v>
      </c>
      <c r="KC7" s="11"/>
      <c r="KD7" s="11">
        <v>50</v>
      </c>
      <c r="KE7" s="11"/>
      <c r="KF7" s="11"/>
      <c r="KG7" s="11"/>
      <c r="KH7" s="11">
        <v>390</v>
      </c>
      <c r="KI7" s="11">
        <v>180</v>
      </c>
      <c r="KJ7" s="11"/>
      <c r="KK7" s="11"/>
      <c r="KL7" s="11"/>
      <c r="KM7" s="11">
        <v>400</v>
      </c>
      <c r="KN7" s="11"/>
      <c r="KO7" s="11"/>
      <c r="KP7" s="11"/>
      <c r="KQ7" s="11">
        <v>350</v>
      </c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>
        <v>50</v>
      </c>
      <c r="LD7" s="11"/>
      <c r="LE7" s="11"/>
      <c r="LF7" s="11"/>
      <c r="LG7" s="11"/>
      <c r="LH7" s="11">
        <v>150</v>
      </c>
      <c r="LI7" s="11">
        <v>130</v>
      </c>
      <c r="LJ7" s="11"/>
      <c r="LK7" s="11">
        <v>1140</v>
      </c>
    </row>
    <row r="8">
      <c r="A8" s="10" t="s">
        <v>124</v>
      </c>
      <c r="B8" s="10" t="s">
        <v>125</v>
      </c>
      <c r="C8" s="10" t="s">
        <v>129</v>
      </c>
      <c r="D8" s="11">
        <v>1530</v>
      </c>
      <c r="E8" s="11">
        <f>=ROUNDDOWN(58.8461538461538,0)</f>
      </c>
      <c r="F8" s="11">
        <v>450</v>
      </c>
      <c r="G8" s="12">
        <v>1</v>
      </c>
      <c r="H8" s="11"/>
      <c r="I8" s="11">
        <f>=ROUNDDOWN({0},0)</f>
      </c>
      <c r="J8" s="11"/>
      <c r="K8" s="12"/>
      <c r="L8" s="11">
        <v>98</v>
      </c>
      <c r="M8" s="13">
        <v>3426.35</v>
      </c>
      <c r="N8" s="11">
        <v>2</v>
      </c>
      <c r="O8" s="14">
        <v>1713.18</v>
      </c>
      <c r="P8" s="11">
        <v>30</v>
      </c>
      <c r="Q8" s="13">
        <v>1002.9</v>
      </c>
      <c r="R8" s="11">
        <v>2</v>
      </c>
      <c r="S8" s="14">
        <v>501.45</v>
      </c>
      <c r="T8" s="12">
        <v>2.2667</v>
      </c>
      <c r="U8" s="12">
        <v>2.4164</v>
      </c>
      <c r="V8" s="12"/>
      <c r="W8" s="12">
        <v>2.4165</v>
      </c>
      <c r="X8" s="11"/>
      <c r="Y8" s="13"/>
      <c r="Z8" s="11"/>
      <c r="AA8" s="11"/>
      <c r="AB8" s="13"/>
      <c r="AC8" s="11"/>
      <c r="AD8" s="12"/>
      <c r="AE8" s="12"/>
      <c r="AF8" s="11">
        <v>6</v>
      </c>
      <c r="AG8" s="13">
        <v>196.86</v>
      </c>
      <c r="AH8" s="11">
        <v>2</v>
      </c>
      <c r="AI8" s="11">
        <v>7</v>
      </c>
      <c r="AJ8" s="13">
        <v>229.67</v>
      </c>
      <c r="AK8" s="11">
        <v>2</v>
      </c>
      <c r="AL8" s="12">
        <v>-0.1429</v>
      </c>
      <c r="AM8" s="12">
        <v>-0.1429</v>
      </c>
      <c r="AN8" s="11">
        <v>14</v>
      </c>
      <c r="AO8" s="13">
        <v>477.82</v>
      </c>
      <c r="AP8" s="11">
        <v>2</v>
      </c>
      <c r="AQ8" s="11">
        <v>7</v>
      </c>
      <c r="AR8" s="13">
        <v>238.91</v>
      </c>
      <c r="AS8" s="11">
        <v>2</v>
      </c>
      <c r="AT8" s="12">
        <v>1</v>
      </c>
      <c r="AU8" s="12">
        <v>1</v>
      </c>
      <c r="AV8" s="11"/>
      <c r="AW8" s="13"/>
      <c r="AX8" s="11"/>
      <c r="AY8" s="11"/>
      <c r="AZ8" s="13"/>
      <c r="BA8" s="11">
        <v>2</v>
      </c>
      <c r="BB8" s="12"/>
      <c r="BC8" s="12"/>
      <c r="BD8" s="11">
        <v>3</v>
      </c>
      <c r="BE8" s="13">
        <v>98.16</v>
      </c>
      <c r="BF8" s="11">
        <v>2</v>
      </c>
      <c r="BG8" s="11">
        <v>4</v>
      </c>
      <c r="BH8" s="13">
        <v>117.8</v>
      </c>
      <c r="BI8" s="11">
        <v>2</v>
      </c>
      <c r="BJ8" s="12">
        <v>-0.25</v>
      </c>
      <c r="BK8" s="12">
        <v>-0.1667</v>
      </c>
      <c r="BL8" s="11">
        <v>18</v>
      </c>
      <c r="BM8" s="13">
        <v>625.86</v>
      </c>
      <c r="BN8" s="11">
        <v>2</v>
      </c>
      <c r="BO8" s="11">
        <v>3</v>
      </c>
      <c r="BP8" s="13">
        <v>104.31</v>
      </c>
      <c r="BQ8" s="11">
        <v>2</v>
      </c>
      <c r="BR8" s="12">
        <v>5</v>
      </c>
      <c r="BS8" s="12">
        <v>5</v>
      </c>
      <c r="BT8" s="11"/>
      <c r="BU8" s="13"/>
      <c r="BV8" s="11">
        <v>2</v>
      </c>
      <c r="BW8" s="11">
        <v>6</v>
      </c>
      <c r="BX8" s="13">
        <v>204.72</v>
      </c>
      <c r="BY8" s="11">
        <v>2</v>
      </c>
      <c r="BZ8" s="12"/>
      <c r="CA8" s="12"/>
      <c r="CB8" s="11"/>
      <c r="CC8" s="13"/>
      <c r="CD8" s="11">
        <v>2</v>
      </c>
      <c r="CE8" s="11"/>
      <c r="CF8" s="13"/>
      <c r="CG8" s="11">
        <v>2</v>
      </c>
      <c r="CH8" s="12"/>
      <c r="CI8" s="12"/>
      <c r="CJ8" s="11">
        <v>50</v>
      </c>
      <c r="CK8" s="13">
        <v>1784.33</v>
      </c>
      <c r="CL8" s="11">
        <v>2</v>
      </c>
      <c r="CM8" s="11">
        <v>2</v>
      </c>
      <c r="CN8" s="13">
        <v>71.66</v>
      </c>
      <c r="CO8" s="11">
        <v>2</v>
      </c>
      <c r="CP8" s="12">
        <v>24</v>
      </c>
      <c r="CQ8" s="12">
        <v>23.8999</v>
      </c>
      <c r="CR8" s="11"/>
      <c r="CS8" s="13"/>
      <c r="CT8" s="11">
        <v>2</v>
      </c>
      <c r="CU8" s="11"/>
      <c r="CV8" s="13"/>
      <c r="CW8" s="11">
        <v>2</v>
      </c>
      <c r="CX8" s="12"/>
      <c r="CY8" s="12"/>
      <c r="CZ8" s="11">
        <v>7</v>
      </c>
      <c r="DA8" s="13">
        <v>243.32</v>
      </c>
      <c r="DB8" s="11">
        <v>2</v>
      </c>
      <c r="DC8" s="11">
        <v>1</v>
      </c>
      <c r="DD8" s="13">
        <v>35.83</v>
      </c>
      <c r="DE8" s="11">
        <v>2</v>
      </c>
      <c r="DF8" s="12">
        <v>6</v>
      </c>
      <c r="DG8" s="12">
        <v>5.791</v>
      </c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>
        <v>2</v>
      </c>
      <c r="EI8" s="11"/>
      <c r="EJ8" s="13"/>
      <c r="EK8" s="11"/>
      <c r="EL8" s="12"/>
      <c r="EM8" s="12"/>
      <c r="EN8" s="11"/>
      <c r="EO8" s="13"/>
      <c r="EP8" s="11">
        <v>2</v>
      </c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>
        <v>2</v>
      </c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>
        <v>1</v>
      </c>
      <c r="FZ8" s="12"/>
      <c r="GA8" s="12"/>
      <c r="GB8" s="11"/>
      <c r="GC8" s="13"/>
      <c r="GD8" s="11"/>
      <c r="GE8" s="11"/>
      <c r="GF8" s="13"/>
      <c r="GG8" s="11">
        <v>2</v>
      </c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>
        <v>1530</v>
      </c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>
        <v>450</v>
      </c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</row>
    <row r="9">
      <c r="A9" s="10" t="s">
        <v>124</v>
      </c>
      <c r="B9" s="10" t="s">
        <v>130</v>
      </c>
      <c r="C9" s="10" t="s">
        <v>131</v>
      </c>
      <c r="D9" s="11">
        <v>124972</v>
      </c>
      <c r="E9" s="11">
        <f>=ROUNDDOWN({0},0)</f>
      </c>
      <c r="F9" s="11">
        <v>46670</v>
      </c>
      <c r="G9" s="12"/>
      <c r="H9" s="11"/>
      <c r="I9" s="11">
        <f>=ROUNDDOWN({0},0)</f>
      </c>
      <c r="J9" s="11"/>
      <c r="K9" s="12"/>
      <c r="L9" s="11">
        <v>7258</v>
      </c>
      <c r="M9" s="13">
        <v>277656.56</v>
      </c>
      <c r="N9" s="11">
        <v>320</v>
      </c>
      <c r="O9" s="14">
        <v>867.68</v>
      </c>
      <c r="P9" s="11">
        <v>13277</v>
      </c>
      <c r="Q9" s="13">
        <v>514757.98</v>
      </c>
      <c r="R9" s="11">
        <v>282</v>
      </c>
      <c r="S9" s="14">
        <v>1825.38</v>
      </c>
      <c r="T9" s="12">
        <v>-0.4533</v>
      </c>
      <c r="U9" s="12">
        <v>-0.4606</v>
      </c>
      <c r="V9" s="12">
        <v>0.1348</v>
      </c>
      <c r="W9" s="12">
        <v>-0.5247</v>
      </c>
      <c r="X9" s="11">
        <v>1708</v>
      </c>
      <c r="Y9" s="13">
        <v>67351.91</v>
      </c>
      <c r="Z9" s="11">
        <v>278</v>
      </c>
      <c r="AA9" s="11">
        <v>2544</v>
      </c>
      <c r="AB9" s="13">
        <v>105322.77</v>
      </c>
      <c r="AC9" s="11">
        <v>203</v>
      </c>
      <c r="AD9" s="12">
        <v>-0.3286</v>
      </c>
      <c r="AE9" s="12">
        <v>-0.3605</v>
      </c>
      <c r="AF9" s="11">
        <v>1465</v>
      </c>
      <c r="AG9" s="13">
        <v>52074.42</v>
      </c>
      <c r="AH9" s="11">
        <v>308</v>
      </c>
      <c r="AI9" s="11">
        <v>1228</v>
      </c>
      <c r="AJ9" s="13">
        <v>45097.49</v>
      </c>
      <c r="AK9" s="11">
        <v>265</v>
      </c>
      <c r="AL9" s="12">
        <v>0.193</v>
      </c>
      <c r="AM9" s="12">
        <v>0.1547</v>
      </c>
      <c r="AN9" s="11">
        <v>801</v>
      </c>
      <c r="AO9" s="13">
        <v>30226.89</v>
      </c>
      <c r="AP9" s="11">
        <v>272</v>
      </c>
      <c r="AQ9" s="11">
        <v>748</v>
      </c>
      <c r="AR9" s="13">
        <v>29014.27</v>
      </c>
      <c r="AS9" s="11">
        <v>250</v>
      </c>
      <c r="AT9" s="12">
        <v>0.0709</v>
      </c>
      <c r="AU9" s="12">
        <v>0.0418</v>
      </c>
      <c r="AV9" s="11">
        <v>850</v>
      </c>
      <c r="AW9" s="13">
        <v>33222.82</v>
      </c>
      <c r="AX9" s="11">
        <v>306</v>
      </c>
      <c r="AY9" s="11">
        <v>4243</v>
      </c>
      <c r="AZ9" s="13">
        <v>157872.69</v>
      </c>
      <c r="BA9" s="11">
        <v>226</v>
      </c>
      <c r="BB9" s="12">
        <v>-0.7997</v>
      </c>
      <c r="BC9" s="12">
        <v>-0.7896</v>
      </c>
      <c r="BD9" s="11">
        <v>662</v>
      </c>
      <c r="BE9" s="13">
        <v>23590.28</v>
      </c>
      <c r="BF9" s="11">
        <v>310</v>
      </c>
      <c r="BG9" s="11">
        <v>905</v>
      </c>
      <c r="BH9" s="13">
        <v>31028.36</v>
      </c>
      <c r="BI9" s="11">
        <v>271</v>
      </c>
      <c r="BJ9" s="12">
        <v>-0.2685</v>
      </c>
      <c r="BK9" s="12">
        <v>-0.2397</v>
      </c>
      <c r="BL9" s="11">
        <v>522</v>
      </c>
      <c r="BM9" s="13">
        <v>20640.86</v>
      </c>
      <c r="BN9" s="11">
        <v>310</v>
      </c>
      <c r="BO9" s="11">
        <v>1508</v>
      </c>
      <c r="BP9" s="13">
        <v>60381.98</v>
      </c>
      <c r="BQ9" s="11">
        <v>271</v>
      </c>
      <c r="BR9" s="12">
        <v>-0.6538</v>
      </c>
      <c r="BS9" s="12">
        <v>-0.6582</v>
      </c>
      <c r="BT9" s="11">
        <v>274</v>
      </c>
      <c r="BU9" s="13">
        <v>11206.45</v>
      </c>
      <c r="BV9" s="11">
        <v>310</v>
      </c>
      <c r="BW9" s="11">
        <v>292</v>
      </c>
      <c r="BX9" s="13">
        <v>11175.48</v>
      </c>
      <c r="BY9" s="11">
        <v>272</v>
      </c>
      <c r="BZ9" s="12">
        <v>-0.0616</v>
      </c>
      <c r="CA9" s="12">
        <v>0.0028</v>
      </c>
      <c r="CB9" s="11">
        <v>306</v>
      </c>
      <c r="CC9" s="13">
        <v>11570.62</v>
      </c>
      <c r="CD9" s="11">
        <v>266</v>
      </c>
      <c r="CE9" s="11">
        <v>817</v>
      </c>
      <c r="CF9" s="13">
        <v>31382.91</v>
      </c>
      <c r="CG9" s="11">
        <v>234</v>
      </c>
      <c r="CH9" s="12">
        <v>-0.6255</v>
      </c>
      <c r="CI9" s="12">
        <v>-0.6313</v>
      </c>
      <c r="CJ9" s="11">
        <v>277</v>
      </c>
      <c r="CK9" s="13">
        <v>10152.38</v>
      </c>
      <c r="CL9" s="11">
        <v>256</v>
      </c>
      <c r="CM9" s="11">
        <v>97</v>
      </c>
      <c r="CN9" s="13">
        <v>3727.83</v>
      </c>
      <c r="CO9" s="11">
        <v>191</v>
      </c>
      <c r="CP9" s="12">
        <v>1.8557</v>
      </c>
      <c r="CQ9" s="12">
        <v>1.7234</v>
      </c>
      <c r="CR9" s="11">
        <v>127</v>
      </c>
      <c r="CS9" s="13">
        <v>7134.9</v>
      </c>
      <c r="CT9" s="11">
        <v>318</v>
      </c>
      <c r="CU9" s="11">
        <v>318</v>
      </c>
      <c r="CV9" s="13">
        <v>15997.06</v>
      </c>
      <c r="CW9" s="11">
        <v>272</v>
      </c>
      <c r="CX9" s="12">
        <v>-0.6006</v>
      </c>
      <c r="CY9" s="12">
        <v>-0.554</v>
      </c>
      <c r="CZ9" s="11">
        <v>105</v>
      </c>
      <c r="DA9" s="13">
        <v>3841.79</v>
      </c>
      <c r="DB9" s="11">
        <v>285</v>
      </c>
      <c r="DC9" s="11">
        <v>79</v>
      </c>
      <c r="DD9" s="13">
        <v>3290.67</v>
      </c>
      <c r="DE9" s="11">
        <v>199</v>
      </c>
      <c r="DF9" s="12">
        <v>0.3291</v>
      </c>
      <c r="DG9" s="12">
        <v>0.1675</v>
      </c>
      <c r="DH9" s="11">
        <v>68</v>
      </c>
      <c r="DI9" s="13">
        <v>3063.84</v>
      </c>
      <c r="DJ9" s="11">
        <v>47</v>
      </c>
      <c r="DK9" s="11">
        <v>239</v>
      </c>
      <c r="DL9" s="13">
        <v>10834.51</v>
      </c>
      <c r="DM9" s="11">
        <v>54</v>
      </c>
      <c r="DN9" s="12">
        <v>-0.7155</v>
      </c>
      <c r="DO9" s="12">
        <v>-0.7172</v>
      </c>
      <c r="DP9" s="11">
        <v>30</v>
      </c>
      <c r="DQ9" s="13">
        <v>1080.63</v>
      </c>
      <c r="DR9" s="11">
        <v>31</v>
      </c>
      <c r="DS9" s="11">
        <v>123</v>
      </c>
      <c r="DT9" s="13">
        <v>4730.9</v>
      </c>
      <c r="DU9" s="11">
        <v>52</v>
      </c>
      <c r="DV9" s="12">
        <v>-0.7561</v>
      </c>
      <c r="DW9" s="12">
        <v>-0.7716</v>
      </c>
      <c r="DX9" s="11">
        <v>24</v>
      </c>
      <c r="DY9" s="13">
        <v>899.85</v>
      </c>
      <c r="DZ9" s="11">
        <v>111</v>
      </c>
      <c r="EA9" s="11">
        <v>14</v>
      </c>
      <c r="EB9" s="13">
        <v>558.77</v>
      </c>
      <c r="EC9" s="11">
        <v>40</v>
      </c>
      <c r="ED9" s="12">
        <v>0.7143</v>
      </c>
      <c r="EE9" s="12">
        <v>0.6104</v>
      </c>
      <c r="EF9" s="11">
        <v>20</v>
      </c>
      <c r="EG9" s="13">
        <v>839.62</v>
      </c>
      <c r="EH9" s="11">
        <v>106</v>
      </c>
      <c r="EI9" s="11">
        <v>16</v>
      </c>
      <c r="EJ9" s="13">
        <v>739.8</v>
      </c>
      <c r="EK9" s="11">
        <v>93</v>
      </c>
      <c r="EL9" s="12">
        <v>0.25</v>
      </c>
      <c r="EM9" s="12">
        <v>0.1349</v>
      </c>
      <c r="EN9" s="11">
        <v>8</v>
      </c>
      <c r="EO9" s="13">
        <v>332.11</v>
      </c>
      <c r="EP9" s="11">
        <v>35</v>
      </c>
      <c r="EQ9" s="11">
        <v>7</v>
      </c>
      <c r="ER9" s="13">
        <v>346.41</v>
      </c>
      <c r="ES9" s="11">
        <v>28</v>
      </c>
      <c r="ET9" s="12">
        <v>0.1429</v>
      </c>
      <c r="EU9" s="12">
        <v>-0.0413</v>
      </c>
      <c r="EV9" s="11">
        <v>10</v>
      </c>
      <c r="EW9" s="13">
        <v>388.55</v>
      </c>
      <c r="EX9" s="11">
        <v>28</v>
      </c>
      <c r="EY9" s="11">
        <v>4</v>
      </c>
      <c r="EZ9" s="13">
        <v>132.72</v>
      </c>
      <c r="FA9" s="11">
        <v>7</v>
      </c>
      <c r="FB9" s="12">
        <v>1.5</v>
      </c>
      <c r="FC9" s="12">
        <v>1.9276</v>
      </c>
      <c r="FD9" s="11">
        <v>1</v>
      </c>
      <c r="FE9" s="13">
        <v>38.64</v>
      </c>
      <c r="FF9" s="11">
        <v>17</v>
      </c>
      <c r="FG9" s="11">
        <v>8</v>
      </c>
      <c r="FH9" s="13">
        <v>267.41</v>
      </c>
      <c r="FI9" s="11">
        <v>163</v>
      </c>
      <c r="FJ9" s="12">
        <v>-0.875</v>
      </c>
      <c r="FK9" s="12">
        <v>-0.8555</v>
      </c>
      <c r="FL9" s="11"/>
      <c r="FM9" s="13"/>
      <c r="FN9" s="11">
        <v>86</v>
      </c>
      <c r="FO9" s="11">
        <v>2</v>
      </c>
      <c r="FP9" s="13">
        <v>88.9</v>
      </c>
      <c r="FQ9" s="11">
        <v>117</v>
      </c>
      <c r="FR9" s="12">
        <v>-1</v>
      </c>
      <c r="FS9" s="12">
        <v>-1</v>
      </c>
      <c r="FT9" s="11"/>
      <c r="FU9" s="13"/>
      <c r="FV9" s="11"/>
      <c r="FW9" s="11">
        <v>69</v>
      </c>
      <c r="FX9" s="13">
        <v>2106.69</v>
      </c>
      <c r="FY9" s="11">
        <v>247</v>
      </c>
      <c r="FZ9" s="12">
        <v>-1</v>
      </c>
      <c r="GA9" s="12">
        <v>-1</v>
      </c>
      <c r="GB9" s="11"/>
      <c r="GC9" s="13"/>
      <c r="GD9" s="11"/>
      <c r="GE9" s="11">
        <v>10</v>
      </c>
      <c r="GF9" s="13">
        <v>453.82</v>
      </c>
      <c r="GG9" s="11">
        <v>185</v>
      </c>
      <c r="GH9" s="12">
        <v>-1</v>
      </c>
      <c r="GI9" s="12">
        <v>-1</v>
      </c>
      <c r="GJ9" s="11"/>
      <c r="GK9" s="13"/>
      <c r="GL9" s="11">
        <v>3</v>
      </c>
      <c r="GM9" s="11">
        <v>4</v>
      </c>
      <c r="GN9" s="13">
        <v>140.4</v>
      </c>
      <c r="GO9" s="11">
        <v>7</v>
      </c>
      <c r="GP9" s="12">
        <v>-1</v>
      </c>
      <c r="GQ9" s="12">
        <v>-1</v>
      </c>
      <c r="GR9" s="11"/>
      <c r="GS9" s="13"/>
      <c r="GT9" s="11">
        <v>104</v>
      </c>
      <c r="GU9" s="11">
        <v>1</v>
      </c>
      <c r="GV9" s="13">
        <v>34.43</v>
      </c>
      <c r="GW9" s="11">
        <v>147</v>
      </c>
      <c r="GX9" s="12">
        <v>-1</v>
      </c>
      <c r="GY9" s="12">
        <v>-1</v>
      </c>
      <c r="GZ9" s="11"/>
      <c r="HA9" s="13"/>
      <c r="HB9" s="11"/>
      <c r="HC9" s="11">
        <v>1</v>
      </c>
      <c r="HD9" s="13">
        <v>31.71</v>
      </c>
      <c r="HE9" s="11">
        <v>30</v>
      </c>
      <c r="HF9" s="12">
        <v>-1</v>
      </c>
      <c r="HG9" s="12">
        <v>-1</v>
      </c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>
        <v>87168</v>
      </c>
      <c r="JE9" s="11">
        <v>11368</v>
      </c>
      <c r="JF9" s="11"/>
      <c r="JG9" s="11">
        <v>25301</v>
      </c>
      <c r="JH9" s="11"/>
      <c r="JI9" s="11"/>
      <c r="JJ9" s="11">
        <v>82</v>
      </c>
      <c r="JK9" s="11">
        <v>983</v>
      </c>
      <c r="JL9" s="11"/>
      <c r="JM9" s="11"/>
      <c r="JN9" s="11">
        <v>70</v>
      </c>
      <c r="JO9" s="11"/>
      <c r="JP9" s="11"/>
      <c r="JQ9" s="11"/>
      <c r="JR9" s="11">
        <v>3150</v>
      </c>
      <c r="JS9" s="11"/>
      <c r="JT9" s="11">
        <v>1900</v>
      </c>
      <c r="JU9" s="11"/>
      <c r="JV9" s="11"/>
      <c r="JW9" s="11">
        <v>7325</v>
      </c>
      <c r="JX9" s="11"/>
      <c r="JY9" s="11">
        <v>8580</v>
      </c>
      <c r="JZ9" s="11"/>
      <c r="KA9" s="11">
        <v>1860</v>
      </c>
      <c r="KB9" s="11">
        <v>670</v>
      </c>
      <c r="KC9" s="11">
        <v>1410</v>
      </c>
      <c r="KD9" s="11">
        <v>1660</v>
      </c>
      <c r="KE9" s="11">
        <v>70</v>
      </c>
      <c r="KF9" s="11"/>
      <c r="KG9" s="11">
        <v>670</v>
      </c>
      <c r="KH9" s="11">
        <v>1300</v>
      </c>
      <c r="KI9" s="11">
        <v>1855</v>
      </c>
      <c r="KJ9" s="11">
        <v>800</v>
      </c>
      <c r="KK9" s="11"/>
      <c r="KL9" s="11"/>
      <c r="KM9" s="11">
        <v>1750</v>
      </c>
      <c r="KN9" s="11"/>
      <c r="KO9" s="11">
        <v>800</v>
      </c>
      <c r="KP9" s="11"/>
      <c r="KQ9" s="11">
        <v>930</v>
      </c>
      <c r="KR9" s="11"/>
      <c r="KS9" s="11">
        <v>290</v>
      </c>
      <c r="KT9" s="11">
        <v>450</v>
      </c>
      <c r="KU9" s="11"/>
      <c r="KV9" s="11"/>
      <c r="KW9" s="11"/>
      <c r="KX9" s="11">
        <v>1000</v>
      </c>
      <c r="KY9" s="11"/>
      <c r="KZ9" s="11"/>
      <c r="LA9" s="11"/>
      <c r="LB9" s="11"/>
      <c r="LC9" s="11">
        <v>800</v>
      </c>
      <c r="LD9" s="11"/>
      <c r="LE9" s="11">
        <v>1170</v>
      </c>
      <c r="LF9" s="11">
        <v>230</v>
      </c>
      <c r="LG9" s="11"/>
      <c r="LH9" s="11">
        <v>660</v>
      </c>
      <c r="LI9" s="11">
        <v>1160</v>
      </c>
      <c r="LJ9" s="11"/>
      <c r="LK9" s="11">
        <v>6180</v>
      </c>
    </row>
    <row r="10">
      <c r="A10" s="10" t="s">
        <v>124</v>
      </c>
      <c r="B10" s="10" t="s">
        <v>132</v>
      </c>
      <c r="C10" s="10" t="s">
        <v>126</v>
      </c>
      <c r="D10" s="11">
        <v>18460</v>
      </c>
      <c r="E10" s="11">
        <f>=ROUNDDOWN(23.2376636455186,0)</f>
      </c>
      <c r="F10" s="11">
        <v>12959</v>
      </c>
      <c r="G10" s="12">
        <v>1</v>
      </c>
      <c r="H10" s="11"/>
      <c r="I10" s="11">
        <f>=ROUNDDOWN({0},0)</f>
      </c>
      <c r="J10" s="11"/>
      <c r="K10" s="12"/>
      <c r="L10" s="11">
        <v>1646</v>
      </c>
      <c r="M10" s="13">
        <v>63807.6</v>
      </c>
      <c r="N10" s="11">
        <v>40</v>
      </c>
      <c r="O10" s="14">
        <v>1595.19</v>
      </c>
      <c r="P10" s="11">
        <v>2703</v>
      </c>
      <c r="Q10" s="13">
        <v>102188.83</v>
      </c>
      <c r="R10" s="11">
        <v>42</v>
      </c>
      <c r="S10" s="14">
        <v>2433.07</v>
      </c>
      <c r="T10" s="12">
        <v>-0.391</v>
      </c>
      <c r="U10" s="12">
        <v>-0.3756</v>
      </c>
      <c r="V10" s="12">
        <v>-0.0476</v>
      </c>
      <c r="W10" s="12">
        <v>-0.3444</v>
      </c>
      <c r="X10" s="11">
        <v>524</v>
      </c>
      <c r="Y10" s="13">
        <v>21562.1</v>
      </c>
      <c r="Z10" s="11">
        <v>40</v>
      </c>
      <c r="AA10" s="11">
        <v>982</v>
      </c>
      <c r="AB10" s="13">
        <v>38382.73</v>
      </c>
      <c r="AC10" s="11">
        <v>38</v>
      </c>
      <c r="AD10" s="12">
        <v>-0.4664</v>
      </c>
      <c r="AE10" s="12">
        <v>-0.4382</v>
      </c>
      <c r="AF10" s="11">
        <v>380</v>
      </c>
      <c r="AG10" s="13">
        <v>13965.6</v>
      </c>
      <c r="AH10" s="11">
        <v>40</v>
      </c>
      <c r="AI10" s="11">
        <v>302</v>
      </c>
      <c r="AJ10" s="13">
        <v>10812.58</v>
      </c>
      <c r="AK10" s="11">
        <v>42</v>
      </c>
      <c r="AL10" s="12">
        <v>0.2583</v>
      </c>
      <c r="AM10" s="12">
        <v>0.2916</v>
      </c>
      <c r="AN10" s="11">
        <v>143</v>
      </c>
      <c r="AO10" s="13">
        <v>5656.9</v>
      </c>
      <c r="AP10" s="11">
        <v>25</v>
      </c>
      <c r="AQ10" s="11">
        <v>103</v>
      </c>
      <c r="AR10" s="13">
        <v>3947.66</v>
      </c>
      <c r="AS10" s="11">
        <v>42</v>
      </c>
      <c r="AT10" s="12">
        <v>0.3883</v>
      </c>
      <c r="AU10" s="12">
        <v>0.433</v>
      </c>
      <c r="AV10" s="11">
        <v>155</v>
      </c>
      <c r="AW10" s="13">
        <v>5555.64</v>
      </c>
      <c r="AX10" s="11">
        <v>36</v>
      </c>
      <c r="AY10" s="11">
        <v>225</v>
      </c>
      <c r="AZ10" s="13">
        <v>7656.58</v>
      </c>
      <c r="BA10" s="11">
        <v>35</v>
      </c>
      <c r="BB10" s="12">
        <v>-0.3111</v>
      </c>
      <c r="BC10" s="12">
        <v>-0.2744</v>
      </c>
      <c r="BD10" s="11">
        <v>111</v>
      </c>
      <c r="BE10" s="13">
        <v>3893.58</v>
      </c>
      <c r="BF10" s="11">
        <v>40</v>
      </c>
      <c r="BG10" s="11">
        <v>202</v>
      </c>
      <c r="BH10" s="13">
        <v>7345.62</v>
      </c>
      <c r="BI10" s="11">
        <v>42</v>
      </c>
      <c r="BJ10" s="12">
        <v>-0.4505</v>
      </c>
      <c r="BK10" s="12">
        <v>-0.4699</v>
      </c>
      <c r="BL10" s="11">
        <v>65</v>
      </c>
      <c r="BM10" s="13">
        <v>2643.15</v>
      </c>
      <c r="BN10" s="11">
        <v>40</v>
      </c>
      <c r="BO10" s="11">
        <v>365</v>
      </c>
      <c r="BP10" s="13">
        <v>14472.56</v>
      </c>
      <c r="BQ10" s="11">
        <v>42</v>
      </c>
      <c r="BR10" s="12">
        <v>-0.8219</v>
      </c>
      <c r="BS10" s="12">
        <v>-0.8174</v>
      </c>
      <c r="BT10" s="11">
        <v>47</v>
      </c>
      <c r="BU10" s="13">
        <v>1807.46</v>
      </c>
      <c r="BV10" s="11">
        <v>40</v>
      </c>
      <c r="BW10" s="11">
        <v>109</v>
      </c>
      <c r="BX10" s="13">
        <v>4230.36</v>
      </c>
      <c r="BY10" s="11">
        <v>42</v>
      </c>
      <c r="BZ10" s="12">
        <v>-0.5688</v>
      </c>
      <c r="CA10" s="12">
        <v>-0.5727</v>
      </c>
      <c r="CB10" s="11">
        <v>88</v>
      </c>
      <c r="CC10" s="13">
        <v>3417.89</v>
      </c>
      <c r="CD10" s="11">
        <v>38</v>
      </c>
      <c r="CE10" s="11">
        <v>205</v>
      </c>
      <c r="CF10" s="13">
        <v>7513.47</v>
      </c>
      <c r="CG10" s="11">
        <v>39</v>
      </c>
      <c r="CH10" s="12">
        <v>-0.5707</v>
      </c>
      <c r="CI10" s="12">
        <v>-0.5451</v>
      </c>
      <c r="CJ10" s="11">
        <v>28</v>
      </c>
      <c r="CK10" s="13">
        <v>989.17</v>
      </c>
      <c r="CL10" s="11">
        <v>40</v>
      </c>
      <c r="CM10" s="11">
        <v>29</v>
      </c>
      <c r="CN10" s="13">
        <v>1026.43</v>
      </c>
      <c r="CO10" s="11">
        <v>39</v>
      </c>
      <c r="CP10" s="12">
        <v>-0.0345</v>
      </c>
      <c r="CQ10" s="12">
        <v>-0.0363</v>
      </c>
      <c r="CR10" s="11">
        <v>23</v>
      </c>
      <c r="CS10" s="13">
        <v>1320.23</v>
      </c>
      <c r="CT10" s="11">
        <v>40</v>
      </c>
      <c r="CU10" s="11">
        <v>32</v>
      </c>
      <c r="CV10" s="13">
        <v>1569.32</v>
      </c>
      <c r="CW10" s="11">
        <v>42</v>
      </c>
      <c r="CX10" s="12">
        <v>-0.2812</v>
      </c>
      <c r="CY10" s="12">
        <v>-0.1587</v>
      </c>
      <c r="CZ10" s="11">
        <v>36</v>
      </c>
      <c r="DA10" s="13">
        <v>1345.83</v>
      </c>
      <c r="DB10" s="11">
        <v>40</v>
      </c>
      <c r="DC10" s="11">
        <v>52</v>
      </c>
      <c r="DD10" s="13">
        <v>1853.89</v>
      </c>
      <c r="DE10" s="11">
        <v>38</v>
      </c>
      <c r="DF10" s="12">
        <v>-0.3077</v>
      </c>
      <c r="DG10" s="12">
        <v>-0.2741</v>
      </c>
      <c r="DH10" s="11">
        <v>35</v>
      </c>
      <c r="DI10" s="13">
        <v>1240.68</v>
      </c>
      <c r="DJ10" s="11">
        <v>9</v>
      </c>
      <c r="DK10" s="11">
        <v>61</v>
      </c>
      <c r="DL10" s="13">
        <v>2051.69</v>
      </c>
      <c r="DM10" s="11">
        <v>9</v>
      </c>
      <c r="DN10" s="12">
        <v>-0.4262</v>
      </c>
      <c r="DO10" s="12">
        <v>-0.3953</v>
      </c>
      <c r="DP10" s="11">
        <v>4</v>
      </c>
      <c r="DQ10" s="13">
        <v>125.96</v>
      </c>
      <c r="DR10" s="11">
        <v>1</v>
      </c>
      <c r="DS10" s="11">
        <v>8</v>
      </c>
      <c r="DT10" s="13">
        <v>251.92</v>
      </c>
      <c r="DU10" s="11">
        <v>3</v>
      </c>
      <c r="DV10" s="12">
        <v>-0.5</v>
      </c>
      <c r="DW10" s="12">
        <v>-0.5</v>
      </c>
      <c r="DX10" s="11"/>
      <c r="DY10" s="13"/>
      <c r="DZ10" s="11">
        <v>31</v>
      </c>
      <c r="EA10" s="11">
        <v>4</v>
      </c>
      <c r="EB10" s="13">
        <v>172.01</v>
      </c>
      <c r="EC10" s="11">
        <v>10</v>
      </c>
      <c r="ED10" s="12"/>
      <c r="EE10" s="12"/>
      <c r="EF10" s="11">
        <v>3</v>
      </c>
      <c r="EG10" s="13">
        <v>120.29</v>
      </c>
      <c r="EH10" s="11">
        <v>7</v>
      </c>
      <c r="EI10" s="11">
        <v>2</v>
      </c>
      <c r="EJ10" s="13">
        <v>74</v>
      </c>
      <c r="EK10" s="11">
        <v>8</v>
      </c>
      <c r="EL10" s="12">
        <v>0.5</v>
      </c>
      <c r="EM10" s="12">
        <v>0.6255</v>
      </c>
      <c r="EN10" s="11">
        <v>3</v>
      </c>
      <c r="EO10" s="13">
        <v>123.12</v>
      </c>
      <c r="EP10" s="11">
        <v>8</v>
      </c>
      <c r="EQ10" s="11">
        <v>4</v>
      </c>
      <c r="ER10" s="13">
        <v>161.53</v>
      </c>
      <c r="ES10" s="11">
        <v>6</v>
      </c>
      <c r="ET10" s="12">
        <v>-0.25</v>
      </c>
      <c r="EU10" s="12">
        <v>-0.2378</v>
      </c>
      <c r="EV10" s="11"/>
      <c r="EW10" s="13"/>
      <c r="EX10" s="11"/>
      <c r="EY10" s="11"/>
      <c r="EZ10" s="13"/>
      <c r="FA10" s="11"/>
      <c r="FB10" s="12"/>
      <c r="FC10" s="12"/>
      <c r="FD10" s="11"/>
      <c r="FE10" s="13"/>
      <c r="FF10" s="11">
        <v>1</v>
      </c>
      <c r="FG10" s="11"/>
      <c r="FH10" s="13"/>
      <c r="FI10" s="11">
        <v>36</v>
      </c>
      <c r="FJ10" s="12"/>
      <c r="FK10" s="12"/>
      <c r="FL10" s="11">
        <v>1</v>
      </c>
      <c r="FM10" s="13">
        <v>40</v>
      </c>
      <c r="FN10" s="11">
        <v>22</v>
      </c>
      <c r="FO10" s="11">
        <v>1</v>
      </c>
      <c r="FP10" s="13">
        <v>33.08</v>
      </c>
      <c r="FQ10" s="11">
        <v>26</v>
      </c>
      <c r="FR10" s="12"/>
      <c r="FS10" s="12">
        <v>0.2092</v>
      </c>
      <c r="FT10" s="11"/>
      <c r="FU10" s="13"/>
      <c r="FV10" s="11"/>
      <c r="FW10" s="11">
        <v>16</v>
      </c>
      <c r="FX10" s="13">
        <v>593.11</v>
      </c>
      <c r="FY10" s="11">
        <v>41</v>
      </c>
      <c r="FZ10" s="12"/>
      <c r="GA10" s="12"/>
      <c r="GB10" s="11"/>
      <c r="GC10" s="13"/>
      <c r="GD10" s="11"/>
      <c r="GE10" s="11"/>
      <c r="GF10" s="13"/>
      <c r="GG10" s="11">
        <v>30</v>
      </c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>
        <v>11</v>
      </c>
      <c r="GU10" s="11">
        <v>1</v>
      </c>
      <c r="GV10" s="13">
        <v>40.29</v>
      </c>
      <c r="GW10" s="11">
        <v>38</v>
      </c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>
        <v>14823</v>
      </c>
      <c r="JE10" s="11">
        <v>1236</v>
      </c>
      <c r="JF10" s="11"/>
      <c r="JG10" s="11">
        <v>1652</v>
      </c>
      <c r="JH10" s="11"/>
      <c r="JI10" s="11"/>
      <c r="JJ10" s="11">
        <v>169</v>
      </c>
      <c r="JK10" s="11">
        <v>580</v>
      </c>
      <c r="JL10" s="11"/>
      <c r="JM10" s="11"/>
      <c r="JN10" s="11"/>
      <c r="JO10" s="11"/>
      <c r="JP10" s="11"/>
      <c r="JQ10" s="11"/>
      <c r="JR10" s="11"/>
      <c r="JS10" s="11">
        <v>220</v>
      </c>
      <c r="JT10" s="11"/>
      <c r="JU10" s="11">
        <v>440</v>
      </c>
      <c r="JV10" s="11"/>
      <c r="JW10" s="11">
        <v>250</v>
      </c>
      <c r="JX10" s="11"/>
      <c r="JY10" s="11">
        <v>470</v>
      </c>
      <c r="JZ10" s="11">
        <v>310</v>
      </c>
      <c r="KA10" s="11">
        <v>550</v>
      </c>
      <c r="KB10" s="11"/>
      <c r="KC10" s="11"/>
      <c r="KD10" s="11"/>
      <c r="KE10" s="11"/>
      <c r="KF10" s="11">
        <v>660</v>
      </c>
      <c r="KG10" s="11"/>
      <c r="KH10" s="11"/>
      <c r="KI10" s="11">
        <v>1150</v>
      </c>
      <c r="KJ10" s="11"/>
      <c r="KK10" s="11">
        <v>430</v>
      </c>
      <c r="KL10" s="11">
        <v>800</v>
      </c>
      <c r="KM10" s="11">
        <v>800</v>
      </c>
      <c r="KN10" s="11">
        <v>350</v>
      </c>
      <c r="KO10" s="11"/>
      <c r="KP10" s="11"/>
      <c r="KQ10" s="11"/>
      <c r="KR10" s="11"/>
      <c r="KS10" s="11"/>
      <c r="KT10" s="11">
        <v>400</v>
      </c>
      <c r="KU10" s="11"/>
      <c r="KV10" s="11"/>
      <c r="KW10" s="11">
        <v>1819</v>
      </c>
      <c r="KX10" s="11"/>
      <c r="KY10" s="11">
        <v>2000</v>
      </c>
      <c r="KZ10" s="11">
        <v>110</v>
      </c>
      <c r="LA10" s="11">
        <v>1000</v>
      </c>
      <c r="LB10" s="11"/>
      <c r="LC10" s="11"/>
      <c r="LD10" s="11">
        <v>800</v>
      </c>
      <c r="LE10" s="11">
        <v>400</v>
      </c>
      <c r="LF10" s="11"/>
      <c r="LG10" s="11"/>
      <c r="LH10" s="11"/>
      <c r="LI10" s="11"/>
      <c r="LJ10" s="11"/>
      <c r="LK10" s="11"/>
    </row>
    <row r="11">
      <c r="A11" s="10" t="s">
        <v>124</v>
      </c>
      <c r="B11" s="10" t="s">
        <v>132</v>
      </c>
      <c r="C11" s="10" t="s">
        <v>127</v>
      </c>
      <c r="D11" s="11">
        <v>888</v>
      </c>
      <c r="E11" s="11">
        <f>=ROUNDDOWN(15.8571428571429,0)</f>
      </c>
      <c r="F11" s="11">
        <v>150</v>
      </c>
      <c r="G11" s="12">
        <v>1</v>
      </c>
      <c r="H11" s="11"/>
      <c r="I11" s="11">
        <f>=ROUNDDOWN({0},0)</f>
      </c>
      <c r="J11" s="11"/>
      <c r="K11" s="12"/>
      <c r="L11" s="11">
        <v>106</v>
      </c>
      <c r="M11" s="13">
        <v>3967.45</v>
      </c>
      <c r="N11" s="11">
        <v>5</v>
      </c>
      <c r="O11" s="14">
        <v>793.49</v>
      </c>
      <c r="P11" s="11">
        <v>381</v>
      </c>
      <c r="Q11" s="13">
        <v>14883.07</v>
      </c>
      <c r="R11" s="11">
        <v>12</v>
      </c>
      <c r="S11" s="14">
        <v>1240.26</v>
      </c>
      <c r="T11" s="12">
        <v>-0.7218</v>
      </c>
      <c r="U11" s="12">
        <v>-0.7334</v>
      </c>
      <c r="V11" s="12">
        <v>-0.5833</v>
      </c>
      <c r="W11" s="12">
        <v>-0.3602</v>
      </c>
      <c r="X11" s="11"/>
      <c r="Y11" s="13"/>
      <c r="Z11" s="11"/>
      <c r="AA11" s="11">
        <v>82</v>
      </c>
      <c r="AB11" s="13">
        <v>3355.42</v>
      </c>
      <c r="AC11" s="11">
        <v>7</v>
      </c>
      <c r="AD11" s="12"/>
      <c r="AE11" s="12"/>
      <c r="AF11" s="11">
        <v>33</v>
      </c>
      <c r="AG11" s="13">
        <v>1137.67</v>
      </c>
      <c r="AH11" s="11">
        <v>5</v>
      </c>
      <c r="AI11" s="11">
        <v>25</v>
      </c>
      <c r="AJ11" s="13">
        <v>900.16</v>
      </c>
      <c r="AK11" s="11">
        <v>12</v>
      </c>
      <c r="AL11" s="12">
        <v>0.32</v>
      </c>
      <c r="AM11" s="12">
        <v>0.2639</v>
      </c>
      <c r="AN11" s="11">
        <v>5</v>
      </c>
      <c r="AO11" s="13">
        <v>201.17</v>
      </c>
      <c r="AP11" s="11">
        <v>4</v>
      </c>
      <c r="AQ11" s="11">
        <v>5</v>
      </c>
      <c r="AR11" s="13">
        <v>178.2</v>
      </c>
      <c r="AS11" s="11">
        <v>12</v>
      </c>
      <c r="AT11" s="12"/>
      <c r="AU11" s="12">
        <v>0.1289</v>
      </c>
      <c r="AV11" s="11">
        <v>12</v>
      </c>
      <c r="AW11" s="13">
        <v>441.27</v>
      </c>
      <c r="AX11" s="11">
        <v>5</v>
      </c>
      <c r="AY11" s="11">
        <v>28</v>
      </c>
      <c r="AZ11" s="13">
        <v>1023.84</v>
      </c>
      <c r="BA11" s="11">
        <v>12</v>
      </c>
      <c r="BB11" s="12">
        <v>-0.5714</v>
      </c>
      <c r="BC11" s="12">
        <v>-0.569</v>
      </c>
      <c r="BD11" s="11">
        <v>15</v>
      </c>
      <c r="BE11" s="13">
        <v>523.2</v>
      </c>
      <c r="BF11" s="11">
        <v>5</v>
      </c>
      <c r="BG11" s="11">
        <v>17</v>
      </c>
      <c r="BH11" s="13">
        <v>568.6</v>
      </c>
      <c r="BI11" s="11">
        <v>12</v>
      </c>
      <c r="BJ11" s="12">
        <v>-0.1176</v>
      </c>
      <c r="BK11" s="12">
        <v>-0.0798</v>
      </c>
      <c r="BL11" s="11">
        <v>8</v>
      </c>
      <c r="BM11" s="13">
        <v>302.37</v>
      </c>
      <c r="BN11" s="11">
        <v>5</v>
      </c>
      <c r="BO11" s="11">
        <v>40</v>
      </c>
      <c r="BP11" s="13">
        <v>1547.57</v>
      </c>
      <c r="BQ11" s="11">
        <v>12</v>
      </c>
      <c r="BR11" s="12">
        <v>-0.8</v>
      </c>
      <c r="BS11" s="12">
        <v>-0.8046</v>
      </c>
      <c r="BT11" s="11"/>
      <c r="BU11" s="13"/>
      <c r="BV11" s="11">
        <v>5</v>
      </c>
      <c r="BW11" s="11">
        <v>44</v>
      </c>
      <c r="BX11" s="13">
        <v>1661.76</v>
      </c>
      <c r="BY11" s="11">
        <v>12</v>
      </c>
      <c r="BZ11" s="12"/>
      <c r="CA11" s="12"/>
      <c r="CB11" s="11">
        <v>30</v>
      </c>
      <c r="CC11" s="13">
        <v>1246.73</v>
      </c>
      <c r="CD11" s="11">
        <v>5</v>
      </c>
      <c r="CE11" s="11">
        <v>99</v>
      </c>
      <c r="CF11" s="13">
        <v>3871.75</v>
      </c>
      <c r="CG11" s="11">
        <v>11</v>
      </c>
      <c r="CH11" s="12">
        <v>-0.697</v>
      </c>
      <c r="CI11" s="12">
        <v>-0.678</v>
      </c>
      <c r="CJ11" s="11"/>
      <c r="CK11" s="13"/>
      <c r="CL11" s="11">
        <v>5</v>
      </c>
      <c r="CM11" s="11">
        <v>6</v>
      </c>
      <c r="CN11" s="13">
        <v>220.13</v>
      </c>
      <c r="CO11" s="11">
        <v>11</v>
      </c>
      <c r="CP11" s="12"/>
      <c r="CQ11" s="12"/>
      <c r="CR11" s="11"/>
      <c r="CS11" s="13"/>
      <c r="CT11" s="11">
        <v>5</v>
      </c>
      <c r="CU11" s="11">
        <v>9</v>
      </c>
      <c r="CV11" s="13">
        <v>601.73</v>
      </c>
      <c r="CW11" s="11">
        <v>12</v>
      </c>
      <c r="CX11" s="12"/>
      <c r="CY11" s="12"/>
      <c r="CZ11" s="11"/>
      <c r="DA11" s="13"/>
      <c r="DB11" s="11">
        <v>5</v>
      </c>
      <c r="DC11" s="11">
        <v>5</v>
      </c>
      <c r="DD11" s="13">
        <v>197.74</v>
      </c>
      <c r="DE11" s="11">
        <v>12</v>
      </c>
      <c r="DF11" s="12"/>
      <c r="DG11" s="12"/>
      <c r="DH11" s="11"/>
      <c r="DI11" s="13"/>
      <c r="DJ11" s="11">
        <v>1</v>
      </c>
      <c r="DK11" s="11">
        <v>13</v>
      </c>
      <c r="DL11" s="13">
        <v>451.5</v>
      </c>
      <c r="DM11" s="11">
        <v>3</v>
      </c>
      <c r="DN11" s="12"/>
      <c r="DO11" s="12"/>
      <c r="DP11" s="11"/>
      <c r="DQ11" s="13"/>
      <c r="DR11" s="11">
        <v>1</v>
      </c>
      <c r="DS11" s="11"/>
      <c r="DT11" s="13"/>
      <c r="DU11" s="11">
        <v>1</v>
      </c>
      <c r="DV11" s="12"/>
      <c r="DW11" s="12"/>
      <c r="DX11" s="11"/>
      <c r="DY11" s="13"/>
      <c r="DZ11" s="11">
        <v>4</v>
      </c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>
        <v>2</v>
      </c>
      <c r="EL11" s="12"/>
      <c r="EM11" s="12"/>
      <c r="EN11" s="11">
        <v>3</v>
      </c>
      <c r="EO11" s="13">
        <v>115.04</v>
      </c>
      <c r="EP11" s="11">
        <v>3</v>
      </c>
      <c r="EQ11" s="11">
        <v>3</v>
      </c>
      <c r="ER11" s="13">
        <v>108.11</v>
      </c>
      <c r="ES11" s="11">
        <v>5</v>
      </c>
      <c r="ET11" s="12"/>
      <c r="EU11" s="12">
        <v>0.0641</v>
      </c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/>
      <c r="FG11" s="11">
        <v>1</v>
      </c>
      <c r="FH11" s="13">
        <v>40.32</v>
      </c>
      <c r="FI11" s="11">
        <v>12</v>
      </c>
      <c r="FJ11" s="12"/>
      <c r="FK11" s="12"/>
      <c r="FL11" s="11"/>
      <c r="FM11" s="13"/>
      <c r="FN11" s="11">
        <v>4</v>
      </c>
      <c r="FO11" s="11"/>
      <c r="FP11" s="13"/>
      <c r="FQ11" s="11">
        <v>9</v>
      </c>
      <c r="FR11" s="12"/>
      <c r="FS11" s="12"/>
      <c r="FT11" s="11"/>
      <c r="FU11" s="13"/>
      <c r="FV11" s="11"/>
      <c r="FW11" s="11">
        <v>4</v>
      </c>
      <c r="FX11" s="13">
        <v>156.24</v>
      </c>
      <c r="FY11" s="11">
        <v>12</v>
      </c>
      <c r="FZ11" s="12"/>
      <c r="GA11" s="12"/>
      <c r="GB11" s="11"/>
      <c r="GC11" s="13"/>
      <c r="GD11" s="11"/>
      <c r="GE11" s="11"/>
      <c r="GF11" s="13"/>
      <c r="GG11" s="11">
        <v>9</v>
      </c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>
        <v>3</v>
      </c>
      <c r="GU11" s="11"/>
      <c r="GV11" s="13"/>
      <c r="GW11" s="11">
        <v>11</v>
      </c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>
        <v>888</v>
      </c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>
        <v>150</v>
      </c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</row>
    <row r="12">
      <c r="A12" s="10" t="s">
        <v>124</v>
      </c>
      <c r="B12" s="10" t="s">
        <v>132</v>
      </c>
      <c r="C12" s="10" t="s">
        <v>128</v>
      </c>
      <c r="D12" s="11">
        <v>1408</v>
      </c>
      <c r="E12" s="11">
        <f>=ROUNDDOWN(21.3333333333333,0)</f>
      </c>
      <c r="F12" s="11">
        <v>1060</v>
      </c>
      <c r="G12" s="12">
        <v>0.9444</v>
      </c>
      <c r="H12" s="11"/>
      <c r="I12" s="11">
        <f>=ROUNDDOWN({0},0)</f>
      </c>
      <c r="J12" s="11"/>
      <c r="K12" s="12"/>
      <c r="L12" s="11">
        <v>114</v>
      </c>
      <c r="M12" s="13">
        <v>3274.21</v>
      </c>
      <c r="N12" s="11">
        <v>9</v>
      </c>
      <c r="O12" s="14">
        <v>363.8</v>
      </c>
      <c r="P12" s="11">
        <v>277</v>
      </c>
      <c r="Q12" s="13">
        <v>6682.97</v>
      </c>
      <c r="R12" s="11">
        <v>12</v>
      </c>
      <c r="S12" s="14">
        <v>556.91</v>
      </c>
      <c r="T12" s="12">
        <v>-0.5884</v>
      </c>
      <c r="U12" s="12">
        <v>-0.5101</v>
      </c>
      <c r="V12" s="12">
        <v>-0.25</v>
      </c>
      <c r="W12" s="12">
        <v>-0.3468</v>
      </c>
      <c r="X12" s="11">
        <v>32</v>
      </c>
      <c r="Y12" s="13">
        <v>987.06</v>
      </c>
      <c r="Z12" s="11">
        <v>9</v>
      </c>
      <c r="AA12" s="11">
        <v>72</v>
      </c>
      <c r="AB12" s="13">
        <v>1883.18</v>
      </c>
      <c r="AC12" s="11">
        <v>5</v>
      </c>
      <c r="AD12" s="12">
        <v>-0.5556</v>
      </c>
      <c r="AE12" s="12">
        <v>-0.4759</v>
      </c>
      <c r="AF12" s="11">
        <v>10</v>
      </c>
      <c r="AG12" s="13">
        <v>294.56</v>
      </c>
      <c r="AH12" s="11">
        <v>9</v>
      </c>
      <c r="AI12" s="11">
        <v>15</v>
      </c>
      <c r="AJ12" s="13">
        <v>387.51</v>
      </c>
      <c r="AK12" s="11">
        <v>12</v>
      </c>
      <c r="AL12" s="12">
        <v>-0.3333</v>
      </c>
      <c r="AM12" s="12">
        <v>-0.2399</v>
      </c>
      <c r="AN12" s="11">
        <v>27</v>
      </c>
      <c r="AO12" s="13">
        <v>766.85</v>
      </c>
      <c r="AP12" s="11">
        <v>7</v>
      </c>
      <c r="AQ12" s="11">
        <v>22</v>
      </c>
      <c r="AR12" s="13">
        <v>583.81</v>
      </c>
      <c r="AS12" s="11">
        <v>12</v>
      </c>
      <c r="AT12" s="12">
        <v>0.2273</v>
      </c>
      <c r="AU12" s="12">
        <v>0.3135</v>
      </c>
      <c r="AV12" s="11">
        <v>19</v>
      </c>
      <c r="AW12" s="13">
        <v>473.41</v>
      </c>
      <c r="AX12" s="11">
        <v>9</v>
      </c>
      <c r="AY12" s="11">
        <v>78</v>
      </c>
      <c r="AZ12" s="13">
        <v>1508.67</v>
      </c>
      <c r="BA12" s="11">
        <v>12</v>
      </c>
      <c r="BB12" s="12">
        <v>-0.7564</v>
      </c>
      <c r="BC12" s="12">
        <v>-0.6862</v>
      </c>
      <c r="BD12" s="11">
        <v>14</v>
      </c>
      <c r="BE12" s="13">
        <v>379.06</v>
      </c>
      <c r="BF12" s="11">
        <v>9</v>
      </c>
      <c r="BG12" s="11">
        <v>34</v>
      </c>
      <c r="BH12" s="13">
        <v>690.36</v>
      </c>
      <c r="BI12" s="11">
        <v>12</v>
      </c>
      <c r="BJ12" s="12">
        <v>-0.5882</v>
      </c>
      <c r="BK12" s="12">
        <v>-0.4509</v>
      </c>
      <c r="BL12" s="11">
        <v>1</v>
      </c>
      <c r="BM12" s="13">
        <v>28.21</v>
      </c>
      <c r="BN12" s="11">
        <v>9</v>
      </c>
      <c r="BO12" s="11">
        <v>24</v>
      </c>
      <c r="BP12" s="13">
        <v>684.41</v>
      </c>
      <c r="BQ12" s="11">
        <v>12</v>
      </c>
      <c r="BR12" s="12">
        <v>-0.9583</v>
      </c>
      <c r="BS12" s="12">
        <v>-0.9588</v>
      </c>
      <c r="BT12" s="11">
        <v>1</v>
      </c>
      <c r="BU12" s="13">
        <v>28.87</v>
      </c>
      <c r="BV12" s="11">
        <v>9</v>
      </c>
      <c r="BW12" s="11">
        <v>3</v>
      </c>
      <c r="BX12" s="13">
        <v>98.83</v>
      </c>
      <c r="BY12" s="11">
        <v>12</v>
      </c>
      <c r="BZ12" s="12">
        <v>-0.6667</v>
      </c>
      <c r="CA12" s="12">
        <v>-0.7079</v>
      </c>
      <c r="CB12" s="11">
        <v>9</v>
      </c>
      <c r="CC12" s="13">
        <v>286.58</v>
      </c>
      <c r="CD12" s="11">
        <v>7</v>
      </c>
      <c r="CE12" s="11">
        <v>11</v>
      </c>
      <c r="CF12" s="13">
        <v>302.82</v>
      </c>
      <c r="CG12" s="11">
        <v>7</v>
      </c>
      <c r="CH12" s="12">
        <v>-0.1818</v>
      </c>
      <c r="CI12" s="12">
        <v>-0.0536</v>
      </c>
      <c r="CJ12" s="11"/>
      <c r="CK12" s="13"/>
      <c r="CL12" s="11">
        <v>9</v>
      </c>
      <c r="CM12" s="11">
        <v>1</v>
      </c>
      <c r="CN12" s="13">
        <v>29.35</v>
      </c>
      <c r="CO12" s="11">
        <v>12</v>
      </c>
      <c r="CP12" s="12"/>
      <c r="CQ12" s="12"/>
      <c r="CR12" s="11"/>
      <c r="CS12" s="13"/>
      <c r="CT12" s="11">
        <v>9</v>
      </c>
      <c r="CU12" s="11"/>
      <c r="CV12" s="13"/>
      <c r="CW12" s="11">
        <v>12</v>
      </c>
      <c r="CX12" s="12"/>
      <c r="CY12" s="12"/>
      <c r="CZ12" s="11"/>
      <c r="DA12" s="13"/>
      <c r="DB12" s="11">
        <v>9</v>
      </c>
      <c r="DC12" s="11">
        <v>7</v>
      </c>
      <c r="DD12" s="13">
        <v>204.88</v>
      </c>
      <c r="DE12" s="11">
        <v>12</v>
      </c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>
        <v>1</v>
      </c>
      <c r="DT12" s="13">
        <v>25.2</v>
      </c>
      <c r="DU12" s="11">
        <v>4</v>
      </c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>
        <v>2</v>
      </c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>
        <v>1</v>
      </c>
      <c r="FE12" s="13">
        <v>29.61</v>
      </c>
      <c r="FF12" s="11">
        <v>4</v>
      </c>
      <c r="FG12" s="11"/>
      <c r="FH12" s="13"/>
      <c r="FI12" s="11">
        <v>12</v>
      </c>
      <c r="FJ12" s="12"/>
      <c r="FK12" s="12"/>
      <c r="FL12" s="11"/>
      <c r="FM12" s="13"/>
      <c r="FN12" s="11">
        <v>5</v>
      </c>
      <c r="FO12" s="11"/>
      <c r="FP12" s="13"/>
      <c r="FQ12" s="11">
        <v>8</v>
      </c>
      <c r="FR12" s="12"/>
      <c r="FS12" s="12"/>
      <c r="FT12" s="11"/>
      <c r="FU12" s="13"/>
      <c r="FV12" s="11"/>
      <c r="FW12" s="11">
        <v>7</v>
      </c>
      <c r="FX12" s="13">
        <v>207.75</v>
      </c>
      <c r="FY12" s="11">
        <v>12</v>
      </c>
      <c r="FZ12" s="12"/>
      <c r="GA12" s="12"/>
      <c r="GB12" s="11"/>
      <c r="GC12" s="13"/>
      <c r="GD12" s="11"/>
      <c r="GE12" s="11">
        <v>2</v>
      </c>
      <c r="GF12" s="13">
        <v>76.2</v>
      </c>
      <c r="GG12" s="11">
        <v>11</v>
      </c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>
        <v>5</v>
      </c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>
        <v>1335</v>
      </c>
      <c r="JE12" s="11">
        <v>2</v>
      </c>
      <c r="JF12" s="11"/>
      <c r="JG12" s="11"/>
      <c r="JH12" s="11"/>
      <c r="JI12" s="11"/>
      <c r="JJ12" s="11">
        <v>1</v>
      </c>
      <c r="JK12" s="11">
        <v>70</v>
      </c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>
        <v>220</v>
      </c>
      <c r="JZ12" s="11"/>
      <c r="KA12" s="11"/>
      <c r="KB12" s="11"/>
      <c r="KC12" s="11"/>
      <c r="KD12" s="11"/>
      <c r="KE12" s="11"/>
      <c r="KF12" s="11">
        <v>140</v>
      </c>
      <c r="KG12" s="11"/>
      <c r="KH12" s="11"/>
      <c r="KI12" s="11">
        <v>440</v>
      </c>
      <c r="KJ12" s="11"/>
      <c r="KK12" s="11">
        <v>260</v>
      </c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</row>
    <row r="13">
      <c r="A13" s="10" t="s">
        <v>124</v>
      </c>
      <c r="B13" s="10" t="s">
        <v>132</v>
      </c>
      <c r="C13" s="10" t="s">
        <v>133</v>
      </c>
      <c r="D13" s="11">
        <v>46</v>
      </c>
      <c r="E13" s="11">
        <f>=ROUNDDOWN(4.6,0)</f>
      </c>
      <c r="F13" s="11"/>
      <c r="G13" s="12"/>
      <c r="H13" s="11"/>
      <c r="I13" s="11">
        <f>=ROUNDDOWN({0},0)</f>
      </c>
      <c r="J13" s="11"/>
      <c r="K13" s="12"/>
      <c r="L13" s="11">
        <v>14</v>
      </c>
      <c r="M13" s="13">
        <v>232.31</v>
      </c>
      <c r="N13" s="11">
        <v>1</v>
      </c>
      <c r="O13" s="14">
        <v>232.31</v>
      </c>
      <c r="P13" s="11">
        <v>38</v>
      </c>
      <c r="Q13" s="13">
        <v>659.05</v>
      </c>
      <c r="R13" s="11">
        <v>1</v>
      </c>
      <c r="S13" s="14">
        <v>659.05</v>
      </c>
      <c r="T13" s="12">
        <v>-0.6316</v>
      </c>
      <c r="U13" s="12">
        <v>-0.6475</v>
      </c>
      <c r="V13" s="12"/>
      <c r="W13" s="12">
        <v>-0.6475</v>
      </c>
      <c r="X13" s="11">
        <v>8</v>
      </c>
      <c r="Y13" s="13">
        <v>142.72</v>
      </c>
      <c r="Z13" s="11">
        <v>1</v>
      </c>
      <c r="AA13" s="11">
        <v>10</v>
      </c>
      <c r="AB13" s="13">
        <v>178.4</v>
      </c>
      <c r="AC13" s="11">
        <v>1</v>
      </c>
      <c r="AD13" s="12">
        <v>-0.2</v>
      </c>
      <c r="AE13" s="12">
        <v>-0.2</v>
      </c>
      <c r="AF13" s="11">
        <v>1</v>
      </c>
      <c r="AG13" s="13">
        <v>15.98</v>
      </c>
      <c r="AH13" s="11">
        <v>1</v>
      </c>
      <c r="AI13" s="11">
        <v>7</v>
      </c>
      <c r="AJ13" s="13">
        <v>111.86</v>
      </c>
      <c r="AK13" s="11">
        <v>1</v>
      </c>
      <c r="AL13" s="12">
        <v>-0.8571</v>
      </c>
      <c r="AM13" s="12">
        <v>-0.8571</v>
      </c>
      <c r="AN13" s="11"/>
      <c r="AO13" s="13"/>
      <c r="AP13" s="11"/>
      <c r="AQ13" s="11"/>
      <c r="AR13" s="13"/>
      <c r="AS13" s="11"/>
      <c r="AT13" s="12"/>
      <c r="AU13" s="12"/>
      <c r="AV13" s="11">
        <v>2</v>
      </c>
      <c r="AW13" s="13">
        <v>35.68</v>
      </c>
      <c r="AX13" s="11">
        <v>1</v>
      </c>
      <c r="AY13" s="11">
        <v>16</v>
      </c>
      <c r="AZ13" s="13">
        <v>285.44</v>
      </c>
      <c r="BA13" s="11">
        <v>1</v>
      </c>
      <c r="BB13" s="12">
        <v>-0.875</v>
      </c>
      <c r="BC13" s="12">
        <v>-0.875</v>
      </c>
      <c r="BD13" s="11">
        <v>1</v>
      </c>
      <c r="BE13" s="13">
        <v>15.93</v>
      </c>
      <c r="BF13" s="11">
        <v>1</v>
      </c>
      <c r="BG13" s="11">
        <v>2</v>
      </c>
      <c r="BH13" s="13">
        <v>31.86</v>
      </c>
      <c r="BI13" s="11">
        <v>1</v>
      </c>
      <c r="BJ13" s="12">
        <v>-0.5</v>
      </c>
      <c r="BK13" s="12">
        <v>-0.5</v>
      </c>
      <c r="BL13" s="11">
        <v>2</v>
      </c>
      <c r="BM13" s="13">
        <v>22</v>
      </c>
      <c r="BN13" s="11">
        <v>1</v>
      </c>
      <c r="BO13" s="11">
        <v>2</v>
      </c>
      <c r="BP13" s="13">
        <v>33.86</v>
      </c>
      <c r="BQ13" s="11">
        <v>1</v>
      </c>
      <c r="BR13" s="12"/>
      <c r="BS13" s="12">
        <v>-0.3503</v>
      </c>
      <c r="BT13" s="11"/>
      <c r="BU13" s="13"/>
      <c r="BV13" s="11">
        <v>1</v>
      </c>
      <c r="BW13" s="11">
        <v>1</v>
      </c>
      <c r="BX13" s="13">
        <v>17.63</v>
      </c>
      <c r="BY13" s="11">
        <v>1</v>
      </c>
      <c r="BZ13" s="12"/>
      <c r="CA13" s="12"/>
      <c r="CB13" s="11"/>
      <c r="CC13" s="13"/>
      <c r="CD13" s="11"/>
      <c r="CE13" s="11"/>
      <c r="CF13" s="13"/>
      <c r="CG13" s="11"/>
      <c r="CH13" s="12"/>
      <c r="CI13" s="12"/>
      <c r="CJ13" s="11"/>
      <c r="CK13" s="13"/>
      <c r="CL13" s="11">
        <v>1</v>
      </c>
      <c r="CM13" s="11"/>
      <c r="CN13" s="13"/>
      <c r="CO13" s="11">
        <v>1</v>
      </c>
      <c r="CP13" s="12"/>
      <c r="CQ13" s="12"/>
      <c r="CR13" s="11"/>
      <c r="CS13" s="13"/>
      <c r="CT13" s="11">
        <v>1</v>
      </c>
      <c r="CU13" s="11"/>
      <c r="CV13" s="13"/>
      <c r="CW13" s="11">
        <v>1</v>
      </c>
      <c r="CX13" s="12"/>
      <c r="CY13" s="12"/>
      <c r="CZ13" s="11"/>
      <c r="DA13" s="13"/>
      <c r="DB13" s="11">
        <v>1</v>
      </c>
      <c r="DC13" s="11"/>
      <c r="DD13" s="13"/>
      <c r="DE13" s="11">
        <v>1</v>
      </c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>
        <v>1</v>
      </c>
      <c r="EQ13" s="11"/>
      <c r="ER13" s="13"/>
      <c r="ES13" s="11">
        <v>1</v>
      </c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>
        <v>1</v>
      </c>
      <c r="FG13" s="11"/>
      <c r="FH13" s="13"/>
      <c r="FI13" s="11">
        <v>1</v>
      </c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>
        <v>1</v>
      </c>
      <c r="FZ13" s="12"/>
      <c r="GA13" s="12"/>
      <c r="GB13" s="11"/>
      <c r="GC13" s="13"/>
      <c r="GD13" s="11"/>
      <c r="GE13" s="11"/>
      <c r="GF13" s="13"/>
      <c r="GG13" s="11">
        <v>1</v>
      </c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>
        <v>1</v>
      </c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>
        <v>46</v>
      </c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</row>
    <row r="14">
      <c r="A14" s="10" t="s">
        <v>124</v>
      </c>
      <c r="B14" s="10" t="s">
        <v>134</v>
      </c>
      <c r="C14" s="10" t="s">
        <v>131</v>
      </c>
      <c r="D14" s="11">
        <v>20802</v>
      </c>
      <c r="E14" s="11">
        <f>=ROUNDDOWN({0},0)</f>
      </c>
      <c r="F14" s="11">
        <v>14169</v>
      </c>
      <c r="G14" s="12"/>
      <c r="H14" s="11"/>
      <c r="I14" s="11">
        <f>=ROUNDDOWN({0},0)</f>
      </c>
      <c r="J14" s="11"/>
      <c r="K14" s="12"/>
      <c r="L14" s="11">
        <v>1880</v>
      </c>
      <c r="M14" s="13">
        <v>71281.57</v>
      </c>
      <c r="N14" s="11">
        <v>55</v>
      </c>
      <c r="O14" s="14">
        <v>1296.03</v>
      </c>
      <c r="P14" s="11">
        <v>3399</v>
      </c>
      <c r="Q14" s="13">
        <v>124413.92</v>
      </c>
      <c r="R14" s="11">
        <v>67</v>
      </c>
      <c r="S14" s="14">
        <v>1856.92</v>
      </c>
      <c r="T14" s="12">
        <v>-0.4469</v>
      </c>
      <c r="U14" s="12">
        <v>-0.4271</v>
      </c>
      <c r="V14" s="12">
        <v>-0.1791</v>
      </c>
      <c r="W14" s="12">
        <v>-0.3021</v>
      </c>
      <c r="X14" s="11">
        <v>564</v>
      </c>
      <c r="Y14" s="13">
        <v>22691.88</v>
      </c>
      <c r="Z14" s="11">
        <v>50</v>
      </c>
      <c r="AA14" s="11">
        <v>1146</v>
      </c>
      <c r="AB14" s="13">
        <v>43799.73</v>
      </c>
      <c r="AC14" s="11">
        <v>51</v>
      </c>
      <c r="AD14" s="12">
        <v>-0.5079</v>
      </c>
      <c r="AE14" s="12">
        <v>-0.4819</v>
      </c>
      <c r="AF14" s="11">
        <v>424</v>
      </c>
      <c r="AG14" s="13">
        <v>15413.81</v>
      </c>
      <c r="AH14" s="11">
        <v>55</v>
      </c>
      <c r="AI14" s="11">
        <v>349</v>
      </c>
      <c r="AJ14" s="13">
        <v>12212.11</v>
      </c>
      <c r="AK14" s="11">
        <v>67</v>
      </c>
      <c r="AL14" s="12">
        <v>0.2149</v>
      </c>
      <c r="AM14" s="12">
        <v>0.2622</v>
      </c>
      <c r="AN14" s="11">
        <v>175</v>
      </c>
      <c r="AO14" s="13">
        <v>6624.92</v>
      </c>
      <c r="AP14" s="11">
        <v>36</v>
      </c>
      <c r="AQ14" s="11">
        <v>130</v>
      </c>
      <c r="AR14" s="13">
        <v>4709.67</v>
      </c>
      <c r="AS14" s="11">
        <v>66</v>
      </c>
      <c r="AT14" s="12">
        <v>0.3462</v>
      </c>
      <c r="AU14" s="12">
        <v>0.4067</v>
      </c>
      <c r="AV14" s="11">
        <v>188</v>
      </c>
      <c r="AW14" s="13">
        <v>6506</v>
      </c>
      <c r="AX14" s="11">
        <v>51</v>
      </c>
      <c r="AY14" s="11">
        <v>347</v>
      </c>
      <c r="AZ14" s="13">
        <v>10474.53</v>
      </c>
      <c r="BA14" s="11">
        <v>60</v>
      </c>
      <c r="BB14" s="12">
        <v>-0.4582</v>
      </c>
      <c r="BC14" s="12">
        <v>-0.3789</v>
      </c>
      <c r="BD14" s="11">
        <v>141</v>
      </c>
      <c r="BE14" s="13">
        <v>4811.77</v>
      </c>
      <c r="BF14" s="11">
        <v>55</v>
      </c>
      <c r="BG14" s="11">
        <v>255</v>
      </c>
      <c r="BH14" s="13">
        <v>8636.44</v>
      </c>
      <c r="BI14" s="11">
        <v>67</v>
      </c>
      <c r="BJ14" s="12">
        <v>-0.4471</v>
      </c>
      <c r="BK14" s="12">
        <v>-0.4429</v>
      </c>
      <c r="BL14" s="11">
        <v>76</v>
      </c>
      <c r="BM14" s="13">
        <v>2995.73</v>
      </c>
      <c r="BN14" s="11">
        <v>55</v>
      </c>
      <c r="BO14" s="11">
        <v>431</v>
      </c>
      <c r="BP14" s="13">
        <v>16738.4</v>
      </c>
      <c r="BQ14" s="11">
        <v>67</v>
      </c>
      <c r="BR14" s="12">
        <v>-0.8237</v>
      </c>
      <c r="BS14" s="12">
        <v>-0.821</v>
      </c>
      <c r="BT14" s="11">
        <v>48</v>
      </c>
      <c r="BU14" s="13">
        <v>1836.33</v>
      </c>
      <c r="BV14" s="11">
        <v>55</v>
      </c>
      <c r="BW14" s="11">
        <v>157</v>
      </c>
      <c r="BX14" s="13">
        <v>6008.58</v>
      </c>
      <c r="BY14" s="11">
        <v>67</v>
      </c>
      <c r="BZ14" s="12">
        <v>-0.6943</v>
      </c>
      <c r="CA14" s="12">
        <v>-0.6944</v>
      </c>
      <c r="CB14" s="11">
        <v>127</v>
      </c>
      <c r="CC14" s="13">
        <v>4951.2</v>
      </c>
      <c r="CD14" s="11">
        <v>50</v>
      </c>
      <c r="CE14" s="11">
        <v>315</v>
      </c>
      <c r="CF14" s="13">
        <v>11688.04</v>
      </c>
      <c r="CG14" s="11">
        <v>57</v>
      </c>
      <c r="CH14" s="12">
        <v>-0.5968</v>
      </c>
      <c r="CI14" s="12">
        <v>-0.5764</v>
      </c>
      <c r="CJ14" s="11">
        <v>28</v>
      </c>
      <c r="CK14" s="13">
        <v>989.17</v>
      </c>
      <c r="CL14" s="11">
        <v>55</v>
      </c>
      <c r="CM14" s="11">
        <v>36</v>
      </c>
      <c r="CN14" s="13">
        <v>1275.91</v>
      </c>
      <c r="CO14" s="11">
        <v>63</v>
      </c>
      <c r="CP14" s="12">
        <v>-0.2222</v>
      </c>
      <c r="CQ14" s="12">
        <v>-0.2247</v>
      </c>
      <c r="CR14" s="11">
        <v>23</v>
      </c>
      <c r="CS14" s="13">
        <v>1320.23</v>
      </c>
      <c r="CT14" s="11">
        <v>55</v>
      </c>
      <c r="CU14" s="11">
        <v>41</v>
      </c>
      <c r="CV14" s="13">
        <v>2171.05</v>
      </c>
      <c r="CW14" s="11">
        <v>67</v>
      </c>
      <c r="CX14" s="12">
        <v>-0.439</v>
      </c>
      <c r="CY14" s="12">
        <v>-0.3919</v>
      </c>
      <c r="CZ14" s="11">
        <v>36</v>
      </c>
      <c r="DA14" s="13">
        <v>1345.83</v>
      </c>
      <c r="DB14" s="11">
        <v>55</v>
      </c>
      <c r="DC14" s="11">
        <v>64</v>
      </c>
      <c r="DD14" s="13">
        <v>2256.51</v>
      </c>
      <c r="DE14" s="11">
        <v>63</v>
      </c>
      <c r="DF14" s="12">
        <v>-0.4375</v>
      </c>
      <c r="DG14" s="12">
        <v>-0.4036</v>
      </c>
      <c r="DH14" s="11">
        <v>35</v>
      </c>
      <c r="DI14" s="13">
        <v>1240.68</v>
      </c>
      <c r="DJ14" s="11">
        <v>10</v>
      </c>
      <c r="DK14" s="11">
        <v>74</v>
      </c>
      <c r="DL14" s="13">
        <v>2503.19</v>
      </c>
      <c r="DM14" s="11">
        <v>12</v>
      </c>
      <c r="DN14" s="12">
        <v>-0.527</v>
      </c>
      <c r="DO14" s="12">
        <v>-0.5044</v>
      </c>
      <c r="DP14" s="11">
        <v>4</v>
      </c>
      <c r="DQ14" s="13">
        <v>125.96</v>
      </c>
      <c r="DR14" s="11">
        <v>2</v>
      </c>
      <c r="DS14" s="11">
        <v>9</v>
      </c>
      <c r="DT14" s="13">
        <v>277.12</v>
      </c>
      <c r="DU14" s="11">
        <v>8</v>
      </c>
      <c r="DV14" s="12">
        <v>-0.5556</v>
      </c>
      <c r="DW14" s="12">
        <v>-0.5455</v>
      </c>
      <c r="DX14" s="11"/>
      <c r="DY14" s="13"/>
      <c r="DZ14" s="11">
        <v>35</v>
      </c>
      <c r="EA14" s="11">
        <v>4</v>
      </c>
      <c r="EB14" s="13">
        <v>172.01</v>
      </c>
      <c r="EC14" s="11">
        <v>10</v>
      </c>
      <c r="ED14" s="12">
        <v>-1</v>
      </c>
      <c r="EE14" s="12">
        <v>-1</v>
      </c>
      <c r="EF14" s="11">
        <v>3</v>
      </c>
      <c r="EG14" s="13">
        <v>120.29</v>
      </c>
      <c r="EH14" s="11">
        <v>7</v>
      </c>
      <c r="EI14" s="11">
        <v>2</v>
      </c>
      <c r="EJ14" s="13">
        <v>74</v>
      </c>
      <c r="EK14" s="11">
        <v>10</v>
      </c>
      <c r="EL14" s="12">
        <v>0.5</v>
      </c>
      <c r="EM14" s="12">
        <v>0.6255</v>
      </c>
      <c r="EN14" s="11">
        <v>6</v>
      </c>
      <c r="EO14" s="13">
        <v>238.16</v>
      </c>
      <c r="EP14" s="11">
        <v>14</v>
      </c>
      <c r="EQ14" s="11">
        <v>7</v>
      </c>
      <c r="ER14" s="13">
        <v>269.64</v>
      </c>
      <c r="ES14" s="11">
        <v>12</v>
      </c>
      <c r="ET14" s="12">
        <v>-0.1429</v>
      </c>
      <c r="EU14" s="12">
        <v>-0.1167</v>
      </c>
      <c r="EV14" s="11"/>
      <c r="EW14" s="13"/>
      <c r="EX14" s="11"/>
      <c r="EY14" s="11"/>
      <c r="EZ14" s="13"/>
      <c r="FA14" s="11"/>
      <c r="FB14" s="12"/>
      <c r="FC14" s="12"/>
      <c r="FD14" s="11">
        <v>1</v>
      </c>
      <c r="FE14" s="13">
        <v>29.61</v>
      </c>
      <c r="FF14" s="11">
        <v>6</v>
      </c>
      <c r="FG14" s="11">
        <v>1</v>
      </c>
      <c r="FH14" s="13">
        <v>40.32</v>
      </c>
      <c r="FI14" s="11">
        <v>61</v>
      </c>
      <c r="FJ14" s="12"/>
      <c r="FK14" s="12">
        <v>-0.2656</v>
      </c>
      <c r="FL14" s="11">
        <v>1</v>
      </c>
      <c r="FM14" s="13">
        <v>40</v>
      </c>
      <c r="FN14" s="11">
        <v>31</v>
      </c>
      <c r="FO14" s="11">
        <v>1</v>
      </c>
      <c r="FP14" s="13">
        <v>33.08</v>
      </c>
      <c r="FQ14" s="11">
        <v>43</v>
      </c>
      <c r="FR14" s="12"/>
      <c r="FS14" s="12">
        <v>0.2092</v>
      </c>
      <c r="FT14" s="11"/>
      <c r="FU14" s="13"/>
      <c r="FV14" s="11"/>
      <c r="FW14" s="11">
        <v>27</v>
      </c>
      <c r="FX14" s="13">
        <v>957.1</v>
      </c>
      <c r="FY14" s="11">
        <v>66</v>
      </c>
      <c r="FZ14" s="12">
        <v>-1</v>
      </c>
      <c r="GA14" s="12">
        <v>-1</v>
      </c>
      <c r="GB14" s="11"/>
      <c r="GC14" s="13"/>
      <c r="GD14" s="11"/>
      <c r="GE14" s="11">
        <v>2</v>
      </c>
      <c r="GF14" s="13">
        <v>76.2</v>
      </c>
      <c r="GG14" s="11">
        <v>51</v>
      </c>
      <c r="GH14" s="12">
        <v>-1</v>
      </c>
      <c r="GI14" s="12">
        <v>-1</v>
      </c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>
        <v>14</v>
      </c>
      <c r="GU14" s="11">
        <v>1</v>
      </c>
      <c r="GV14" s="13">
        <v>40.29</v>
      </c>
      <c r="GW14" s="11">
        <v>55</v>
      </c>
      <c r="GX14" s="12">
        <v>-1</v>
      </c>
      <c r="GY14" s="12">
        <v>-1</v>
      </c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>
        <v>17092</v>
      </c>
      <c r="JE14" s="11">
        <v>1238</v>
      </c>
      <c r="JF14" s="11"/>
      <c r="JG14" s="11">
        <v>1652</v>
      </c>
      <c r="JH14" s="11"/>
      <c r="JI14" s="11"/>
      <c r="JJ14" s="11">
        <v>170</v>
      </c>
      <c r="JK14" s="11">
        <v>650</v>
      </c>
      <c r="JL14" s="11"/>
      <c r="JM14" s="11"/>
      <c r="JN14" s="11"/>
      <c r="JO14" s="11"/>
      <c r="JP14" s="11"/>
      <c r="JQ14" s="11"/>
      <c r="JR14" s="11"/>
      <c r="JS14" s="11">
        <v>220</v>
      </c>
      <c r="JT14" s="11"/>
      <c r="JU14" s="11">
        <v>440</v>
      </c>
      <c r="JV14" s="11"/>
      <c r="JW14" s="11">
        <v>250</v>
      </c>
      <c r="JX14" s="11"/>
      <c r="JY14" s="11">
        <v>690</v>
      </c>
      <c r="JZ14" s="11">
        <v>310</v>
      </c>
      <c r="KA14" s="11">
        <v>700</v>
      </c>
      <c r="KB14" s="11"/>
      <c r="KC14" s="11"/>
      <c r="KD14" s="11"/>
      <c r="KE14" s="11"/>
      <c r="KF14" s="11">
        <v>800</v>
      </c>
      <c r="KG14" s="11"/>
      <c r="KH14" s="11"/>
      <c r="KI14" s="11">
        <v>1590</v>
      </c>
      <c r="KJ14" s="11"/>
      <c r="KK14" s="11">
        <v>690</v>
      </c>
      <c r="KL14" s="11">
        <v>800</v>
      </c>
      <c r="KM14" s="11">
        <v>800</v>
      </c>
      <c r="KN14" s="11">
        <v>350</v>
      </c>
      <c r="KO14" s="11"/>
      <c r="KP14" s="11"/>
      <c r="KQ14" s="11"/>
      <c r="KR14" s="11"/>
      <c r="KS14" s="11"/>
      <c r="KT14" s="11">
        <v>400</v>
      </c>
      <c r="KU14" s="11"/>
      <c r="KV14" s="11"/>
      <c r="KW14" s="11">
        <v>1819</v>
      </c>
      <c r="KX14" s="11"/>
      <c r="KY14" s="11">
        <v>2000</v>
      </c>
      <c r="KZ14" s="11">
        <v>110</v>
      </c>
      <c r="LA14" s="11">
        <v>1000</v>
      </c>
      <c r="LB14" s="11"/>
      <c r="LC14" s="11"/>
      <c r="LD14" s="11">
        <v>800</v>
      </c>
      <c r="LE14" s="11">
        <v>400</v>
      </c>
      <c r="LF14" s="11"/>
      <c r="LG14" s="11"/>
      <c r="LH14" s="11"/>
      <c r="LI14" s="11"/>
      <c r="LJ14" s="11"/>
      <c r="LK14" s="11"/>
    </row>
    <row r="15">
      <c r="A15" s="10" t="s">
        <v>124</v>
      </c>
      <c r="B15" s="10" t="s">
        <v>135</v>
      </c>
      <c r="C15" s="10" t="s">
        <v>126</v>
      </c>
      <c r="D15" s="11">
        <v>9029</v>
      </c>
      <c r="E15" s="11">
        <f>=ROUNDDOWN(22.2938271604938,0)</f>
      </c>
      <c r="F15" s="11">
        <v>8670</v>
      </c>
      <c r="G15" s="12">
        <v>1</v>
      </c>
      <c r="H15" s="11"/>
      <c r="I15" s="11">
        <f>=ROUNDDOWN({0},0)</f>
      </c>
      <c r="J15" s="11"/>
      <c r="K15" s="12"/>
      <c r="L15" s="11">
        <v>1346</v>
      </c>
      <c r="M15" s="13">
        <v>51349.55</v>
      </c>
      <c r="N15" s="11">
        <v>33</v>
      </c>
      <c r="O15" s="14">
        <v>1556.05</v>
      </c>
      <c r="P15" s="11">
        <v>1428</v>
      </c>
      <c r="Q15" s="13">
        <v>57736.18</v>
      </c>
      <c r="R15" s="11">
        <v>33</v>
      </c>
      <c r="S15" s="14">
        <v>1749.58</v>
      </c>
      <c r="T15" s="12">
        <v>-0.0574</v>
      </c>
      <c r="U15" s="12">
        <v>-0.1106</v>
      </c>
      <c r="V15" s="12"/>
      <c r="W15" s="12">
        <v>-0.1106</v>
      </c>
      <c r="X15" s="11">
        <v>436</v>
      </c>
      <c r="Y15" s="13">
        <v>16834.61</v>
      </c>
      <c r="Z15" s="11">
        <v>33</v>
      </c>
      <c r="AA15" s="11">
        <v>298</v>
      </c>
      <c r="AB15" s="13">
        <v>13631.22</v>
      </c>
      <c r="AC15" s="11">
        <v>24</v>
      </c>
      <c r="AD15" s="12">
        <v>0.4631</v>
      </c>
      <c r="AE15" s="12">
        <v>0.235</v>
      </c>
      <c r="AF15" s="11">
        <v>271</v>
      </c>
      <c r="AG15" s="13">
        <v>9824.91</v>
      </c>
      <c r="AH15" s="11">
        <v>29</v>
      </c>
      <c r="AI15" s="11">
        <v>200</v>
      </c>
      <c r="AJ15" s="13">
        <v>7451.53</v>
      </c>
      <c r="AK15" s="11">
        <v>29</v>
      </c>
      <c r="AL15" s="12">
        <v>0.355</v>
      </c>
      <c r="AM15" s="12">
        <v>0.3185</v>
      </c>
      <c r="AN15" s="11">
        <v>144</v>
      </c>
      <c r="AO15" s="13">
        <v>5700.76</v>
      </c>
      <c r="AP15" s="11">
        <v>24</v>
      </c>
      <c r="AQ15" s="11">
        <v>170</v>
      </c>
      <c r="AR15" s="13">
        <v>7184.95</v>
      </c>
      <c r="AS15" s="11">
        <v>27</v>
      </c>
      <c r="AT15" s="12">
        <v>-0.1529</v>
      </c>
      <c r="AU15" s="12">
        <v>-0.2066</v>
      </c>
      <c r="AV15" s="11">
        <v>86</v>
      </c>
      <c r="AW15" s="13">
        <v>3441.18</v>
      </c>
      <c r="AX15" s="11">
        <v>29</v>
      </c>
      <c r="AY15" s="11">
        <v>113</v>
      </c>
      <c r="AZ15" s="13">
        <v>4391.12</v>
      </c>
      <c r="BA15" s="11">
        <v>24</v>
      </c>
      <c r="BB15" s="12">
        <v>-0.2389</v>
      </c>
      <c r="BC15" s="12">
        <v>-0.2163</v>
      </c>
      <c r="BD15" s="11">
        <v>123</v>
      </c>
      <c r="BE15" s="13">
        <v>4259.37</v>
      </c>
      <c r="BF15" s="11">
        <v>29</v>
      </c>
      <c r="BG15" s="11">
        <v>109</v>
      </c>
      <c r="BH15" s="13">
        <v>3385.39</v>
      </c>
      <c r="BI15" s="11">
        <v>28</v>
      </c>
      <c r="BJ15" s="12">
        <v>0.1284</v>
      </c>
      <c r="BK15" s="12">
        <v>0.2582</v>
      </c>
      <c r="BL15" s="11">
        <v>61</v>
      </c>
      <c r="BM15" s="13">
        <v>2509.27</v>
      </c>
      <c r="BN15" s="11">
        <v>33</v>
      </c>
      <c r="BO15" s="11">
        <v>265</v>
      </c>
      <c r="BP15" s="13">
        <v>11155.88</v>
      </c>
      <c r="BQ15" s="11">
        <v>28</v>
      </c>
      <c r="BR15" s="12">
        <v>-0.7698</v>
      </c>
      <c r="BS15" s="12">
        <v>-0.7751</v>
      </c>
      <c r="BT15" s="11">
        <v>56</v>
      </c>
      <c r="BU15" s="13">
        <v>2049.59</v>
      </c>
      <c r="BV15" s="11">
        <v>29</v>
      </c>
      <c r="BW15" s="11">
        <v>54</v>
      </c>
      <c r="BX15" s="13">
        <v>2147.96</v>
      </c>
      <c r="BY15" s="11">
        <v>29</v>
      </c>
      <c r="BZ15" s="12">
        <v>0.037</v>
      </c>
      <c r="CA15" s="12">
        <v>-0.0458</v>
      </c>
      <c r="CB15" s="11">
        <v>41</v>
      </c>
      <c r="CC15" s="13">
        <v>1507.32</v>
      </c>
      <c r="CD15" s="11">
        <v>27</v>
      </c>
      <c r="CE15" s="11">
        <v>130</v>
      </c>
      <c r="CF15" s="13">
        <v>4433.84</v>
      </c>
      <c r="CG15" s="11">
        <v>24</v>
      </c>
      <c r="CH15" s="12">
        <v>-0.6846</v>
      </c>
      <c r="CI15" s="12">
        <v>-0.66</v>
      </c>
      <c r="CJ15" s="11">
        <v>32</v>
      </c>
      <c r="CK15" s="13">
        <v>1113.45</v>
      </c>
      <c r="CL15" s="11">
        <v>25</v>
      </c>
      <c r="CM15" s="11">
        <v>7</v>
      </c>
      <c r="CN15" s="13">
        <v>221.82</v>
      </c>
      <c r="CO15" s="11">
        <v>21</v>
      </c>
      <c r="CP15" s="12">
        <v>3.5714</v>
      </c>
      <c r="CQ15" s="12">
        <v>4.0196</v>
      </c>
      <c r="CR15" s="11">
        <v>64</v>
      </c>
      <c r="CS15" s="13">
        <v>2961.17</v>
      </c>
      <c r="CT15" s="11">
        <v>29</v>
      </c>
      <c r="CU15" s="11">
        <v>34</v>
      </c>
      <c r="CV15" s="13">
        <v>1973.24</v>
      </c>
      <c r="CW15" s="11">
        <v>29</v>
      </c>
      <c r="CX15" s="12">
        <v>0.8824</v>
      </c>
      <c r="CY15" s="12">
        <v>0.5007</v>
      </c>
      <c r="CZ15" s="11">
        <v>25</v>
      </c>
      <c r="DA15" s="13">
        <v>865.24</v>
      </c>
      <c r="DB15" s="11">
        <v>27</v>
      </c>
      <c r="DC15" s="11">
        <v>31</v>
      </c>
      <c r="DD15" s="13">
        <v>1167.13</v>
      </c>
      <c r="DE15" s="11">
        <v>19</v>
      </c>
      <c r="DF15" s="12">
        <v>-0.1935</v>
      </c>
      <c r="DG15" s="12">
        <v>-0.2587</v>
      </c>
      <c r="DH15" s="11">
        <v>3</v>
      </c>
      <c r="DI15" s="13">
        <v>89.31</v>
      </c>
      <c r="DJ15" s="11">
        <v>3</v>
      </c>
      <c r="DK15" s="11">
        <v>6</v>
      </c>
      <c r="DL15" s="13">
        <v>194.42</v>
      </c>
      <c r="DM15" s="11">
        <v>3</v>
      </c>
      <c r="DN15" s="12">
        <v>-0.5</v>
      </c>
      <c r="DO15" s="12">
        <v>-0.5406</v>
      </c>
      <c r="DP15" s="11"/>
      <c r="DQ15" s="13"/>
      <c r="DR15" s="11">
        <v>1</v>
      </c>
      <c r="DS15" s="11">
        <v>2</v>
      </c>
      <c r="DT15" s="13">
        <v>73.5</v>
      </c>
      <c r="DU15" s="11">
        <v>1</v>
      </c>
      <c r="DV15" s="12"/>
      <c r="DW15" s="12"/>
      <c r="DX15" s="11">
        <v>2</v>
      </c>
      <c r="DY15" s="13">
        <v>95.65</v>
      </c>
      <c r="DZ15" s="11">
        <v>19</v>
      </c>
      <c r="EA15" s="11">
        <v>3</v>
      </c>
      <c r="EB15" s="13">
        <v>102.37</v>
      </c>
      <c r="EC15" s="11">
        <v>11</v>
      </c>
      <c r="ED15" s="12">
        <v>-0.3333</v>
      </c>
      <c r="EE15" s="12">
        <v>-0.0656</v>
      </c>
      <c r="EF15" s="11"/>
      <c r="EG15" s="13"/>
      <c r="EH15" s="11"/>
      <c r="EI15" s="11"/>
      <c r="EJ15" s="13"/>
      <c r="EK15" s="11"/>
      <c r="EL15" s="12"/>
      <c r="EM15" s="12"/>
      <c r="EN15" s="11">
        <v>2</v>
      </c>
      <c r="EO15" s="13">
        <v>97.72</v>
      </c>
      <c r="EP15" s="11">
        <v>3</v>
      </c>
      <c r="EQ15" s="11"/>
      <c r="ER15" s="13"/>
      <c r="ES15" s="11">
        <v>3</v>
      </c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>
        <v>3</v>
      </c>
      <c r="FG15" s="11"/>
      <c r="FH15" s="13"/>
      <c r="FI15" s="11">
        <v>17</v>
      </c>
      <c r="FJ15" s="12"/>
      <c r="FK15" s="12"/>
      <c r="FL15" s="11"/>
      <c r="FM15" s="13"/>
      <c r="FN15" s="11">
        <v>9</v>
      </c>
      <c r="FO15" s="11"/>
      <c r="FP15" s="13"/>
      <c r="FQ15" s="11">
        <v>11</v>
      </c>
      <c r="FR15" s="12"/>
      <c r="FS15" s="12"/>
      <c r="FT15" s="11"/>
      <c r="FU15" s="13"/>
      <c r="FV15" s="11"/>
      <c r="FW15" s="11">
        <v>5</v>
      </c>
      <c r="FX15" s="13">
        <v>168.52</v>
      </c>
      <c r="FY15" s="11">
        <v>24</v>
      </c>
      <c r="FZ15" s="12"/>
      <c r="GA15" s="12"/>
      <c r="GB15" s="11"/>
      <c r="GC15" s="13"/>
      <c r="GD15" s="11"/>
      <c r="GE15" s="11">
        <v>1</v>
      </c>
      <c r="GF15" s="13">
        <v>53.29</v>
      </c>
      <c r="GG15" s="11">
        <v>14</v>
      </c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>
        <v>17</v>
      </c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>
        <v>7403</v>
      </c>
      <c r="JE15" s="11">
        <v>1027</v>
      </c>
      <c r="JF15" s="11"/>
      <c r="JG15" s="11">
        <v>208</v>
      </c>
      <c r="JH15" s="11"/>
      <c r="JI15" s="11"/>
      <c r="JJ15" s="11">
        <v>391</v>
      </c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>
        <v>260</v>
      </c>
      <c r="JW15" s="11">
        <v>600</v>
      </c>
      <c r="JX15" s="11">
        <v>600</v>
      </c>
      <c r="JY15" s="11">
        <v>120</v>
      </c>
      <c r="JZ15" s="11"/>
      <c r="KA15" s="11"/>
      <c r="KB15" s="11"/>
      <c r="KC15" s="11">
        <v>600</v>
      </c>
      <c r="KD15" s="11"/>
      <c r="KE15" s="11"/>
      <c r="KF15" s="11"/>
      <c r="KG15" s="11"/>
      <c r="KH15" s="11">
        <v>300</v>
      </c>
      <c r="KI15" s="11"/>
      <c r="KJ15" s="11"/>
      <c r="KK15" s="11"/>
      <c r="KL15" s="11"/>
      <c r="KM15" s="11">
        <v>600</v>
      </c>
      <c r="KN15" s="11">
        <v>150</v>
      </c>
      <c r="KO15" s="11"/>
      <c r="KP15" s="11"/>
      <c r="KQ15" s="11">
        <v>1000</v>
      </c>
      <c r="KR15" s="11"/>
      <c r="KS15" s="11"/>
      <c r="KT15" s="11">
        <v>1000</v>
      </c>
      <c r="KU15" s="11">
        <v>280</v>
      </c>
      <c r="KV15" s="11"/>
      <c r="KW15" s="11"/>
      <c r="KX15" s="11"/>
      <c r="KY15" s="11">
        <v>600</v>
      </c>
      <c r="KZ15" s="11"/>
      <c r="LA15" s="11"/>
      <c r="LB15" s="11"/>
      <c r="LC15" s="11">
        <v>520</v>
      </c>
      <c r="LD15" s="11"/>
      <c r="LE15" s="11">
        <v>1270</v>
      </c>
      <c r="LF15" s="11"/>
      <c r="LG15" s="11">
        <v>300</v>
      </c>
      <c r="LH15" s="11"/>
      <c r="LI15" s="11">
        <v>470</v>
      </c>
      <c r="LJ15" s="11"/>
      <c r="LK15" s="11"/>
    </row>
    <row r="16">
      <c r="A16" s="10" t="s">
        <v>124</v>
      </c>
      <c r="B16" s="10" t="s">
        <v>135</v>
      </c>
      <c r="C16" s="10" t="s">
        <v>127</v>
      </c>
      <c r="D16" s="11">
        <v>1111</v>
      </c>
      <c r="E16" s="11">
        <f>=ROUNDDOWN(14.2985842985843,0)</f>
      </c>
      <c r="F16" s="11">
        <v>1670</v>
      </c>
      <c r="G16" s="12">
        <v>1</v>
      </c>
      <c r="H16" s="11"/>
      <c r="I16" s="11">
        <f>=ROUNDDOWN({0},0)</f>
      </c>
      <c r="J16" s="11"/>
      <c r="K16" s="12"/>
      <c r="L16" s="11">
        <v>251</v>
      </c>
      <c r="M16" s="13">
        <v>10262.61</v>
      </c>
      <c r="N16" s="11">
        <v>7</v>
      </c>
      <c r="O16" s="14">
        <v>1466.09</v>
      </c>
      <c r="P16" s="11">
        <v>315</v>
      </c>
      <c r="Q16" s="13">
        <v>12157.18</v>
      </c>
      <c r="R16" s="11">
        <v>11</v>
      </c>
      <c r="S16" s="14">
        <v>1105.2</v>
      </c>
      <c r="T16" s="12">
        <v>-0.2032</v>
      </c>
      <c r="U16" s="12">
        <v>-0.1558</v>
      </c>
      <c r="V16" s="12">
        <v>-0.3636</v>
      </c>
      <c r="W16" s="12">
        <v>0.3265</v>
      </c>
      <c r="X16" s="11">
        <v>117</v>
      </c>
      <c r="Y16" s="13">
        <v>4961.35</v>
      </c>
      <c r="Z16" s="11">
        <v>7</v>
      </c>
      <c r="AA16" s="11">
        <v>158</v>
      </c>
      <c r="AB16" s="13">
        <v>6357.55</v>
      </c>
      <c r="AC16" s="11">
        <v>9</v>
      </c>
      <c r="AD16" s="12">
        <v>-0.2595</v>
      </c>
      <c r="AE16" s="12">
        <v>-0.2196</v>
      </c>
      <c r="AF16" s="11">
        <v>51</v>
      </c>
      <c r="AG16" s="13">
        <v>2041.32</v>
      </c>
      <c r="AH16" s="11">
        <v>5</v>
      </c>
      <c r="AI16" s="11">
        <v>5</v>
      </c>
      <c r="AJ16" s="13">
        <v>190.9</v>
      </c>
      <c r="AK16" s="11">
        <v>9</v>
      </c>
      <c r="AL16" s="12">
        <v>9.2</v>
      </c>
      <c r="AM16" s="12">
        <v>9.6931</v>
      </c>
      <c r="AN16" s="11">
        <v>7</v>
      </c>
      <c r="AO16" s="13">
        <v>284.62</v>
      </c>
      <c r="AP16" s="11">
        <v>4</v>
      </c>
      <c r="AQ16" s="11">
        <v>18</v>
      </c>
      <c r="AR16" s="13">
        <v>718.23</v>
      </c>
      <c r="AS16" s="11">
        <v>9</v>
      </c>
      <c r="AT16" s="12">
        <v>-0.6111</v>
      </c>
      <c r="AU16" s="12">
        <v>-0.6037</v>
      </c>
      <c r="AV16" s="11">
        <v>20</v>
      </c>
      <c r="AW16" s="13">
        <v>753.97</v>
      </c>
      <c r="AX16" s="11">
        <v>5</v>
      </c>
      <c r="AY16" s="11">
        <v>26</v>
      </c>
      <c r="AZ16" s="13">
        <v>858.45</v>
      </c>
      <c r="BA16" s="11">
        <v>9</v>
      </c>
      <c r="BB16" s="12">
        <v>-0.2308</v>
      </c>
      <c r="BC16" s="12">
        <v>-0.1217</v>
      </c>
      <c r="BD16" s="11">
        <v>26</v>
      </c>
      <c r="BE16" s="13">
        <v>943.68</v>
      </c>
      <c r="BF16" s="11">
        <v>5</v>
      </c>
      <c r="BG16" s="11">
        <v>15</v>
      </c>
      <c r="BH16" s="13">
        <v>472.06</v>
      </c>
      <c r="BI16" s="11">
        <v>9</v>
      </c>
      <c r="BJ16" s="12">
        <v>0.7333</v>
      </c>
      <c r="BK16" s="12">
        <v>0.9991</v>
      </c>
      <c r="BL16" s="11">
        <v>13</v>
      </c>
      <c r="BM16" s="13">
        <v>559.7</v>
      </c>
      <c r="BN16" s="11">
        <v>7</v>
      </c>
      <c r="BO16" s="11">
        <v>29</v>
      </c>
      <c r="BP16" s="13">
        <v>1128.69</v>
      </c>
      <c r="BQ16" s="11">
        <v>9</v>
      </c>
      <c r="BR16" s="12">
        <v>-0.5517</v>
      </c>
      <c r="BS16" s="12">
        <v>-0.5041</v>
      </c>
      <c r="BT16" s="11"/>
      <c r="BU16" s="13"/>
      <c r="BV16" s="11">
        <v>5</v>
      </c>
      <c r="BW16" s="11">
        <v>5</v>
      </c>
      <c r="BX16" s="13">
        <v>200.08</v>
      </c>
      <c r="BY16" s="11">
        <v>9</v>
      </c>
      <c r="BZ16" s="12"/>
      <c r="CA16" s="12"/>
      <c r="CB16" s="11">
        <v>9</v>
      </c>
      <c r="CC16" s="13">
        <v>372.74</v>
      </c>
      <c r="CD16" s="11">
        <v>5</v>
      </c>
      <c r="CE16" s="11">
        <v>27</v>
      </c>
      <c r="CF16" s="13">
        <v>866.32</v>
      </c>
      <c r="CG16" s="11">
        <v>9</v>
      </c>
      <c r="CH16" s="12">
        <v>-0.6667</v>
      </c>
      <c r="CI16" s="12">
        <v>-0.5697</v>
      </c>
      <c r="CJ16" s="11">
        <v>4</v>
      </c>
      <c r="CK16" s="13">
        <v>132.77</v>
      </c>
      <c r="CL16" s="11">
        <v>5</v>
      </c>
      <c r="CM16" s="11">
        <v>1</v>
      </c>
      <c r="CN16" s="13">
        <v>42.34</v>
      </c>
      <c r="CO16" s="11">
        <v>9</v>
      </c>
      <c r="CP16" s="12">
        <v>3</v>
      </c>
      <c r="CQ16" s="12">
        <v>2.1358</v>
      </c>
      <c r="CR16" s="11">
        <v>1</v>
      </c>
      <c r="CS16" s="13">
        <v>72.99</v>
      </c>
      <c r="CT16" s="11">
        <v>5</v>
      </c>
      <c r="CU16" s="11">
        <v>20</v>
      </c>
      <c r="CV16" s="13">
        <v>920.3</v>
      </c>
      <c r="CW16" s="11">
        <v>9</v>
      </c>
      <c r="CX16" s="12">
        <v>-0.95</v>
      </c>
      <c r="CY16" s="12">
        <v>-0.9207</v>
      </c>
      <c r="CZ16" s="11">
        <v>3</v>
      </c>
      <c r="DA16" s="13">
        <v>139.47</v>
      </c>
      <c r="DB16" s="11">
        <v>5</v>
      </c>
      <c r="DC16" s="11">
        <v>9</v>
      </c>
      <c r="DD16" s="13">
        <v>318.26</v>
      </c>
      <c r="DE16" s="11">
        <v>9</v>
      </c>
      <c r="DF16" s="12">
        <v>-0.6667</v>
      </c>
      <c r="DG16" s="12">
        <v>-0.5618</v>
      </c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/>
      <c r="DY16" s="13"/>
      <c r="DZ16" s="11">
        <v>5</v>
      </c>
      <c r="EA16" s="11"/>
      <c r="EB16" s="13"/>
      <c r="EC16" s="11">
        <v>2</v>
      </c>
      <c r="ED16" s="12"/>
      <c r="EE16" s="12"/>
      <c r="EF16" s="11"/>
      <c r="EG16" s="13"/>
      <c r="EH16" s="11"/>
      <c r="EI16" s="11"/>
      <c r="EJ16" s="13"/>
      <c r="EK16" s="11">
        <v>1</v>
      </c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>
        <v>1</v>
      </c>
      <c r="FG16" s="11"/>
      <c r="FH16" s="13"/>
      <c r="FI16" s="11">
        <v>9</v>
      </c>
      <c r="FJ16" s="12"/>
      <c r="FK16" s="12"/>
      <c r="FL16" s="11"/>
      <c r="FM16" s="13"/>
      <c r="FN16" s="11">
        <v>4</v>
      </c>
      <c r="FO16" s="11"/>
      <c r="FP16" s="13"/>
      <c r="FQ16" s="11">
        <v>6</v>
      </c>
      <c r="FR16" s="12"/>
      <c r="FS16" s="12"/>
      <c r="FT16" s="11"/>
      <c r="FU16" s="13"/>
      <c r="FV16" s="11"/>
      <c r="FW16" s="11">
        <v>2</v>
      </c>
      <c r="FX16" s="13">
        <v>84</v>
      </c>
      <c r="FY16" s="11">
        <v>9</v>
      </c>
      <c r="FZ16" s="12"/>
      <c r="GA16" s="12"/>
      <c r="GB16" s="11"/>
      <c r="GC16" s="13"/>
      <c r="GD16" s="11"/>
      <c r="GE16" s="11"/>
      <c r="GF16" s="13"/>
      <c r="GG16" s="11">
        <v>9</v>
      </c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>
        <v>9</v>
      </c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>
        <v>1111</v>
      </c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>
        <v>100</v>
      </c>
      <c r="JZ16" s="11"/>
      <c r="KA16" s="11"/>
      <c r="KB16" s="11"/>
      <c r="KC16" s="11"/>
      <c r="KD16" s="11"/>
      <c r="KE16" s="11"/>
      <c r="KF16" s="11">
        <v>340</v>
      </c>
      <c r="KG16" s="11"/>
      <c r="KH16" s="11">
        <v>350</v>
      </c>
      <c r="KI16" s="11"/>
      <c r="KJ16" s="11"/>
      <c r="KK16" s="11"/>
      <c r="KL16" s="11"/>
      <c r="KM16" s="11"/>
      <c r="KN16" s="11">
        <v>170</v>
      </c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>
        <v>300</v>
      </c>
      <c r="LD16" s="11"/>
      <c r="LE16" s="11"/>
      <c r="LF16" s="11"/>
      <c r="LG16" s="11"/>
      <c r="LH16" s="11"/>
      <c r="LI16" s="11">
        <v>130</v>
      </c>
      <c r="LJ16" s="11">
        <v>280</v>
      </c>
      <c r="LK16" s="11"/>
    </row>
    <row r="17">
      <c r="A17" s="10" t="s">
        <v>124</v>
      </c>
      <c r="B17" s="10" t="s">
        <v>135</v>
      </c>
      <c r="C17" s="10" t="s">
        <v>128</v>
      </c>
      <c r="D17" s="11">
        <v>184</v>
      </c>
      <c r="E17" s="11">
        <f>=ROUNDDOWN(30.6666666666667,0)</f>
      </c>
      <c r="F17" s="11"/>
      <c r="G17" s="12"/>
      <c r="H17" s="11"/>
      <c r="I17" s="11">
        <f>=ROUNDDOWN({0},0)</f>
      </c>
      <c r="J17" s="11"/>
      <c r="K17" s="12"/>
      <c r="L17" s="11">
        <v>12</v>
      </c>
      <c r="M17" s="13">
        <v>288.82</v>
      </c>
      <c r="N17" s="11">
        <v>2</v>
      </c>
      <c r="O17" s="14">
        <v>144.41</v>
      </c>
      <c r="P17" s="11"/>
      <c r="Q17" s="13"/>
      <c r="R17" s="11"/>
      <c r="S17" s="14"/>
      <c r="T17" s="12"/>
      <c r="U17" s="12"/>
      <c r="V17" s="12"/>
      <c r="W17" s="12"/>
      <c r="X17" s="11">
        <v>1</v>
      </c>
      <c r="Y17" s="13">
        <v>21.9</v>
      </c>
      <c r="Z17" s="11">
        <v>2</v>
      </c>
      <c r="AA17" s="11"/>
      <c r="AB17" s="13"/>
      <c r="AC17" s="11"/>
      <c r="AD17" s="12"/>
      <c r="AE17" s="12"/>
      <c r="AF17" s="11">
        <v>4</v>
      </c>
      <c r="AG17" s="13">
        <v>97.16</v>
      </c>
      <c r="AH17" s="11">
        <v>2</v>
      </c>
      <c r="AI17" s="11"/>
      <c r="AJ17" s="13"/>
      <c r="AK17" s="11"/>
      <c r="AL17" s="12"/>
      <c r="AM17" s="12"/>
      <c r="AN17" s="11">
        <v>1</v>
      </c>
      <c r="AO17" s="13">
        <v>21.37</v>
      </c>
      <c r="AP17" s="11">
        <v>2</v>
      </c>
      <c r="AQ17" s="11"/>
      <c r="AR17" s="13"/>
      <c r="AS17" s="11"/>
      <c r="AT17" s="12"/>
      <c r="AU17" s="12"/>
      <c r="AV17" s="11"/>
      <c r="AW17" s="13"/>
      <c r="AX17" s="11">
        <v>2</v>
      </c>
      <c r="AY17" s="11"/>
      <c r="AZ17" s="13"/>
      <c r="BA17" s="11"/>
      <c r="BB17" s="12"/>
      <c r="BC17" s="12"/>
      <c r="BD17" s="11">
        <v>1</v>
      </c>
      <c r="BE17" s="13">
        <v>24.99</v>
      </c>
      <c r="BF17" s="11">
        <v>2</v>
      </c>
      <c r="BG17" s="11"/>
      <c r="BH17" s="13"/>
      <c r="BI17" s="11"/>
      <c r="BJ17" s="12"/>
      <c r="BK17" s="12"/>
      <c r="BL17" s="11">
        <v>4</v>
      </c>
      <c r="BM17" s="13">
        <v>97.16</v>
      </c>
      <c r="BN17" s="11">
        <v>2</v>
      </c>
      <c r="BO17" s="11"/>
      <c r="BP17" s="13"/>
      <c r="BQ17" s="11"/>
      <c r="BR17" s="12"/>
      <c r="BS17" s="12"/>
      <c r="BT17" s="11"/>
      <c r="BU17" s="13"/>
      <c r="BV17" s="11">
        <v>2</v>
      </c>
      <c r="BW17" s="11"/>
      <c r="BX17" s="13"/>
      <c r="BY17" s="11"/>
      <c r="BZ17" s="12"/>
      <c r="CA17" s="12"/>
      <c r="CB17" s="11">
        <v>1</v>
      </c>
      <c r="CC17" s="13">
        <v>26.24</v>
      </c>
      <c r="CD17" s="11">
        <v>2</v>
      </c>
      <c r="CE17" s="11"/>
      <c r="CF17" s="13"/>
      <c r="CG17" s="11"/>
      <c r="CH17" s="12"/>
      <c r="CI17" s="12"/>
      <c r="CJ17" s="11"/>
      <c r="CK17" s="13"/>
      <c r="CL17" s="11">
        <v>2</v>
      </c>
      <c r="CM17" s="11"/>
      <c r="CN17" s="13"/>
      <c r="CO17" s="11"/>
      <c r="CP17" s="12"/>
      <c r="CQ17" s="12"/>
      <c r="CR17" s="11"/>
      <c r="CS17" s="13"/>
      <c r="CT17" s="11">
        <v>2</v>
      </c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>
        <v>184</v>
      </c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</row>
    <row r="18">
      <c r="A18" s="10" t="s">
        <v>124</v>
      </c>
      <c r="B18" s="10" t="s">
        <v>136</v>
      </c>
      <c r="C18" s="10" t="s">
        <v>131</v>
      </c>
      <c r="D18" s="11">
        <v>10324</v>
      </c>
      <c r="E18" s="11">
        <f>=ROUNDDOWN({0},0)</f>
      </c>
      <c r="F18" s="11">
        <v>10340</v>
      </c>
      <c r="G18" s="12"/>
      <c r="H18" s="11"/>
      <c r="I18" s="11">
        <f>=ROUNDDOWN({0},0)</f>
      </c>
      <c r="J18" s="11"/>
      <c r="K18" s="12"/>
      <c r="L18" s="11">
        <v>1609</v>
      </c>
      <c r="M18" s="13">
        <v>61900.98</v>
      </c>
      <c r="N18" s="11">
        <v>42</v>
      </c>
      <c r="O18" s="14">
        <v>1473.83</v>
      </c>
      <c r="P18" s="11">
        <v>1743</v>
      </c>
      <c r="Q18" s="13">
        <v>69893.36</v>
      </c>
      <c r="R18" s="11">
        <v>44</v>
      </c>
      <c r="S18" s="14">
        <v>1588.49</v>
      </c>
      <c r="T18" s="12">
        <v>-0.0769</v>
      </c>
      <c r="U18" s="12">
        <v>-0.1144</v>
      </c>
      <c r="V18" s="12">
        <v>-0.0455</v>
      </c>
      <c r="W18" s="12">
        <v>-0.0722</v>
      </c>
      <c r="X18" s="11">
        <v>554</v>
      </c>
      <c r="Y18" s="13">
        <v>21817.86</v>
      </c>
      <c r="Z18" s="11">
        <v>42</v>
      </c>
      <c r="AA18" s="11">
        <v>456</v>
      </c>
      <c r="AB18" s="13">
        <v>19988.77</v>
      </c>
      <c r="AC18" s="11">
        <v>33</v>
      </c>
      <c r="AD18" s="12">
        <v>0.2149</v>
      </c>
      <c r="AE18" s="12">
        <v>0.0915</v>
      </c>
      <c r="AF18" s="11">
        <v>326</v>
      </c>
      <c r="AG18" s="13">
        <v>11963.39</v>
      </c>
      <c r="AH18" s="11">
        <v>36</v>
      </c>
      <c r="AI18" s="11">
        <v>205</v>
      </c>
      <c r="AJ18" s="13">
        <v>7642.43</v>
      </c>
      <c r="AK18" s="11">
        <v>38</v>
      </c>
      <c r="AL18" s="12">
        <v>0.5902</v>
      </c>
      <c r="AM18" s="12">
        <v>0.5654</v>
      </c>
      <c r="AN18" s="11">
        <v>152</v>
      </c>
      <c r="AO18" s="13">
        <v>6006.75</v>
      </c>
      <c r="AP18" s="11">
        <v>30</v>
      </c>
      <c r="AQ18" s="11">
        <v>188</v>
      </c>
      <c r="AR18" s="13">
        <v>7903.18</v>
      </c>
      <c r="AS18" s="11">
        <v>36</v>
      </c>
      <c r="AT18" s="12">
        <v>-0.1915</v>
      </c>
      <c r="AU18" s="12">
        <v>-0.24</v>
      </c>
      <c r="AV18" s="11">
        <v>106</v>
      </c>
      <c r="AW18" s="13">
        <v>4195.15</v>
      </c>
      <c r="AX18" s="11">
        <v>36</v>
      </c>
      <c r="AY18" s="11">
        <v>139</v>
      </c>
      <c r="AZ18" s="13">
        <v>5249.57</v>
      </c>
      <c r="BA18" s="11">
        <v>33</v>
      </c>
      <c r="BB18" s="12">
        <v>-0.2374</v>
      </c>
      <c r="BC18" s="12">
        <v>-0.2009</v>
      </c>
      <c r="BD18" s="11">
        <v>150</v>
      </c>
      <c r="BE18" s="13">
        <v>5228.04</v>
      </c>
      <c r="BF18" s="11">
        <v>36</v>
      </c>
      <c r="BG18" s="11">
        <v>124</v>
      </c>
      <c r="BH18" s="13">
        <v>3857.45</v>
      </c>
      <c r="BI18" s="11">
        <v>37</v>
      </c>
      <c r="BJ18" s="12">
        <v>0.2097</v>
      </c>
      <c r="BK18" s="12">
        <v>0.3553</v>
      </c>
      <c r="BL18" s="11">
        <v>78</v>
      </c>
      <c r="BM18" s="13">
        <v>3166.13</v>
      </c>
      <c r="BN18" s="11">
        <v>42</v>
      </c>
      <c r="BO18" s="11">
        <v>294</v>
      </c>
      <c r="BP18" s="13">
        <v>12284.57</v>
      </c>
      <c r="BQ18" s="11">
        <v>37</v>
      </c>
      <c r="BR18" s="12">
        <v>-0.7347</v>
      </c>
      <c r="BS18" s="12">
        <v>-0.7423</v>
      </c>
      <c r="BT18" s="11">
        <v>56</v>
      </c>
      <c r="BU18" s="13">
        <v>2049.59</v>
      </c>
      <c r="BV18" s="11">
        <v>36</v>
      </c>
      <c r="BW18" s="11">
        <v>59</v>
      </c>
      <c r="BX18" s="13">
        <v>2348.04</v>
      </c>
      <c r="BY18" s="11">
        <v>38</v>
      </c>
      <c r="BZ18" s="12">
        <v>-0.0508</v>
      </c>
      <c r="CA18" s="12">
        <v>-0.1271</v>
      </c>
      <c r="CB18" s="11">
        <v>51</v>
      </c>
      <c r="CC18" s="13">
        <v>1906.3</v>
      </c>
      <c r="CD18" s="11">
        <v>34</v>
      </c>
      <c r="CE18" s="11">
        <v>157</v>
      </c>
      <c r="CF18" s="13">
        <v>5300.16</v>
      </c>
      <c r="CG18" s="11">
        <v>33</v>
      </c>
      <c r="CH18" s="12">
        <v>-0.6752</v>
      </c>
      <c r="CI18" s="12">
        <v>-0.6403</v>
      </c>
      <c r="CJ18" s="11">
        <v>36</v>
      </c>
      <c r="CK18" s="13">
        <v>1246.22</v>
      </c>
      <c r="CL18" s="11">
        <v>32</v>
      </c>
      <c r="CM18" s="11">
        <v>8</v>
      </c>
      <c r="CN18" s="13">
        <v>264.16</v>
      </c>
      <c r="CO18" s="11">
        <v>30</v>
      </c>
      <c r="CP18" s="12">
        <v>3.5</v>
      </c>
      <c r="CQ18" s="12">
        <v>3.7177</v>
      </c>
      <c r="CR18" s="11">
        <v>65</v>
      </c>
      <c r="CS18" s="13">
        <v>3034.16</v>
      </c>
      <c r="CT18" s="11">
        <v>36</v>
      </c>
      <c r="CU18" s="11">
        <v>54</v>
      </c>
      <c r="CV18" s="13">
        <v>2893.54</v>
      </c>
      <c r="CW18" s="11">
        <v>38</v>
      </c>
      <c r="CX18" s="12">
        <v>0.2037</v>
      </c>
      <c r="CY18" s="12">
        <v>0.0486</v>
      </c>
      <c r="CZ18" s="11">
        <v>28</v>
      </c>
      <c r="DA18" s="13">
        <v>1004.71</v>
      </c>
      <c r="DB18" s="11">
        <v>32</v>
      </c>
      <c r="DC18" s="11">
        <v>40</v>
      </c>
      <c r="DD18" s="13">
        <v>1485.39</v>
      </c>
      <c r="DE18" s="11">
        <v>28</v>
      </c>
      <c r="DF18" s="12">
        <v>-0.3</v>
      </c>
      <c r="DG18" s="12">
        <v>-0.3236</v>
      </c>
      <c r="DH18" s="11">
        <v>3</v>
      </c>
      <c r="DI18" s="13">
        <v>89.31</v>
      </c>
      <c r="DJ18" s="11">
        <v>3</v>
      </c>
      <c r="DK18" s="11">
        <v>6</v>
      </c>
      <c r="DL18" s="13">
        <v>194.42</v>
      </c>
      <c r="DM18" s="11">
        <v>3</v>
      </c>
      <c r="DN18" s="12">
        <v>-0.5</v>
      </c>
      <c r="DO18" s="12">
        <v>-0.5406</v>
      </c>
      <c r="DP18" s="11"/>
      <c r="DQ18" s="13"/>
      <c r="DR18" s="11">
        <v>1</v>
      </c>
      <c r="DS18" s="11">
        <v>2</v>
      </c>
      <c r="DT18" s="13">
        <v>73.5</v>
      </c>
      <c r="DU18" s="11">
        <v>1</v>
      </c>
      <c r="DV18" s="12">
        <v>-1</v>
      </c>
      <c r="DW18" s="12">
        <v>-1</v>
      </c>
      <c r="DX18" s="11">
        <v>2</v>
      </c>
      <c r="DY18" s="13">
        <v>95.65</v>
      </c>
      <c r="DZ18" s="11">
        <v>24</v>
      </c>
      <c r="EA18" s="11">
        <v>3</v>
      </c>
      <c r="EB18" s="13">
        <v>102.37</v>
      </c>
      <c r="EC18" s="11">
        <v>13</v>
      </c>
      <c r="ED18" s="12">
        <v>-0.3333</v>
      </c>
      <c r="EE18" s="12">
        <v>-0.0656</v>
      </c>
      <c r="EF18" s="11"/>
      <c r="EG18" s="13"/>
      <c r="EH18" s="11"/>
      <c r="EI18" s="11"/>
      <c r="EJ18" s="13"/>
      <c r="EK18" s="11">
        <v>1</v>
      </c>
      <c r="EL18" s="12"/>
      <c r="EM18" s="12"/>
      <c r="EN18" s="11">
        <v>2</v>
      </c>
      <c r="EO18" s="13">
        <v>97.72</v>
      </c>
      <c r="EP18" s="11">
        <v>3</v>
      </c>
      <c r="EQ18" s="11"/>
      <c r="ER18" s="13"/>
      <c r="ES18" s="11">
        <v>3</v>
      </c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>
        <v>4</v>
      </c>
      <c r="FG18" s="11"/>
      <c r="FH18" s="13"/>
      <c r="FI18" s="11">
        <v>26</v>
      </c>
      <c r="FJ18" s="12"/>
      <c r="FK18" s="12"/>
      <c r="FL18" s="11"/>
      <c r="FM18" s="13"/>
      <c r="FN18" s="11">
        <v>13</v>
      </c>
      <c r="FO18" s="11"/>
      <c r="FP18" s="13"/>
      <c r="FQ18" s="11">
        <v>17</v>
      </c>
      <c r="FR18" s="12"/>
      <c r="FS18" s="12"/>
      <c r="FT18" s="11"/>
      <c r="FU18" s="13"/>
      <c r="FV18" s="11"/>
      <c r="FW18" s="11">
        <v>7</v>
      </c>
      <c r="FX18" s="13">
        <v>252.52</v>
      </c>
      <c r="FY18" s="11">
        <v>33</v>
      </c>
      <c r="FZ18" s="12">
        <v>-1</v>
      </c>
      <c r="GA18" s="12">
        <v>-1</v>
      </c>
      <c r="GB18" s="11"/>
      <c r="GC18" s="13"/>
      <c r="GD18" s="11"/>
      <c r="GE18" s="11">
        <v>1</v>
      </c>
      <c r="GF18" s="13">
        <v>53.29</v>
      </c>
      <c r="GG18" s="11">
        <v>23</v>
      </c>
      <c r="GH18" s="12">
        <v>-1</v>
      </c>
      <c r="GI18" s="12">
        <v>-1</v>
      </c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>
        <v>26</v>
      </c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>
        <v>8698</v>
      </c>
      <c r="JE18" s="11">
        <v>1027</v>
      </c>
      <c r="JF18" s="11"/>
      <c r="JG18" s="11">
        <v>208</v>
      </c>
      <c r="JH18" s="11"/>
      <c r="JI18" s="11"/>
      <c r="JJ18" s="11">
        <v>391</v>
      </c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>
        <v>260</v>
      </c>
      <c r="JW18" s="11">
        <v>600</v>
      </c>
      <c r="JX18" s="11">
        <v>600</v>
      </c>
      <c r="JY18" s="11">
        <v>220</v>
      </c>
      <c r="JZ18" s="11"/>
      <c r="KA18" s="11"/>
      <c r="KB18" s="11"/>
      <c r="KC18" s="11">
        <v>600</v>
      </c>
      <c r="KD18" s="11"/>
      <c r="KE18" s="11"/>
      <c r="KF18" s="11">
        <v>340</v>
      </c>
      <c r="KG18" s="11"/>
      <c r="KH18" s="11">
        <v>650</v>
      </c>
      <c r="KI18" s="11"/>
      <c r="KJ18" s="11"/>
      <c r="KK18" s="11"/>
      <c r="KL18" s="11"/>
      <c r="KM18" s="11">
        <v>600</v>
      </c>
      <c r="KN18" s="11">
        <v>320</v>
      </c>
      <c r="KO18" s="11"/>
      <c r="KP18" s="11"/>
      <c r="KQ18" s="11">
        <v>1000</v>
      </c>
      <c r="KR18" s="11"/>
      <c r="KS18" s="11"/>
      <c r="KT18" s="11">
        <v>1000</v>
      </c>
      <c r="KU18" s="11">
        <v>280</v>
      </c>
      <c r="KV18" s="11"/>
      <c r="KW18" s="11"/>
      <c r="KX18" s="11"/>
      <c r="KY18" s="11">
        <v>600</v>
      </c>
      <c r="KZ18" s="11"/>
      <c r="LA18" s="11"/>
      <c r="LB18" s="11"/>
      <c r="LC18" s="11">
        <v>820</v>
      </c>
      <c r="LD18" s="11"/>
      <c r="LE18" s="11">
        <v>1270</v>
      </c>
      <c r="LF18" s="11"/>
      <c r="LG18" s="11">
        <v>300</v>
      </c>
      <c r="LH18" s="11"/>
      <c r="LI18" s="11">
        <v>600</v>
      </c>
      <c r="LJ18" s="11">
        <v>280</v>
      </c>
      <c r="LK18" s="11"/>
    </row>
    <row r="19">
      <c r="A19" s="10" t="s">
        <v>124</v>
      </c>
      <c r="B19" s="10" t="s">
        <v>137</v>
      </c>
      <c r="C19" s="10" t="s">
        <v>126</v>
      </c>
      <c r="D19" s="11">
        <v>13707</v>
      </c>
      <c r="E19" s="11">
        <f>=ROUNDDOWN(27.0355029585799,0)</f>
      </c>
      <c r="F19" s="11">
        <v>10590</v>
      </c>
      <c r="G19" s="12">
        <v>1</v>
      </c>
      <c r="H19" s="11"/>
      <c r="I19" s="11">
        <f>=ROUNDDOWN({0},0)</f>
      </c>
      <c r="J19" s="11"/>
      <c r="K19" s="12"/>
      <c r="L19" s="11">
        <v>2177</v>
      </c>
      <c r="M19" s="13">
        <v>119742.8</v>
      </c>
      <c r="N19" s="11">
        <v>30</v>
      </c>
      <c r="O19" s="14">
        <v>3991.43</v>
      </c>
      <c r="P19" s="11">
        <v>1360</v>
      </c>
      <c r="Q19" s="13">
        <v>73899.98</v>
      </c>
      <c r="R19" s="11">
        <v>35</v>
      </c>
      <c r="S19" s="14">
        <v>2111.43</v>
      </c>
      <c r="T19" s="12">
        <v>0.6007</v>
      </c>
      <c r="U19" s="12">
        <v>0.6203</v>
      </c>
      <c r="V19" s="12">
        <v>-0.1429</v>
      </c>
      <c r="W19" s="12">
        <v>0.8904</v>
      </c>
      <c r="X19" s="11">
        <v>1294</v>
      </c>
      <c r="Y19" s="13">
        <v>73957.14</v>
      </c>
      <c r="Z19" s="11">
        <v>27</v>
      </c>
      <c r="AA19" s="11">
        <v>417</v>
      </c>
      <c r="AB19" s="13">
        <v>24254.4</v>
      </c>
      <c r="AC19" s="11">
        <v>24</v>
      </c>
      <c r="AD19" s="12">
        <v>2.1031</v>
      </c>
      <c r="AE19" s="12">
        <v>2.0492</v>
      </c>
      <c r="AF19" s="11">
        <v>139</v>
      </c>
      <c r="AG19" s="13">
        <v>7262.21</v>
      </c>
      <c r="AH19" s="11">
        <v>30</v>
      </c>
      <c r="AI19" s="11">
        <v>124</v>
      </c>
      <c r="AJ19" s="13">
        <v>6393.47</v>
      </c>
      <c r="AK19" s="11">
        <v>32</v>
      </c>
      <c r="AL19" s="12">
        <v>0.121</v>
      </c>
      <c r="AM19" s="12">
        <v>0.1359</v>
      </c>
      <c r="AN19" s="11">
        <v>191</v>
      </c>
      <c r="AO19" s="13">
        <v>10474.42</v>
      </c>
      <c r="AP19" s="11">
        <v>24</v>
      </c>
      <c r="AQ19" s="11">
        <v>202</v>
      </c>
      <c r="AR19" s="13">
        <v>11079.08</v>
      </c>
      <c r="AS19" s="11">
        <v>28</v>
      </c>
      <c r="AT19" s="12">
        <v>-0.0545</v>
      </c>
      <c r="AU19" s="12">
        <v>-0.0546</v>
      </c>
      <c r="AV19" s="11">
        <v>51</v>
      </c>
      <c r="AW19" s="13">
        <v>3061.81</v>
      </c>
      <c r="AX19" s="11">
        <v>30</v>
      </c>
      <c r="AY19" s="11">
        <v>135</v>
      </c>
      <c r="AZ19" s="13">
        <v>6592.23</v>
      </c>
      <c r="BA19" s="11">
        <v>31</v>
      </c>
      <c r="BB19" s="12">
        <v>-0.6222</v>
      </c>
      <c r="BC19" s="12">
        <v>-0.5355</v>
      </c>
      <c r="BD19" s="11">
        <v>186</v>
      </c>
      <c r="BE19" s="13">
        <v>9275.42</v>
      </c>
      <c r="BF19" s="11">
        <v>30</v>
      </c>
      <c r="BG19" s="11">
        <v>91</v>
      </c>
      <c r="BH19" s="13">
        <v>4349.74</v>
      </c>
      <c r="BI19" s="11">
        <v>32</v>
      </c>
      <c r="BJ19" s="12">
        <v>1.044</v>
      </c>
      <c r="BK19" s="12">
        <v>1.1324</v>
      </c>
      <c r="BL19" s="11">
        <v>98</v>
      </c>
      <c r="BM19" s="13">
        <v>5267.56</v>
      </c>
      <c r="BN19" s="11">
        <v>30</v>
      </c>
      <c r="BO19" s="11">
        <v>137</v>
      </c>
      <c r="BP19" s="13">
        <v>8020.46</v>
      </c>
      <c r="BQ19" s="11">
        <v>32</v>
      </c>
      <c r="BR19" s="12">
        <v>-0.2847</v>
      </c>
      <c r="BS19" s="12">
        <v>-0.3432</v>
      </c>
      <c r="BT19" s="11">
        <v>143</v>
      </c>
      <c r="BU19" s="13">
        <v>6585.88</v>
      </c>
      <c r="BV19" s="11">
        <v>30</v>
      </c>
      <c r="BW19" s="11">
        <v>74</v>
      </c>
      <c r="BX19" s="13">
        <v>4090.07</v>
      </c>
      <c r="BY19" s="11">
        <v>33</v>
      </c>
      <c r="BZ19" s="12">
        <v>0.9324</v>
      </c>
      <c r="CA19" s="12">
        <v>0.6102</v>
      </c>
      <c r="CB19" s="11">
        <v>24</v>
      </c>
      <c r="CC19" s="13">
        <v>1136.25</v>
      </c>
      <c r="CD19" s="11">
        <v>30</v>
      </c>
      <c r="CE19" s="11">
        <v>95</v>
      </c>
      <c r="CF19" s="13">
        <v>5026.58</v>
      </c>
      <c r="CG19" s="11">
        <v>32</v>
      </c>
      <c r="CH19" s="12">
        <v>-0.7474</v>
      </c>
      <c r="CI19" s="12">
        <v>-0.774</v>
      </c>
      <c r="CJ19" s="11">
        <v>23</v>
      </c>
      <c r="CK19" s="13">
        <v>1126.06</v>
      </c>
      <c r="CL19" s="11">
        <v>28</v>
      </c>
      <c r="CM19" s="11">
        <v>32</v>
      </c>
      <c r="CN19" s="13">
        <v>1472.26</v>
      </c>
      <c r="CO19" s="11">
        <v>32</v>
      </c>
      <c r="CP19" s="12">
        <v>-0.2812</v>
      </c>
      <c r="CQ19" s="12">
        <v>-0.2351</v>
      </c>
      <c r="CR19" s="11">
        <v>4</v>
      </c>
      <c r="CS19" s="13">
        <v>409.96</v>
      </c>
      <c r="CT19" s="11">
        <v>30</v>
      </c>
      <c r="CU19" s="11">
        <v>12</v>
      </c>
      <c r="CV19" s="13">
        <v>583.64</v>
      </c>
      <c r="CW19" s="11">
        <v>35</v>
      </c>
      <c r="CX19" s="12">
        <v>-0.6667</v>
      </c>
      <c r="CY19" s="12">
        <v>-0.2976</v>
      </c>
      <c r="CZ19" s="11">
        <v>16</v>
      </c>
      <c r="DA19" s="13">
        <v>826.74</v>
      </c>
      <c r="DB19" s="11">
        <v>29</v>
      </c>
      <c r="DC19" s="11">
        <v>21</v>
      </c>
      <c r="DD19" s="13">
        <v>1113.84</v>
      </c>
      <c r="DE19" s="11">
        <v>24</v>
      </c>
      <c r="DF19" s="12">
        <v>-0.2381</v>
      </c>
      <c r="DG19" s="12">
        <v>-0.2578</v>
      </c>
      <c r="DH19" s="11"/>
      <c r="DI19" s="13"/>
      <c r="DJ19" s="11">
        <v>3</v>
      </c>
      <c r="DK19" s="11">
        <v>3</v>
      </c>
      <c r="DL19" s="13">
        <v>171.45</v>
      </c>
      <c r="DM19" s="11">
        <v>4</v>
      </c>
      <c r="DN19" s="12"/>
      <c r="DO19" s="12"/>
      <c r="DP19" s="11">
        <v>1</v>
      </c>
      <c r="DQ19" s="13">
        <v>40.32</v>
      </c>
      <c r="DR19" s="11"/>
      <c r="DS19" s="11">
        <v>2</v>
      </c>
      <c r="DT19" s="13">
        <v>80.64</v>
      </c>
      <c r="DU19" s="11">
        <v>1</v>
      </c>
      <c r="DV19" s="12">
        <v>-0.5</v>
      </c>
      <c r="DW19" s="12">
        <v>-0.5</v>
      </c>
      <c r="DX19" s="11">
        <v>5</v>
      </c>
      <c r="DY19" s="13">
        <v>222.81</v>
      </c>
      <c r="DZ19" s="11">
        <v>8</v>
      </c>
      <c r="EA19" s="11">
        <v>4</v>
      </c>
      <c r="EB19" s="13">
        <v>198.88</v>
      </c>
      <c r="EC19" s="11">
        <v>11</v>
      </c>
      <c r="ED19" s="12">
        <v>0.25</v>
      </c>
      <c r="EE19" s="12">
        <v>0.1203</v>
      </c>
      <c r="EF19" s="11"/>
      <c r="EG19" s="13"/>
      <c r="EH19" s="11"/>
      <c r="EI19" s="11"/>
      <c r="EJ19" s="13"/>
      <c r="EK19" s="11"/>
      <c r="EL19" s="12"/>
      <c r="EM19" s="12"/>
      <c r="EN19" s="11">
        <v>1</v>
      </c>
      <c r="EO19" s="13">
        <v>55.71</v>
      </c>
      <c r="EP19" s="11">
        <v>4</v>
      </c>
      <c r="EQ19" s="11">
        <v>1</v>
      </c>
      <c r="ER19" s="13">
        <v>46.9</v>
      </c>
      <c r="ES19" s="11">
        <v>7</v>
      </c>
      <c r="ET19" s="12"/>
      <c r="EU19" s="12">
        <v>0.1878</v>
      </c>
      <c r="EV19" s="11"/>
      <c r="EW19" s="13"/>
      <c r="EX19" s="11"/>
      <c r="EY19" s="11"/>
      <c r="EZ19" s="13"/>
      <c r="FA19" s="11"/>
      <c r="FB19" s="12"/>
      <c r="FC19" s="12"/>
      <c r="FD19" s="11">
        <v>1</v>
      </c>
      <c r="FE19" s="13">
        <v>40.51</v>
      </c>
      <c r="FF19" s="11">
        <v>7</v>
      </c>
      <c r="FG19" s="11">
        <v>2</v>
      </c>
      <c r="FH19" s="13">
        <v>85.28</v>
      </c>
      <c r="FI19" s="11">
        <v>22</v>
      </c>
      <c r="FJ19" s="12">
        <v>-0.5</v>
      </c>
      <c r="FK19" s="12">
        <v>-0.525</v>
      </c>
      <c r="FL19" s="11"/>
      <c r="FM19" s="13"/>
      <c r="FN19" s="11">
        <v>5</v>
      </c>
      <c r="FO19" s="11">
        <v>2</v>
      </c>
      <c r="FP19" s="13">
        <v>85.28</v>
      </c>
      <c r="FQ19" s="11">
        <v>10</v>
      </c>
      <c r="FR19" s="12"/>
      <c r="FS19" s="12"/>
      <c r="FT19" s="11"/>
      <c r="FU19" s="13"/>
      <c r="FV19" s="11"/>
      <c r="FW19" s="11">
        <v>6</v>
      </c>
      <c r="FX19" s="13">
        <v>255.78</v>
      </c>
      <c r="FY19" s="11">
        <v>32</v>
      </c>
      <c r="FZ19" s="12"/>
      <c r="GA19" s="12"/>
      <c r="GB19" s="11"/>
      <c r="GC19" s="13"/>
      <c r="GD19" s="11"/>
      <c r="GE19" s="11"/>
      <c r="GF19" s="13"/>
      <c r="GG19" s="11">
        <v>18</v>
      </c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>
        <v>2</v>
      </c>
      <c r="GU19" s="11"/>
      <c r="GV19" s="13"/>
      <c r="GW19" s="11">
        <v>23</v>
      </c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>
        <v>8936</v>
      </c>
      <c r="JE19" s="11">
        <v>1512</v>
      </c>
      <c r="JF19" s="11"/>
      <c r="JG19" s="11">
        <v>2651</v>
      </c>
      <c r="JH19" s="11"/>
      <c r="JI19" s="11"/>
      <c r="JJ19" s="11">
        <v>600</v>
      </c>
      <c r="JK19" s="11">
        <v>8</v>
      </c>
      <c r="JL19" s="11"/>
      <c r="JM19" s="11"/>
      <c r="JN19" s="11"/>
      <c r="JO19" s="11"/>
      <c r="JP19" s="11"/>
      <c r="JQ19" s="11"/>
      <c r="JR19" s="11"/>
      <c r="JS19" s="11">
        <v>1600</v>
      </c>
      <c r="JT19" s="11">
        <v>1200</v>
      </c>
      <c r="JU19" s="11"/>
      <c r="JV19" s="11"/>
      <c r="JW19" s="11"/>
      <c r="JX19" s="11"/>
      <c r="JY19" s="11">
        <v>1230</v>
      </c>
      <c r="JZ19" s="11"/>
      <c r="KA19" s="11">
        <v>400</v>
      </c>
      <c r="KB19" s="11"/>
      <c r="KC19" s="11"/>
      <c r="KD19" s="11"/>
      <c r="KE19" s="11"/>
      <c r="KF19" s="11">
        <v>400</v>
      </c>
      <c r="KG19" s="11"/>
      <c r="KH19" s="11"/>
      <c r="KI19" s="11"/>
      <c r="KJ19" s="11"/>
      <c r="KK19" s="11"/>
      <c r="KL19" s="11"/>
      <c r="KM19" s="11"/>
      <c r="KN19" s="11"/>
      <c r="KO19" s="11"/>
      <c r="KP19" s="11">
        <v>420</v>
      </c>
      <c r="KQ19" s="11"/>
      <c r="KR19" s="11">
        <v>390</v>
      </c>
      <c r="KS19" s="11">
        <v>650</v>
      </c>
      <c r="KT19" s="11"/>
      <c r="KU19" s="11">
        <v>930</v>
      </c>
      <c r="KV19" s="11">
        <v>410</v>
      </c>
      <c r="KW19" s="11"/>
      <c r="KX19" s="11"/>
      <c r="KY19" s="11"/>
      <c r="KZ19" s="11">
        <v>530</v>
      </c>
      <c r="LA19" s="11"/>
      <c r="LB19" s="11">
        <v>670</v>
      </c>
      <c r="LC19" s="11"/>
      <c r="LD19" s="11"/>
      <c r="LE19" s="11"/>
      <c r="LF19" s="11"/>
      <c r="LG19" s="11">
        <v>1100</v>
      </c>
      <c r="LH19" s="11"/>
      <c r="LI19" s="11">
        <v>660</v>
      </c>
      <c r="LJ19" s="11"/>
      <c r="LK19" s="11"/>
    </row>
    <row r="20">
      <c r="A20" s="10" t="s">
        <v>124</v>
      </c>
      <c r="B20" s="10" t="s">
        <v>137</v>
      </c>
      <c r="C20" s="10" t="s">
        <v>127</v>
      </c>
      <c r="D20" s="11">
        <v>6425</v>
      </c>
      <c r="E20" s="11">
        <f>=ROUNDDOWN(31.3873961895457,0)</f>
      </c>
      <c r="F20" s="11">
        <v>3610</v>
      </c>
      <c r="G20" s="12">
        <v>1</v>
      </c>
      <c r="H20" s="11"/>
      <c r="I20" s="11">
        <f>=ROUNDDOWN({0},0)</f>
      </c>
      <c r="J20" s="11"/>
      <c r="K20" s="12"/>
      <c r="L20" s="11">
        <v>648</v>
      </c>
      <c r="M20" s="13">
        <v>31956.65</v>
      </c>
      <c r="N20" s="11">
        <v>22</v>
      </c>
      <c r="O20" s="14">
        <v>1452.58</v>
      </c>
      <c r="P20" s="11">
        <v>752</v>
      </c>
      <c r="Q20" s="13">
        <v>36756.21</v>
      </c>
      <c r="R20" s="11">
        <v>25</v>
      </c>
      <c r="S20" s="14">
        <v>1470.25</v>
      </c>
      <c r="T20" s="12">
        <v>-0.1383</v>
      </c>
      <c r="U20" s="12">
        <v>-0.1306</v>
      </c>
      <c r="V20" s="12">
        <v>-0.12</v>
      </c>
      <c r="W20" s="12">
        <v>-0.012</v>
      </c>
      <c r="X20" s="11">
        <v>326</v>
      </c>
      <c r="Y20" s="13">
        <v>16691.05</v>
      </c>
      <c r="Z20" s="11">
        <v>19</v>
      </c>
      <c r="AA20" s="11">
        <v>252</v>
      </c>
      <c r="AB20" s="13">
        <v>12916.39</v>
      </c>
      <c r="AC20" s="11">
        <v>13</v>
      </c>
      <c r="AD20" s="12">
        <v>0.2937</v>
      </c>
      <c r="AE20" s="12">
        <v>0.2922</v>
      </c>
      <c r="AF20" s="11">
        <v>77</v>
      </c>
      <c r="AG20" s="13">
        <v>3573.73</v>
      </c>
      <c r="AH20" s="11">
        <v>19</v>
      </c>
      <c r="AI20" s="11">
        <v>61</v>
      </c>
      <c r="AJ20" s="13">
        <v>2811.5</v>
      </c>
      <c r="AK20" s="11">
        <v>21</v>
      </c>
      <c r="AL20" s="12">
        <v>0.2623</v>
      </c>
      <c r="AM20" s="12">
        <v>0.2711</v>
      </c>
      <c r="AN20" s="11">
        <v>50</v>
      </c>
      <c r="AO20" s="13">
        <v>2611.12</v>
      </c>
      <c r="AP20" s="11">
        <v>16</v>
      </c>
      <c r="AQ20" s="11">
        <v>61</v>
      </c>
      <c r="AR20" s="13">
        <v>2960.61</v>
      </c>
      <c r="AS20" s="11">
        <v>21</v>
      </c>
      <c r="AT20" s="12">
        <v>-0.1803</v>
      </c>
      <c r="AU20" s="12">
        <v>-0.118</v>
      </c>
      <c r="AV20" s="11">
        <v>25</v>
      </c>
      <c r="AW20" s="13">
        <v>1269.52</v>
      </c>
      <c r="AX20" s="11">
        <v>22</v>
      </c>
      <c r="AY20" s="11">
        <v>20</v>
      </c>
      <c r="AZ20" s="13">
        <v>991.46</v>
      </c>
      <c r="BA20" s="11">
        <v>21</v>
      </c>
      <c r="BB20" s="12">
        <v>0.25</v>
      </c>
      <c r="BC20" s="12">
        <v>0.2805</v>
      </c>
      <c r="BD20" s="11">
        <v>78</v>
      </c>
      <c r="BE20" s="13">
        <v>3452.2</v>
      </c>
      <c r="BF20" s="11">
        <v>22</v>
      </c>
      <c r="BG20" s="11">
        <v>62</v>
      </c>
      <c r="BH20" s="13">
        <v>2594.12</v>
      </c>
      <c r="BI20" s="11">
        <v>25</v>
      </c>
      <c r="BJ20" s="12">
        <v>0.2581</v>
      </c>
      <c r="BK20" s="12">
        <v>0.3308</v>
      </c>
      <c r="BL20" s="11">
        <v>53</v>
      </c>
      <c r="BM20" s="13">
        <v>2590.45</v>
      </c>
      <c r="BN20" s="11">
        <v>22</v>
      </c>
      <c r="BO20" s="11">
        <v>159</v>
      </c>
      <c r="BP20" s="13">
        <v>7846.56</v>
      </c>
      <c r="BQ20" s="11">
        <v>25</v>
      </c>
      <c r="BR20" s="12">
        <v>-0.6667</v>
      </c>
      <c r="BS20" s="12">
        <v>-0.6699</v>
      </c>
      <c r="BT20" s="11">
        <v>2</v>
      </c>
      <c r="BU20" s="13">
        <v>103.64</v>
      </c>
      <c r="BV20" s="11">
        <v>22</v>
      </c>
      <c r="BW20" s="11">
        <v>26</v>
      </c>
      <c r="BX20" s="13">
        <v>1147.8</v>
      </c>
      <c r="BY20" s="11">
        <v>25</v>
      </c>
      <c r="BZ20" s="12">
        <v>-0.9231</v>
      </c>
      <c r="CA20" s="12">
        <v>-0.9097</v>
      </c>
      <c r="CB20" s="11">
        <v>15</v>
      </c>
      <c r="CC20" s="13">
        <v>713.91</v>
      </c>
      <c r="CD20" s="11">
        <v>22</v>
      </c>
      <c r="CE20" s="11">
        <v>77</v>
      </c>
      <c r="CF20" s="13">
        <v>3833.91</v>
      </c>
      <c r="CG20" s="11">
        <v>21</v>
      </c>
      <c r="CH20" s="12">
        <v>-0.8052</v>
      </c>
      <c r="CI20" s="12">
        <v>-0.8138</v>
      </c>
      <c r="CJ20" s="11">
        <v>14</v>
      </c>
      <c r="CK20" s="13">
        <v>519.55</v>
      </c>
      <c r="CL20" s="11">
        <v>22</v>
      </c>
      <c r="CM20" s="11">
        <v>9</v>
      </c>
      <c r="CN20" s="13">
        <v>382.99</v>
      </c>
      <c r="CO20" s="11">
        <v>21</v>
      </c>
      <c r="CP20" s="12">
        <v>0.5556</v>
      </c>
      <c r="CQ20" s="12">
        <v>0.3566</v>
      </c>
      <c r="CR20" s="11"/>
      <c r="CS20" s="13"/>
      <c r="CT20" s="11">
        <v>22</v>
      </c>
      <c r="CU20" s="11">
        <v>5</v>
      </c>
      <c r="CV20" s="13">
        <v>322.95</v>
      </c>
      <c r="CW20" s="11">
        <v>25</v>
      </c>
      <c r="CX20" s="12"/>
      <c r="CY20" s="12"/>
      <c r="CZ20" s="11">
        <v>3</v>
      </c>
      <c r="DA20" s="13">
        <v>163.3</v>
      </c>
      <c r="DB20" s="11">
        <v>21</v>
      </c>
      <c r="DC20" s="11">
        <v>4</v>
      </c>
      <c r="DD20" s="13">
        <v>186.98</v>
      </c>
      <c r="DE20" s="11">
        <v>15</v>
      </c>
      <c r="DF20" s="12">
        <v>-0.25</v>
      </c>
      <c r="DG20" s="12">
        <v>-0.1266</v>
      </c>
      <c r="DH20" s="11"/>
      <c r="DI20" s="13"/>
      <c r="DJ20" s="11"/>
      <c r="DK20" s="11"/>
      <c r="DL20" s="13"/>
      <c r="DM20" s="11"/>
      <c r="DN20" s="12"/>
      <c r="DO20" s="12"/>
      <c r="DP20" s="11">
        <v>3</v>
      </c>
      <c r="DQ20" s="13">
        <v>147.42</v>
      </c>
      <c r="DR20" s="11">
        <v>4</v>
      </c>
      <c r="DS20" s="11">
        <v>2</v>
      </c>
      <c r="DT20" s="13">
        <v>102.06</v>
      </c>
      <c r="DU20" s="11">
        <v>4</v>
      </c>
      <c r="DV20" s="12">
        <v>0.5</v>
      </c>
      <c r="DW20" s="12">
        <v>0.4444</v>
      </c>
      <c r="DX20" s="11"/>
      <c r="DY20" s="13"/>
      <c r="DZ20" s="11">
        <v>11</v>
      </c>
      <c r="EA20" s="11"/>
      <c r="EB20" s="13"/>
      <c r="EC20" s="11">
        <v>2</v>
      </c>
      <c r="ED20" s="12"/>
      <c r="EE20" s="12"/>
      <c r="EF20" s="11"/>
      <c r="EG20" s="13"/>
      <c r="EH20" s="11">
        <v>2</v>
      </c>
      <c r="EI20" s="11">
        <v>1</v>
      </c>
      <c r="EJ20" s="13">
        <v>42.52</v>
      </c>
      <c r="EK20" s="11">
        <v>4</v>
      </c>
      <c r="EL20" s="12"/>
      <c r="EM20" s="12"/>
      <c r="EN20" s="11"/>
      <c r="EO20" s="13"/>
      <c r="EP20" s="11">
        <v>6</v>
      </c>
      <c r="EQ20" s="11">
        <v>1</v>
      </c>
      <c r="ER20" s="13">
        <v>55.44</v>
      </c>
      <c r="ES20" s="11">
        <v>8</v>
      </c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>
        <v>2</v>
      </c>
      <c r="FE20" s="13">
        <v>120.76</v>
      </c>
      <c r="FF20" s="11">
        <v>5</v>
      </c>
      <c r="FG20" s="11">
        <v>2</v>
      </c>
      <c r="FH20" s="13">
        <v>120.76</v>
      </c>
      <c r="FI20" s="11">
        <v>13</v>
      </c>
      <c r="FJ20" s="12"/>
      <c r="FK20" s="12"/>
      <c r="FL20" s="11"/>
      <c r="FM20" s="13"/>
      <c r="FN20" s="11">
        <v>8</v>
      </c>
      <c r="FO20" s="11"/>
      <c r="FP20" s="13"/>
      <c r="FQ20" s="11">
        <v>9</v>
      </c>
      <c r="FR20" s="12"/>
      <c r="FS20" s="12"/>
      <c r="FT20" s="11"/>
      <c r="FU20" s="13"/>
      <c r="FV20" s="11"/>
      <c r="FW20" s="11">
        <v>10</v>
      </c>
      <c r="FX20" s="13">
        <v>440.16</v>
      </c>
      <c r="FY20" s="11">
        <v>21</v>
      </c>
      <c r="FZ20" s="12"/>
      <c r="GA20" s="12"/>
      <c r="GB20" s="11"/>
      <c r="GC20" s="13"/>
      <c r="GD20" s="11"/>
      <c r="GE20" s="11"/>
      <c r="GF20" s="13"/>
      <c r="GG20" s="11">
        <v>15</v>
      </c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>
        <v>1</v>
      </c>
      <c r="GU20" s="11"/>
      <c r="GV20" s="13"/>
      <c r="GW20" s="11">
        <v>14</v>
      </c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>
        <v>4438</v>
      </c>
      <c r="JE20" s="11">
        <v>1840</v>
      </c>
      <c r="JF20" s="11"/>
      <c r="JG20" s="11">
        <v>145</v>
      </c>
      <c r="JH20" s="11"/>
      <c r="JI20" s="11"/>
      <c r="JJ20" s="11"/>
      <c r="JK20" s="11">
        <v>2</v>
      </c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>
        <v>140</v>
      </c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>
        <v>590</v>
      </c>
      <c r="KT20" s="11"/>
      <c r="KU20" s="11">
        <v>1359</v>
      </c>
      <c r="KV20" s="11">
        <v>330</v>
      </c>
      <c r="KW20" s="11"/>
      <c r="KX20" s="11"/>
      <c r="KY20" s="11"/>
      <c r="KZ20" s="11">
        <v>21</v>
      </c>
      <c r="LA20" s="11"/>
      <c r="LB20" s="11"/>
      <c r="LC20" s="11"/>
      <c r="LD20" s="11"/>
      <c r="LE20" s="11"/>
      <c r="LF20" s="11"/>
      <c r="LG20" s="11"/>
      <c r="LH20" s="11"/>
      <c r="LI20" s="11">
        <v>1170</v>
      </c>
      <c r="LJ20" s="11"/>
      <c r="LK20" s="11"/>
    </row>
    <row r="21">
      <c r="A21" s="10" t="s">
        <v>124</v>
      </c>
      <c r="B21" s="10" t="s">
        <v>137</v>
      </c>
      <c r="C21" s="10" t="s">
        <v>128</v>
      </c>
      <c r="D21" s="11">
        <v>4083</v>
      </c>
      <c r="E21" s="11">
        <f>=ROUNDDOWN(30.7686510926903,0)</f>
      </c>
      <c r="F21" s="11">
        <v>2769</v>
      </c>
      <c r="G21" s="12">
        <v>1</v>
      </c>
      <c r="H21" s="11"/>
      <c r="I21" s="11">
        <f>=ROUNDDOWN({0},0)</f>
      </c>
      <c r="J21" s="11"/>
      <c r="K21" s="12"/>
      <c r="L21" s="11">
        <v>427</v>
      </c>
      <c r="M21" s="13">
        <v>18316.31</v>
      </c>
      <c r="N21" s="11">
        <v>16</v>
      </c>
      <c r="O21" s="14">
        <v>1144.77</v>
      </c>
      <c r="P21" s="11">
        <v>365</v>
      </c>
      <c r="Q21" s="13">
        <v>17776.57</v>
      </c>
      <c r="R21" s="11">
        <v>14</v>
      </c>
      <c r="S21" s="14">
        <v>1269.76</v>
      </c>
      <c r="T21" s="12">
        <v>0.1699</v>
      </c>
      <c r="U21" s="12">
        <v>0.0304</v>
      </c>
      <c r="V21" s="12">
        <v>0.1429</v>
      </c>
      <c r="W21" s="12">
        <v>-0.0984</v>
      </c>
      <c r="X21" s="11">
        <v>196</v>
      </c>
      <c r="Y21" s="13">
        <v>8502.38</v>
      </c>
      <c r="Z21" s="11">
        <v>14</v>
      </c>
      <c r="AA21" s="11">
        <v>102</v>
      </c>
      <c r="AB21" s="13">
        <v>5083.33</v>
      </c>
      <c r="AC21" s="11">
        <v>10</v>
      </c>
      <c r="AD21" s="12">
        <v>0.9216</v>
      </c>
      <c r="AE21" s="12">
        <v>0.6726</v>
      </c>
      <c r="AF21" s="11">
        <v>11</v>
      </c>
      <c r="AG21" s="13">
        <v>442.36</v>
      </c>
      <c r="AH21" s="11">
        <v>16</v>
      </c>
      <c r="AI21" s="11">
        <v>17</v>
      </c>
      <c r="AJ21" s="13">
        <v>768.45</v>
      </c>
      <c r="AK21" s="11">
        <v>14</v>
      </c>
      <c r="AL21" s="12">
        <v>-0.3529</v>
      </c>
      <c r="AM21" s="12">
        <v>-0.4243</v>
      </c>
      <c r="AN21" s="11">
        <v>87</v>
      </c>
      <c r="AO21" s="13">
        <v>3605.01</v>
      </c>
      <c r="AP21" s="11">
        <v>14</v>
      </c>
      <c r="AQ21" s="11">
        <v>61</v>
      </c>
      <c r="AR21" s="13">
        <v>3052.47</v>
      </c>
      <c r="AS21" s="11">
        <v>14</v>
      </c>
      <c r="AT21" s="12">
        <v>0.4262</v>
      </c>
      <c r="AU21" s="12">
        <v>0.181</v>
      </c>
      <c r="AV21" s="11">
        <v>13</v>
      </c>
      <c r="AW21" s="13">
        <v>627.01</v>
      </c>
      <c r="AX21" s="11">
        <v>14</v>
      </c>
      <c r="AY21" s="11">
        <v>61</v>
      </c>
      <c r="AZ21" s="13">
        <v>2771.06</v>
      </c>
      <c r="BA21" s="11">
        <v>14</v>
      </c>
      <c r="BB21" s="12">
        <v>-0.7869</v>
      </c>
      <c r="BC21" s="12">
        <v>-0.7737</v>
      </c>
      <c r="BD21" s="11">
        <v>36</v>
      </c>
      <c r="BE21" s="13">
        <v>1332.24</v>
      </c>
      <c r="BF21" s="11">
        <v>16</v>
      </c>
      <c r="BG21" s="11">
        <v>13</v>
      </c>
      <c r="BH21" s="13">
        <v>482.88</v>
      </c>
      <c r="BI21" s="11">
        <v>14</v>
      </c>
      <c r="BJ21" s="12">
        <v>1.7692</v>
      </c>
      <c r="BK21" s="12">
        <v>1.7589</v>
      </c>
      <c r="BL21" s="11">
        <v>55</v>
      </c>
      <c r="BM21" s="13">
        <v>2576.46</v>
      </c>
      <c r="BN21" s="11">
        <v>16</v>
      </c>
      <c r="BO21" s="11">
        <v>81</v>
      </c>
      <c r="BP21" s="13">
        <v>4191.98</v>
      </c>
      <c r="BQ21" s="11">
        <v>14</v>
      </c>
      <c r="BR21" s="12">
        <v>-0.321</v>
      </c>
      <c r="BS21" s="12">
        <v>-0.3854</v>
      </c>
      <c r="BT21" s="11">
        <v>4</v>
      </c>
      <c r="BU21" s="13">
        <v>176.05</v>
      </c>
      <c r="BV21" s="11">
        <v>16</v>
      </c>
      <c r="BW21" s="11">
        <v>4</v>
      </c>
      <c r="BX21" s="13">
        <v>233.71</v>
      </c>
      <c r="BY21" s="11">
        <v>14</v>
      </c>
      <c r="BZ21" s="12"/>
      <c r="CA21" s="12">
        <v>-0.2467</v>
      </c>
      <c r="CB21" s="11">
        <v>11</v>
      </c>
      <c r="CC21" s="13">
        <v>495.69</v>
      </c>
      <c r="CD21" s="11">
        <v>16</v>
      </c>
      <c r="CE21" s="11">
        <v>12</v>
      </c>
      <c r="CF21" s="13">
        <v>558.67</v>
      </c>
      <c r="CG21" s="11">
        <v>14</v>
      </c>
      <c r="CH21" s="12">
        <v>-0.0833</v>
      </c>
      <c r="CI21" s="12">
        <v>-0.1127</v>
      </c>
      <c r="CJ21" s="11">
        <v>10</v>
      </c>
      <c r="CK21" s="13">
        <v>393.97</v>
      </c>
      <c r="CL21" s="11">
        <v>14</v>
      </c>
      <c r="CM21" s="11">
        <v>9</v>
      </c>
      <c r="CN21" s="13">
        <v>395.3</v>
      </c>
      <c r="CO21" s="11">
        <v>11</v>
      </c>
      <c r="CP21" s="12">
        <v>0.1111</v>
      </c>
      <c r="CQ21" s="12">
        <v>-0.0034</v>
      </c>
      <c r="CR21" s="11"/>
      <c r="CS21" s="13"/>
      <c r="CT21" s="11">
        <v>16</v>
      </c>
      <c r="CU21" s="11"/>
      <c r="CV21" s="13"/>
      <c r="CW21" s="11">
        <v>14</v>
      </c>
      <c r="CX21" s="12"/>
      <c r="CY21" s="12"/>
      <c r="CZ21" s="11">
        <v>4</v>
      </c>
      <c r="DA21" s="13">
        <v>165.14</v>
      </c>
      <c r="DB21" s="11">
        <v>14</v>
      </c>
      <c r="DC21" s="11">
        <v>2</v>
      </c>
      <c r="DD21" s="13">
        <v>97.32</v>
      </c>
      <c r="DE21" s="11">
        <v>10</v>
      </c>
      <c r="DF21" s="12">
        <v>1</v>
      </c>
      <c r="DG21" s="12">
        <v>0.6969</v>
      </c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>
        <v>1</v>
      </c>
      <c r="DS21" s="11"/>
      <c r="DT21" s="13"/>
      <c r="DU21" s="11">
        <v>1</v>
      </c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>
        <v>3</v>
      </c>
      <c r="FG21" s="11">
        <v>1</v>
      </c>
      <c r="FH21" s="13">
        <v>48.18</v>
      </c>
      <c r="FI21" s="11">
        <v>10</v>
      </c>
      <c r="FJ21" s="12"/>
      <c r="FK21" s="12"/>
      <c r="FL21" s="11"/>
      <c r="FM21" s="13"/>
      <c r="FN21" s="11">
        <v>6</v>
      </c>
      <c r="FO21" s="11"/>
      <c r="FP21" s="13"/>
      <c r="FQ21" s="11">
        <v>6</v>
      </c>
      <c r="FR21" s="12"/>
      <c r="FS21" s="12"/>
      <c r="FT21" s="11"/>
      <c r="FU21" s="13"/>
      <c r="FV21" s="11"/>
      <c r="FW21" s="11">
        <v>2</v>
      </c>
      <c r="FX21" s="13">
        <v>93.22</v>
      </c>
      <c r="FY21" s="11">
        <v>14</v>
      </c>
      <c r="FZ21" s="12"/>
      <c r="GA21" s="12"/>
      <c r="GB21" s="11"/>
      <c r="GC21" s="13"/>
      <c r="GD21" s="11"/>
      <c r="GE21" s="11"/>
      <c r="GF21" s="13"/>
      <c r="GG21" s="11">
        <v>12</v>
      </c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>
        <v>12</v>
      </c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>
        <v>3921</v>
      </c>
      <c r="JE21" s="11">
        <v>117</v>
      </c>
      <c r="JF21" s="11"/>
      <c r="JG21" s="11">
        <v>45</v>
      </c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>
        <v>400</v>
      </c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>
        <v>469</v>
      </c>
      <c r="KK21" s="11"/>
      <c r="KL21" s="11"/>
      <c r="KM21" s="11"/>
      <c r="KN21" s="11"/>
      <c r="KO21" s="11"/>
      <c r="KP21" s="11">
        <v>130</v>
      </c>
      <c r="KQ21" s="11"/>
      <c r="KR21" s="11">
        <v>310</v>
      </c>
      <c r="KS21" s="11">
        <v>60</v>
      </c>
      <c r="KT21" s="11"/>
      <c r="KU21" s="11">
        <v>920</v>
      </c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>
        <v>300</v>
      </c>
      <c r="LH21" s="11"/>
      <c r="LI21" s="11">
        <v>180</v>
      </c>
      <c r="LJ21" s="11"/>
      <c r="LK21" s="11"/>
    </row>
    <row r="22">
      <c r="A22" s="10" t="s">
        <v>124</v>
      </c>
      <c r="B22" s="10" t="s">
        <v>138</v>
      </c>
      <c r="C22" s="10" t="s">
        <v>131</v>
      </c>
      <c r="D22" s="11">
        <v>24215</v>
      </c>
      <c r="E22" s="11">
        <f>=ROUNDDOWN({0},0)</f>
      </c>
      <c r="F22" s="11">
        <v>16969</v>
      </c>
      <c r="G22" s="12"/>
      <c r="H22" s="11"/>
      <c r="I22" s="11">
        <f>=ROUNDDOWN({0},0)</f>
      </c>
      <c r="J22" s="11"/>
      <c r="K22" s="12"/>
      <c r="L22" s="11">
        <v>3252</v>
      </c>
      <c r="M22" s="13">
        <v>170015.76</v>
      </c>
      <c r="N22" s="11">
        <v>68</v>
      </c>
      <c r="O22" s="14">
        <v>2500.23</v>
      </c>
      <c r="P22" s="11">
        <v>2477</v>
      </c>
      <c r="Q22" s="13">
        <v>128432.76</v>
      </c>
      <c r="R22" s="11">
        <v>74</v>
      </c>
      <c r="S22" s="14">
        <v>1735.58</v>
      </c>
      <c r="T22" s="12">
        <v>0.3129</v>
      </c>
      <c r="U22" s="12">
        <v>0.3238</v>
      </c>
      <c r="V22" s="12">
        <v>-0.0811</v>
      </c>
      <c r="W22" s="12">
        <v>0.4406</v>
      </c>
      <c r="X22" s="11">
        <v>1816</v>
      </c>
      <c r="Y22" s="13">
        <v>99150.57</v>
      </c>
      <c r="Z22" s="11">
        <v>60</v>
      </c>
      <c r="AA22" s="11">
        <v>771</v>
      </c>
      <c r="AB22" s="13">
        <v>42254.12</v>
      </c>
      <c r="AC22" s="11">
        <v>47</v>
      </c>
      <c r="AD22" s="12">
        <v>1.3554</v>
      </c>
      <c r="AE22" s="12">
        <v>1.3465</v>
      </c>
      <c r="AF22" s="11">
        <v>227</v>
      </c>
      <c r="AG22" s="13">
        <v>11278.3</v>
      </c>
      <c r="AH22" s="11">
        <v>65</v>
      </c>
      <c r="AI22" s="11">
        <v>202</v>
      </c>
      <c r="AJ22" s="13">
        <v>9973.42</v>
      </c>
      <c r="AK22" s="11">
        <v>67</v>
      </c>
      <c r="AL22" s="12">
        <v>0.1238</v>
      </c>
      <c r="AM22" s="12">
        <v>0.1308</v>
      </c>
      <c r="AN22" s="11">
        <v>328</v>
      </c>
      <c r="AO22" s="13">
        <v>16690.55</v>
      </c>
      <c r="AP22" s="11">
        <v>54</v>
      </c>
      <c r="AQ22" s="11">
        <v>324</v>
      </c>
      <c r="AR22" s="13">
        <v>17092.16</v>
      </c>
      <c r="AS22" s="11">
        <v>63</v>
      </c>
      <c r="AT22" s="12">
        <v>0.0123</v>
      </c>
      <c r="AU22" s="12">
        <v>-0.0235</v>
      </c>
      <c r="AV22" s="11">
        <v>89</v>
      </c>
      <c r="AW22" s="13">
        <v>4958.34</v>
      </c>
      <c r="AX22" s="11">
        <v>66</v>
      </c>
      <c r="AY22" s="11">
        <v>216</v>
      </c>
      <c r="AZ22" s="13">
        <v>10354.75</v>
      </c>
      <c r="BA22" s="11">
        <v>66</v>
      </c>
      <c r="BB22" s="12">
        <v>-0.588</v>
      </c>
      <c r="BC22" s="12">
        <v>-0.5212</v>
      </c>
      <c r="BD22" s="11">
        <v>300</v>
      </c>
      <c r="BE22" s="13">
        <v>14059.86</v>
      </c>
      <c r="BF22" s="11">
        <v>68</v>
      </c>
      <c r="BG22" s="11">
        <v>166</v>
      </c>
      <c r="BH22" s="13">
        <v>7426.74</v>
      </c>
      <c r="BI22" s="11">
        <v>71</v>
      </c>
      <c r="BJ22" s="12">
        <v>0.8072</v>
      </c>
      <c r="BK22" s="12">
        <v>0.8931</v>
      </c>
      <c r="BL22" s="11">
        <v>206</v>
      </c>
      <c r="BM22" s="13">
        <v>10434.47</v>
      </c>
      <c r="BN22" s="11">
        <v>68</v>
      </c>
      <c r="BO22" s="11">
        <v>377</v>
      </c>
      <c r="BP22" s="13">
        <v>20059</v>
      </c>
      <c r="BQ22" s="11">
        <v>71</v>
      </c>
      <c r="BR22" s="12">
        <v>-0.4536</v>
      </c>
      <c r="BS22" s="12">
        <v>-0.4798</v>
      </c>
      <c r="BT22" s="11">
        <v>149</v>
      </c>
      <c r="BU22" s="13">
        <v>6865.57</v>
      </c>
      <c r="BV22" s="11">
        <v>68</v>
      </c>
      <c r="BW22" s="11">
        <v>104</v>
      </c>
      <c r="BX22" s="13">
        <v>5471.58</v>
      </c>
      <c r="BY22" s="11">
        <v>72</v>
      </c>
      <c r="BZ22" s="12">
        <v>0.4327</v>
      </c>
      <c r="CA22" s="12">
        <v>0.2548</v>
      </c>
      <c r="CB22" s="11">
        <v>50</v>
      </c>
      <c r="CC22" s="13">
        <v>2345.85</v>
      </c>
      <c r="CD22" s="11">
        <v>68</v>
      </c>
      <c r="CE22" s="11">
        <v>184</v>
      </c>
      <c r="CF22" s="13">
        <v>9419.16</v>
      </c>
      <c r="CG22" s="11">
        <v>67</v>
      </c>
      <c r="CH22" s="12">
        <v>-0.7283</v>
      </c>
      <c r="CI22" s="12">
        <v>-0.7509</v>
      </c>
      <c r="CJ22" s="11">
        <v>47</v>
      </c>
      <c r="CK22" s="13">
        <v>2039.58</v>
      </c>
      <c r="CL22" s="11">
        <v>64</v>
      </c>
      <c r="CM22" s="11">
        <v>50</v>
      </c>
      <c r="CN22" s="13">
        <v>2250.55</v>
      </c>
      <c r="CO22" s="11">
        <v>64</v>
      </c>
      <c r="CP22" s="12">
        <v>-0.06</v>
      </c>
      <c r="CQ22" s="12">
        <v>-0.0937</v>
      </c>
      <c r="CR22" s="11">
        <v>4</v>
      </c>
      <c r="CS22" s="13">
        <v>409.96</v>
      </c>
      <c r="CT22" s="11">
        <v>68</v>
      </c>
      <c r="CU22" s="11">
        <v>17</v>
      </c>
      <c r="CV22" s="13">
        <v>906.59</v>
      </c>
      <c r="CW22" s="11">
        <v>74</v>
      </c>
      <c r="CX22" s="12">
        <v>-0.7647</v>
      </c>
      <c r="CY22" s="12">
        <v>-0.5478</v>
      </c>
      <c r="CZ22" s="11">
        <v>23</v>
      </c>
      <c r="DA22" s="13">
        <v>1155.18</v>
      </c>
      <c r="DB22" s="11">
        <v>64</v>
      </c>
      <c r="DC22" s="11">
        <v>27</v>
      </c>
      <c r="DD22" s="13">
        <v>1398.14</v>
      </c>
      <c r="DE22" s="11">
        <v>49</v>
      </c>
      <c r="DF22" s="12">
        <v>-0.1481</v>
      </c>
      <c r="DG22" s="12">
        <v>-0.1738</v>
      </c>
      <c r="DH22" s="11"/>
      <c r="DI22" s="13"/>
      <c r="DJ22" s="11">
        <v>3</v>
      </c>
      <c r="DK22" s="11">
        <v>3</v>
      </c>
      <c r="DL22" s="13">
        <v>171.45</v>
      </c>
      <c r="DM22" s="11">
        <v>4</v>
      </c>
      <c r="DN22" s="12">
        <v>-1</v>
      </c>
      <c r="DO22" s="12">
        <v>-1</v>
      </c>
      <c r="DP22" s="11">
        <v>4</v>
      </c>
      <c r="DQ22" s="13">
        <v>187.74</v>
      </c>
      <c r="DR22" s="11">
        <v>5</v>
      </c>
      <c r="DS22" s="11">
        <v>4</v>
      </c>
      <c r="DT22" s="13">
        <v>182.7</v>
      </c>
      <c r="DU22" s="11">
        <v>6</v>
      </c>
      <c r="DV22" s="12"/>
      <c r="DW22" s="12">
        <v>0.0276</v>
      </c>
      <c r="DX22" s="11">
        <v>5</v>
      </c>
      <c r="DY22" s="13">
        <v>222.81</v>
      </c>
      <c r="DZ22" s="11">
        <v>19</v>
      </c>
      <c r="EA22" s="11">
        <v>4</v>
      </c>
      <c r="EB22" s="13">
        <v>198.88</v>
      </c>
      <c r="EC22" s="11">
        <v>13</v>
      </c>
      <c r="ED22" s="12">
        <v>0.25</v>
      </c>
      <c r="EE22" s="12">
        <v>0.1203</v>
      </c>
      <c r="EF22" s="11"/>
      <c r="EG22" s="13"/>
      <c r="EH22" s="11">
        <v>2</v>
      </c>
      <c r="EI22" s="11">
        <v>1</v>
      </c>
      <c r="EJ22" s="13">
        <v>42.52</v>
      </c>
      <c r="EK22" s="11">
        <v>4</v>
      </c>
      <c r="EL22" s="12">
        <v>-1</v>
      </c>
      <c r="EM22" s="12">
        <v>-1</v>
      </c>
      <c r="EN22" s="11">
        <v>1</v>
      </c>
      <c r="EO22" s="13">
        <v>55.71</v>
      </c>
      <c r="EP22" s="11">
        <v>10</v>
      </c>
      <c r="EQ22" s="11">
        <v>2</v>
      </c>
      <c r="ER22" s="13">
        <v>102.34</v>
      </c>
      <c r="ES22" s="11">
        <v>15</v>
      </c>
      <c r="ET22" s="12">
        <v>-0.5</v>
      </c>
      <c r="EU22" s="12">
        <v>-0.4556</v>
      </c>
      <c r="EV22" s="11"/>
      <c r="EW22" s="13"/>
      <c r="EX22" s="11"/>
      <c r="EY22" s="11"/>
      <c r="EZ22" s="13"/>
      <c r="FA22" s="11"/>
      <c r="FB22" s="12"/>
      <c r="FC22" s="12"/>
      <c r="FD22" s="11">
        <v>3</v>
      </c>
      <c r="FE22" s="13">
        <v>161.27</v>
      </c>
      <c r="FF22" s="11">
        <v>15</v>
      </c>
      <c r="FG22" s="11">
        <v>5</v>
      </c>
      <c r="FH22" s="13">
        <v>254.22</v>
      </c>
      <c r="FI22" s="11">
        <v>45</v>
      </c>
      <c r="FJ22" s="12">
        <v>-0.4</v>
      </c>
      <c r="FK22" s="12">
        <v>-0.3656</v>
      </c>
      <c r="FL22" s="11"/>
      <c r="FM22" s="13"/>
      <c r="FN22" s="11">
        <v>19</v>
      </c>
      <c r="FO22" s="11">
        <v>2</v>
      </c>
      <c r="FP22" s="13">
        <v>85.28</v>
      </c>
      <c r="FQ22" s="11">
        <v>25</v>
      </c>
      <c r="FR22" s="12">
        <v>-1</v>
      </c>
      <c r="FS22" s="12">
        <v>-1</v>
      </c>
      <c r="FT22" s="11"/>
      <c r="FU22" s="13"/>
      <c r="FV22" s="11"/>
      <c r="FW22" s="11">
        <v>18</v>
      </c>
      <c r="FX22" s="13">
        <v>789.16</v>
      </c>
      <c r="FY22" s="11">
        <v>67</v>
      </c>
      <c r="FZ22" s="12">
        <v>-1</v>
      </c>
      <c r="GA22" s="12">
        <v>-1</v>
      </c>
      <c r="GB22" s="11"/>
      <c r="GC22" s="13"/>
      <c r="GD22" s="11"/>
      <c r="GE22" s="11"/>
      <c r="GF22" s="13"/>
      <c r="GG22" s="11">
        <v>45</v>
      </c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>
        <v>3</v>
      </c>
      <c r="GU22" s="11"/>
      <c r="GV22" s="13"/>
      <c r="GW22" s="11">
        <v>49</v>
      </c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>
        <v>17295</v>
      </c>
      <c r="JE22" s="11">
        <v>3469</v>
      </c>
      <c r="JF22" s="11"/>
      <c r="JG22" s="11">
        <v>2841</v>
      </c>
      <c r="JH22" s="11"/>
      <c r="JI22" s="11"/>
      <c r="JJ22" s="11">
        <v>600</v>
      </c>
      <c r="JK22" s="11">
        <v>10</v>
      </c>
      <c r="JL22" s="11"/>
      <c r="JM22" s="11"/>
      <c r="JN22" s="11"/>
      <c r="JO22" s="11"/>
      <c r="JP22" s="11"/>
      <c r="JQ22" s="11"/>
      <c r="JR22" s="11"/>
      <c r="JS22" s="11">
        <v>1600</v>
      </c>
      <c r="JT22" s="11">
        <v>1200</v>
      </c>
      <c r="JU22" s="11"/>
      <c r="JV22" s="11"/>
      <c r="JW22" s="11"/>
      <c r="JX22" s="11"/>
      <c r="JY22" s="11">
        <v>1630</v>
      </c>
      <c r="JZ22" s="11"/>
      <c r="KA22" s="11">
        <v>400</v>
      </c>
      <c r="KB22" s="11"/>
      <c r="KC22" s="11"/>
      <c r="KD22" s="11"/>
      <c r="KE22" s="11">
        <v>140</v>
      </c>
      <c r="KF22" s="11">
        <v>400</v>
      </c>
      <c r="KG22" s="11"/>
      <c r="KH22" s="11"/>
      <c r="KI22" s="11"/>
      <c r="KJ22" s="11">
        <v>469</v>
      </c>
      <c r="KK22" s="11"/>
      <c r="KL22" s="11"/>
      <c r="KM22" s="11"/>
      <c r="KN22" s="11"/>
      <c r="KO22" s="11"/>
      <c r="KP22" s="11">
        <v>550</v>
      </c>
      <c r="KQ22" s="11"/>
      <c r="KR22" s="11">
        <v>700</v>
      </c>
      <c r="KS22" s="11">
        <v>1300</v>
      </c>
      <c r="KT22" s="11"/>
      <c r="KU22" s="11">
        <v>3209</v>
      </c>
      <c r="KV22" s="11">
        <v>740</v>
      </c>
      <c r="KW22" s="11"/>
      <c r="KX22" s="11"/>
      <c r="KY22" s="11"/>
      <c r="KZ22" s="11">
        <v>551</v>
      </c>
      <c r="LA22" s="11"/>
      <c r="LB22" s="11">
        <v>670</v>
      </c>
      <c r="LC22" s="11"/>
      <c r="LD22" s="11"/>
      <c r="LE22" s="11"/>
      <c r="LF22" s="11"/>
      <c r="LG22" s="11">
        <v>1400</v>
      </c>
      <c r="LH22" s="11"/>
      <c r="LI22" s="11">
        <v>2010</v>
      </c>
      <c r="LJ22" s="11"/>
      <c r="LK22" s="11"/>
    </row>
    <row r="23">
      <c r="A23" s="10" t="s">
        <v>139</v>
      </c>
      <c r="B23" s="10" t="s">
        <v>131</v>
      </c>
      <c r="C23" s="10" t="s">
        <v>131</v>
      </c>
      <c r="D23" s="11">
        <v>180313</v>
      </c>
      <c r="E23" s="11">
        <f>=ROUNDDOWN({0},0)</f>
      </c>
      <c r="F23" s="11">
        <v>88148</v>
      </c>
      <c r="G23" s="12"/>
      <c r="H23" s="11"/>
      <c r="I23" s="11">
        <f>=ROUNDDOWN({0},0)</f>
      </c>
      <c r="J23" s="11"/>
      <c r="K23" s="12"/>
      <c r="L23" s="11">
        <v>13999</v>
      </c>
      <c r="M23" s="13">
        <v>580854.87</v>
      </c>
      <c r="N23" s="11">
        <v>485</v>
      </c>
      <c r="O23" s="14">
        <v>1197.64</v>
      </c>
      <c r="P23" s="11">
        <v>20896</v>
      </c>
      <c r="Q23" s="13">
        <v>837498.02</v>
      </c>
      <c r="R23" s="11">
        <v>467</v>
      </c>
      <c r="S23" s="14">
        <v>1793.36</v>
      </c>
      <c r="T23" s="12">
        <v>-0.3301</v>
      </c>
      <c r="U23" s="12">
        <v>-0.3064</v>
      </c>
      <c r="V23" s="12">
        <v>0.0385</v>
      </c>
      <c r="W23" s="12">
        <v>-0.3322</v>
      </c>
      <c r="X23" s="11">
        <v>4642</v>
      </c>
      <c r="Y23" s="13">
        <v>211012.22</v>
      </c>
      <c r="Z23" s="11">
        <v>430</v>
      </c>
      <c r="AA23" s="11">
        <v>4917</v>
      </c>
      <c r="AB23" s="13">
        <v>211365.39</v>
      </c>
      <c r="AC23" s="11">
        <v>334</v>
      </c>
      <c r="AD23" s="12">
        <v>-0.0559</v>
      </c>
      <c r="AE23" s="12">
        <v>-0.0017</v>
      </c>
      <c r="AF23" s="11">
        <v>2442</v>
      </c>
      <c r="AG23" s="13">
        <v>90729.92</v>
      </c>
      <c r="AH23" s="11">
        <v>464</v>
      </c>
      <c r="AI23" s="11">
        <v>1984</v>
      </c>
      <c r="AJ23" s="13">
        <v>74925.45</v>
      </c>
      <c r="AK23" s="11">
        <v>437</v>
      </c>
      <c r="AL23" s="12">
        <v>0.2308</v>
      </c>
      <c r="AM23" s="12">
        <v>0.2109</v>
      </c>
      <c r="AN23" s="11">
        <v>1456</v>
      </c>
      <c r="AO23" s="13">
        <v>59549.11</v>
      </c>
      <c r="AP23" s="11">
        <v>392</v>
      </c>
      <c r="AQ23" s="11">
        <v>1390</v>
      </c>
      <c r="AR23" s="13">
        <v>58719.28</v>
      </c>
      <c r="AS23" s="11">
        <v>415</v>
      </c>
      <c r="AT23" s="12">
        <v>0.0475</v>
      </c>
      <c r="AU23" s="12">
        <v>0.0141</v>
      </c>
      <c r="AV23" s="11">
        <v>1233</v>
      </c>
      <c r="AW23" s="13">
        <v>48882.31</v>
      </c>
      <c r="AX23" s="11">
        <v>459</v>
      </c>
      <c r="AY23" s="11">
        <v>4945</v>
      </c>
      <c r="AZ23" s="13">
        <v>183951.54</v>
      </c>
      <c r="BA23" s="11">
        <v>385</v>
      </c>
      <c r="BB23" s="12">
        <v>-0.7507</v>
      </c>
      <c r="BC23" s="12">
        <v>-0.7343</v>
      </c>
      <c r="BD23" s="11">
        <v>1253</v>
      </c>
      <c r="BE23" s="13">
        <v>47689.95</v>
      </c>
      <c r="BF23" s="11">
        <v>469</v>
      </c>
      <c r="BG23" s="11">
        <v>1450</v>
      </c>
      <c r="BH23" s="13">
        <v>50948.99</v>
      </c>
      <c r="BI23" s="11">
        <v>446</v>
      </c>
      <c r="BJ23" s="12">
        <v>-0.1359</v>
      </c>
      <c r="BK23" s="12">
        <v>-0.064</v>
      </c>
      <c r="BL23" s="11">
        <v>882</v>
      </c>
      <c r="BM23" s="13">
        <v>37237.19</v>
      </c>
      <c r="BN23" s="11">
        <v>475</v>
      </c>
      <c r="BO23" s="11">
        <v>2610</v>
      </c>
      <c r="BP23" s="13">
        <v>109463.95</v>
      </c>
      <c r="BQ23" s="11">
        <v>446</v>
      </c>
      <c r="BR23" s="12">
        <v>-0.6621</v>
      </c>
      <c r="BS23" s="12">
        <v>-0.6598</v>
      </c>
      <c r="BT23" s="11">
        <v>527</v>
      </c>
      <c r="BU23" s="13">
        <v>21957.94</v>
      </c>
      <c r="BV23" s="11">
        <v>469</v>
      </c>
      <c r="BW23" s="11">
        <v>612</v>
      </c>
      <c r="BX23" s="13">
        <v>25003.68</v>
      </c>
      <c r="BY23" s="11">
        <v>449</v>
      </c>
      <c r="BZ23" s="12">
        <v>-0.1389</v>
      </c>
      <c r="CA23" s="12">
        <v>-0.1218</v>
      </c>
      <c r="CB23" s="11">
        <v>534</v>
      </c>
      <c r="CC23" s="13">
        <v>20773.97</v>
      </c>
      <c r="CD23" s="11">
        <v>418</v>
      </c>
      <c r="CE23" s="11">
        <v>1473</v>
      </c>
      <c r="CF23" s="13">
        <v>57790.27</v>
      </c>
      <c r="CG23" s="11">
        <v>391</v>
      </c>
      <c r="CH23" s="12">
        <v>-0.6375</v>
      </c>
      <c r="CI23" s="12">
        <v>-0.6405</v>
      </c>
      <c r="CJ23" s="11">
        <v>388</v>
      </c>
      <c r="CK23" s="13">
        <v>14427.35</v>
      </c>
      <c r="CL23" s="11">
        <v>407</v>
      </c>
      <c r="CM23" s="11">
        <v>191</v>
      </c>
      <c r="CN23" s="13">
        <v>7518.45</v>
      </c>
      <c r="CO23" s="11">
        <v>348</v>
      </c>
      <c r="CP23" s="12">
        <v>1.0314</v>
      </c>
      <c r="CQ23" s="12">
        <v>0.9189</v>
      </c>
      <c r="CR23" s="11">
        <v>219</v>
      </c>
      <c r="CS23" s="13">
        <v>11899.25</v>
      </c>
      <c r="CT23" s="11">
        <v>477</v>
      </c>
      <c r="CU23" s="11">
        <v>430</v>
      </c>
      <c r="CV23" s="13">
        <v>21968.24</v>
      </c>
      <c r="CW23" s="11">
        <v>451</v>
      </c>
      <c r="CX23" s="12">
        <v>-0.4907</v>
      </c>
      <c r="CY23" s="12">
        <v>-0.4583</v>
      </c>
      <c r="CZ23" s="11">
        <v>192</v>
      </c>
      <c r="DA23" s="13">
        <v>7347.51</v>
      </c>
      <c r="DB23" s="11">
        <v>436</v>
      </c>
      <c r="DC23" s="11">
        <v>210</v>
      </c>
      <c r="DD23" s="13">
        <v>8430.71</v>
      </c>
      <c r="DE23" s="11">
        <v>339</v>
      </c>
      <c r="DF23" s="12">
        <v>-0.0857</v>
      </c>
      <c r="DG23" s="12">
        <v>-0.1285</v>
      </c>
      <c r="DH23" s="11">
        <v>106</v>
      </c>
      <c r="DI23" s="13">
        <v>4393.83</v>
      </c>
      <c r="DJ23" s="11">
        <v>63</v>
      </c>
      <c r="DK23" s="11">
        <v>322</v>
      </c>
      <c r="DL23" s="13">
        <v>13703.57</v>
      </c>
      <c r="DM23" s="11">
        <v>73</v>
      </c>
      <c r="DN23" s="12">
        <v>-0.6708</v>
      </c>
      <c r="DO23" s="12">
        <v>-0.6794</v>
      </c>
      <c r="DP23" s="11">
        <v>38</v>
      </c>
      <c r="DQ23" s="13">
        <v>1394.33</v>
      </c>
      <c r="DR23" s="11">
        <v>39</v>
      </c>
      <c r="DS23" s="11">
        <v>138</v>
      </c>
      <c r="DT23" s="13">
        <v>5264.22</v>
      </c>
      <c r="DU23" s="11">
        <v>67</v>
      </c>
      <c r="DV23" s="12">
        <v>-0.7246</v>
      </c>
      <c r="DW23" s="12">
        <v>-0.7351</v>
      </c>
      <c r="DX23" s="11">
        <v>31</v>
      </c>
      <c r="DY23" s="13">
        <v>1218.31</v>
      </c>
      <c r="DZ23" s="11">
        <v>189</v>
      </c>
      <c r="EA23" s="11">
        <v>25</v>
      </c>
      <c r="EB23" s="13">
        <v>1032.03</v>
      </c>
      <c r="EC23" s="11">
        <v>76</v>
      </c>
      <c r="ED23" s="12">
        <v>0.24</v>
      </c>
      <c r="EE23" s="12">
        <v>0.1805</v>
      </c>
      <c r="EF23" s="11">
        <v>23</v>
      </c>
      <c r="EG23" s="13">
        <v>959.91</v>
      </c>
      <c r="EH23" s="11">
        <v>115</v>
      </c>
      <c r="EI23" s="11">
        <v>19</v>
      </c>
      <c r="EJ23" s="13">
        <v>856.32</v>
      </c>
      <c r="EK23" s="11">
        <v>108</v>
      </c>
      <c r="EL23" s="12">
        <v>0.2105</v>
      </c>
      <c r="EM23" s="12">
        <v>0.121</v>
      </c>
      <c r="EN23" s="11">
        <v>17</v>
      </c>
      <c r="EO23" s="13">
        <v>723.7</v>
      </c>
      <c r="EP23" s="11">
        <v>62</v>
      </c>
      <c r="EQ23" s="11">
        <v>16</v>
      </c>
      <c r="ER23" s="13">
        <v>718.39</v>
      </c>
      <c r="ES23" s="11">
        <v>58</v>
      </c>
      <c r="ET23" s="12">
        <v>0.0625</v>
      </c>
      <c r="EU23" s="12">
        <v>0.0074</v>
      </c>
      <c r="EV23" s="11">
        <v>10</v>
      </c>
      <c r="EW23" s="13">
        <v>388.55</v>
      </c>
      <c r="EX23" s="11">
        <v>28</v>
      </c>
      <c r="EY23" s="11">
        <v>4</v>
      </c>
      <c r="EZ23" s="13">
        <v>132.72</v>
      </c>
      <c r="FA23" s="11">
        <v>7</v>
      </c>
      <c r="FB23" s="12">
        <v>1.5</v>
      </c>
      <c r="FC23" s="12">
        <v>1.9276</v>
      </c>
      <c r="FD23" s="11">
        <v>5</v>
      </c>
      <c r="FE23" s="13">
        <v>229.52</v>
      </c>
      <c r="FF23" s="11">
        <v>42</v>
      </c>
      <c r="FG23" s="11">
        <v>14</v>
      </c>
      <c r="FH23" s="13">
        <v>561.95</v>
      </c>
      <c r="FI23" s="11">
        <v>295</v>
      </c>
      <c r="FJ23" s="12">
        <v>-0.6429</v>
      </c>
      <c r="FK23" s="12">
        <v>-0.5916</v>
      </c>
      <c r="FL23" s="11">
        <v>1</v>
      </c>
      <c r="FM23" s="13">
        <v>40</v>
      </c>
      <c r="FN23" s="11">
        <v>149</v>
      </c>
      <c r="FO23" s="11">
        <v>5</v>
      </c>
      <c r="FP23" s="13">
        <v>207.26</v>
      </c>
      <c r="FQ23" s="11">
        <v>202</v>
      </c>
      <c r="FR23" s="12">
        <v>-0.8</v>
      </c>
      <c r="FS23" s="12">
        <v>-0.807</v>
      </c>
      <c r="FT23" s="11"/>
      <c r="FU23" s="13"/>
      <c r="FV23" s="11"/>
      <c r="FW23" s="11">
        <v>121</v>
      </c>
      <c r="FX23" s="13">
        <v>4105.47</v>
      </c>
      <c r="FY23" s="11">
        <v>413</v>
      </c>
      <c r="FZ23" s="12">
        <v>-1</v>
      </c>
      <c r="GA23" s="12">
        <v>-1</v>
      </c>
      <c r="GB23" s="11"/>
      <c r="GC23" s="13"/>
      <c r="GD23" s="11"/>
      <c r="GE23" s="11">
        <v>13</v>
      </c>
      <c r="GF23" s="13">
        <v>583.31</v>
      </c>
      <c r="GG23" s="11">
        <v>304</v>
      </c>
      <c r="GH23" s="12">
        <v>-1</v>
      </c>
      <c r="GI23" s="12">
        <v>-1</v>
      </c>
      <c r="GJ23" s="11"/>
      <c r="GK23" s="13"/>
      <c r="GL23" s="11">
        <v>3</v>
      </c>
      <c r="GM23" s="11">
        <v>4</v>
      </c>
      <c r="GN23" s="13">
        <v>140.4</v>
      </c>
      <c r="GO23" s="11">
        <v>7</v>
      </c>
      <c r="GP23" s="12">
        <v>-1</v>
      </c>
      <c r="GQ23" s="12">
        <v>-1</v>
      </c>
      <c r="GR23" s="11"/>
      <c r="GS23" s="13"/>
      <c r="GT23" s="11">
        <v>121</v>
      </c>
      <c r="GU23" s="11">
        <v>2</v>
      </c>
      <c r="GV23" s="13">
        <v>74.72</v>
      </c>
      <c r="GW23" s="11">
        <v>277</v>
      </c>
      <c r="GX23" s="12">
        <v>-1</v>
      </c>
      <c r="GY23" s="12">
        <v>-1</v>
      </c>
      <c r="GZ23" s="11"/>
      <c r="HA23" s="13"/>
      <c r="HB23" s="11"/>
      <c r="HC23" s="11">
        <v>1</v>
      </c>
      <c r="HD23" s="13">
        <v>31.71</v>
      </c>
      <c r="HE23" s="11">
        <v>30</v>
      </c>
      <c r="HF23" s="12">
        <v>-1</v>
      </c>
      <c r="HG23" s="12">
        <v>-1</v>
      </c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>
        <v>130253</v>
      </c>
      <c r="JE23" s="11">
        <v>17102</v>
      </c>
      <c r="JF23" s="11"/>
      <c r="JG23" s="11">
        <v>30002</v>
      </c>
      <c r="JH23" s="11"/>
      <c r="JI23" s="11"/>
      <c r="JJ23" s="11">
        <v>1243</v>
      </c>
      <c r="JK23" s="11">
        <v>1643</v>
      </c>
      <c r="JL23" s="11"/>
      <c r="JM23" s="11"/>
      <c r="JN23" s="11">
        <v>70</v>
      </c>
      <c r="JO23" s="11"/>
      <c r="JP23" s="11"/>
      <c r="JQ23" s="11"/>
      <c r="JR23" s="11">
        <v>3150</v>
      </c>
      <c r="JS23" s="11">
        <v>1820</v>
      </c>
      <c r="JT23" s="11">
        <v>3100</v>
      </c>
      <c r="JU23" s="11">
        <v>440</v>
      </c>
      <c r="JV23" s="11">
        <v>260</v>
      </c>
      <c r="JW23" s="11">
        <v>8175</v>
      </c>
      <c r="JX23" s="11">
        <v>600</v>
      </c>
      <c r="JY23" s="11">
        <v>11120</v>
      </c>
      <c r="JZ23" s="11">
        <v>310</v>
      </c>
      <c r="KA23" s="11">
        <v>2960</v>
      </c>
      <c r="KB23" s="11">
        <v>670</v>
      </c>
      <c r="KC23" s="11">
        <v>2010</v>
      </c>
      <c r="KD23" s="11">
        <v>1660</v>
      </c>
      <c r="KE23" s="11">
        <v>210</v>
      </c>
      <c r="KF23" s="11">
        <v>1540</v>
      </c>
      <c r="KG23" s="11">
        <v>670</v>
      </c>
      <c r="KH23" s="11">
        <v>1950</v>
      </c>
      <c r="KI23" s="11">
        <v>3445</v>
      </c>
      <c r="KJ23" s="11">
        <v>1269</v>
      </c>
      <c r="KK23" s="11">
        <v>690</v>
      </c>
      <c r="KL23" s="11">
        <v>800</v>
      </c>
      <c r="KM23" s="11">
        <v>3150</v>
      </c>
      <c r="KN23" s="11">
        <v>670</v>
      </c>
      <c r="KO23" s="11">
        <v>800</v>
      </c>
      <c r="KP23" s="11">
        <v>550</v>
      </c>
      <c r="KQ23" s="11">
        <v>1930</v>
      </c>
      <c r="KR23" s="11">
        <v>700</v>
      </c>
      <c r="KS23" s="11">
        <v>1590</v>
      </c>
      <c r="KT23" s="11">
        <v>1850</v>
      </c>
      <c r="KU23" s="11">
        <v>3489</v>
      </c>
      <c r="KV23" s="11">
        <v>740</v>
      </c>
      <c r="KW23" s="11">
        <v>1819</v>
      </c>
      <c r="KX23" s="11">
        <v>1000</v>
      </c>
      <c r="KY23" s="11">
        <v>2600</v>
      </c>
      <c r="KZ23" s="11">
        <v>661</v>
      </c>
      <c r="LA23" s="11">
        <v>1000</v>
      </c>
      <c r="LB23" s="11">
        <v>670</v>
      </c>
      <c r="LC23" s="11">
        <v>1620</v>
      </c>
      <c r="LD23" s="11">
        <v>800</v>
      </c>
      <c r="LE23" s="11">
        <v>2840</v>
      </c>
      <c r="LF23" s="11">
        <v>230</v>
      </c>
      <c r="LG23" s="11">
        <v>1700</v>
      </c>
      <c r="LH23" s="11">
        <v>660</v>
      </c>
      <c r="LI23" s="11">
        <v>3770</v>
      </c>
      <c r="LJ23" s="11">
        <v>280</v>
      </c>
      <c r="LK23" s="11">
        <v>6180</v>
      </c>
    </row>
    <row r="24">
      <c r="A24" s="20" t="s">
        <v>140</v>
      </c>
      <c r="B24" s="15" t="s">
        <v>131</v>
      </c>
      <c r="C24" s="15" t="s">
        <v>131</v>
      </c>
      <c r="D24" s="16">
        <v>180313</v>
      </c>
      <c r="E24" s="16">
        <f>=ROUNDDOWN({0},0)</f>
      </c>
      <c r="F24" s="16">
        <v>88148</v>
      </c>
      <c r="G24" s="17"/>
      <c r="H24" s="16"/>
      <c r="I24" s="16">
        <f>=ROUNDDOWN({0},0)</f>
      </c>
      <c r="J24" s="16"/>
      <c r="K24" s="17"/>
      <c r="L24" s="16">
        <v>13999</v>
      </c>
      <c r="M24" s="18">
        <v>580854.87</v>
      </c>
      <c r="N24" s="16">
        <v>485</v>
      </c>
      <c r="O24" s="19">
        <v>1197.64</v>
      </c>
      <c r="P24" s="16">
        <v>20896</v>
      </c>
      <c r="Q24" s="18">
        <v>837498.02</v>
      </c>
      <c r="R24" s="16">
        <v>467</v>
      </c>
      <c r="S24" s="19">
        <v>1793.36</v>
      </c>
      <c r="T24" s="17">
        <v>-0.3301</v>
      </c>
      <c r="U24" s="17">
        <v>-0.3064</v>
      </c>
      <c r="V24" s="17">
        <v>0.0385</v>
      </c>
      <c r="W24" s="17">
        <v>-0.3322</v>
      </c>
      <c r="X24" s="16">
        <v>4642</v>
      </c>
      <c r="Y24" s="18">
        <v>211012.22</v>
      </c>
      <c r="Z24" s="16">
        <v>430</v>
      </c>
      <c r="AA24" s="16">
        <v>4917</v>
      </c>
      <c r="AB24" s="18">
        <v>211365.39</v>
      </c>
      <c r="AC24" s="16">
        <v>334</v>
      </c>
      <c r="AD24" s="17">
        <v>-0.0559</v>
      </c>
      <c r="AE24" s="17">
        <v>-0.0017</v>
      </c>
      <c r="AF24" s="16">
        <v>2442</v>
      </c>
      <c r="AG24" s="18">
        <v>90729.92</v>
      </c>
      <c r="AH24" s="16">
        <v>464</v>
      </c>
      <c r="AI24" s="16">
        <v>1984</v>
      </c>
      <c r="AJ24" s="18">
        <v>74925.45</v>
      </c>
      <c r="AK24" s="16">
        <v>437</v>
      </c>
      <c r="AL24" s="17">
        <v>0.2308</v>
      </c>
      <c r="AM24" s="17">
        <v>0.2109</v>
      </c>
      <c r="AN24" s="16">
        <v>1456</v>
      </c>
      <c r="AO24" s="18">
        <v>59549.11</v>
      </c>
      <c r="AP24" s="16">
        <v>392</v>
      </c>
      <c r="AQ24" s="16">
        <v>1390</v>
      </c>
      <c r="AR24" s="18">
        <v>58719.28</v>
      </c>
      <c r="AS24" s="16">
        <v>415</v>
      </c>
      <c r="AT24" s="17">
        <v>0.0475</v>
      </c>
      <c r="AU24" s="17">
        <v>0.0141</v>
      </c>
      <c r="AV24" s="16">
        <v>1233</v>
      </c>
      <c r="AW24" s="18">
        <v>48882.31</v>
      </c>
      <c r="AX24" s="16">
        <v>459</v>
      </c>
      <c r="AY24" s="16">
        <v>4945</v>
      </c>
      <c r="AZ24" s="18">
        <v>183951.54</v>
      </c>
      <c r="BA24" s="16">
        <v>385</v>
      </c>
      <c r="BB24" s="17">
        <v>-0.7507</v>
      </c>
      <c r="BC24" s="17">
        <v>-0.7343</v>
      </c>
      <c r="BD24" s="16">
        <v>1253</v>
      </c>
      <c r="BE24" s="18">
        <v>47689.95</v>
      </c>
      <c r="BF24" s="16">
        <v>469</v>
      </c>
      <c r="BG24" s="16">
        <v>1450</v>
      </c>
      <c r="BH24" s="18">
        <v>50948.99</v>
      </c>
      <c r="BI24" s="16">
        <v>446</v>
      </c>
      <c r="BJ24" s="17">
        <v>-0.1359</v>
      </c>
      <c r="BK24" s="17">
        <v>-0.064</v>
      </c>
      <c r="BL24" s="16">
        <v>882</v>
      </c>
      <c r="BM24" s="18">
        <v>37237.19</v>
      </c>
      <c r="BN24" s="16">
        <v>475</v>
      </c>
      <c r="BO24" s="16">
        <v>2610</v>
      </c>
      <c r="BP24" s="18">
        <v>109463.95</v>
      </c>
      <c r="BQ24" s="16">
        <v>446</v>
      </c>
      <c r="BR24" s="17">
        <v>-0.6621</v>
      </c>
      <c r="BS24" s="17">
        <v>-0.6598</v>
      </c>
      <c r="BT24" s="16">
        <v>527</v>
      </c>
      <c r="BU24" s="18">
        <v>21957.94</v>
      </c>
      <c r="BV24" s="16">
        <v>469</v>
      </c>
      <c r="BW24" s="16">
        <v>612</v>
      </c>
      <c r="BX24" s="18">
        <v>25003.68</v>
      </c>
      <c r="BY24" s="16">
        <v>449</v>
      </c>
      <c r="BZ24" s="17">
        <v>-0.1389</v>
      </c>
      <c r="CA24" s="17">
        <v>-0.1218</v>
      </c>
      <c r="CB24" s="16">
        <v>534</v>
      </c>
      <c r="CC24" s="18">
        <v>20773.97</v>
      </c>
      <c r="CD24" s="16">
        <v>418</v>
      </c>
      <c r="CE24" s="16">
        <v>1473</v>
      </c>
      <c r="CF24" s="18">
        <v>57790.27</v>
      </c>
      <c r="CG24" s="16">
        <v>391</v>
      </c>
      <c r="CH24" s="17">
        <v>-0.6375</v>
      </c>
      <c r="CI24" s="17">
        <v>-0.6405</v>
      </c>
      <c r="CJ24" s="16">
        <v>388</v>
      </c>
      <c r="CK24" s="18">
        <v>14427.35</v>
      </c>
      <c r="CL24" s="16">
        <v>407</v>
      </c>
      <c r="CM24" s="16">
        <v>191</v>
      </c>
      <c r="CN24" s="18">
        <v>7518.45</v>
      </c>
      <c r="CO24" s="16">
        <v>348</v>
      </c>
      <c r="CP24" s="17">
        <v>1.0314</v>
      </c>
      <c r="CQ24" s="17">
        <v>0.9189</v>
      </c>
      <c r="CR24" s="16">
        <v>219</v>
      </c>
      <c r="CS24" s="18">
        <v>11899.25</v>
      </c>
      <c r="CT24" s="16">
        <v>477</v>
      </c>
      <c r="CU24" s="16">
        <v>430</v>
      </c>
      <c r="CV24" s="18">
        <v>21968.24</v>
      </c>
      <c r="CW24" s="16">
        <v>451</v>
      </c>
      <c r="CX24" s="17">
        <v>-0.4907</v>
      </c>
      <c r="CY24" s="17">
        <v>-0.4583</v>
      </c>
      <c r="CZ24" s="16">
        <v>192</v>
      </c>
      <c r="DA24" s="18">
        <v>7347.51</v>
      </c>
      <c r="DB24" s="16">
        <v>436</v>
      </c>
      <c r="DC24" s="16">
        <v>210</v>
      </c>
      <c r="DD24" s="18">
        <v>8430.71</v>
      </c>
      <c r="DE24" s="16">
        <v>339</v>
      </c>
      <c r="DF24" s="17">
        <v>-0.0857</v>
      </c>
      <c r="DG24" s="17">
        <v>-0.1285</v>
      </c>
      <c r="DH24" s="16">
        <v>106</v>
      </c>
      <c r="DI24" s="18">
        <v>4393.83</v>
      </c>
      <c r="DJ24" s="16">
        <v>63</v>
      </c>
      <c r="DK24" s="16">
        <v>322</v>
      </c>
      <c r="DL24" s="18">
        <v>13703.57</v>
      </c>
      <c r="DM24" s="16">
        <v>73</v>
      </c>
      <c r="DN24" s="17">
        <v>-0.6708</v>
      </c>
      <c r="DO24" s="17">
        <v>-0.6794</v>
      </c>
      <c r="DP24" s="16">
        <v>38</v>
      </c>
      <c r="DQ24" s="18">
        <v>1394.33</v>
      </c>
      <c r="DR24" s="16">
        <v>39</v>
      </c>
      <c r="DS24" s="16">
        <v>138</v>
      </c>
      <c r="DT24" s="18">
        <v>5264.22</v>
      </c>
      <c r="DU24" s="16">
        <v>67</v>
      </c>
      <c r="DV24" s="17">
        <v>-0.7246</v>
      </c>
      <c r="DW24" s="17">
        <v>-0.7351</v>
      </c>
      <c r="DX24" s="16">
        <v>31</v>
      </c>
      <c r="DY24" s="18">
        <v>1218.31</v>
      </c>
      <c r="DZ24" s="16">
        <v>189</v>
      </c>
      <c r="EA24" s="16">
        <v>25</v>
      </c>
      <c r="EB24" s="18">
        <v>1032.03</v>
      </c>
      <c r="EC24" s="16">
        <v>76</v>
      </c>
      <c r="ED24" s="17">
        <v>0.24</v>
      </c>
      <c r="EE24" s="17">
        <v>0.1805</v>
      </c>
      <c r="EF24" s="16">
        <v>23</v>
      </c>
      <c r="EG24" s="18">
        <v>959.91</v>
      </c>
      <c r="EH24" s="16">
        <v>115</v>
      </c>
      <c r="EI24" s="16">
        <v>19</v>
      </c>
      <c r="EJ24" s="18">
        <v>856.32</v>
      </c>
      <c r="EK24" s="16">
        <v>108</v>
      </c>
      <c r="EL24" s="17">
        <v>0.2105</v>
      </c>
      <c r="EM24" s="17">
        <v>0.121</v>
      </c>
      <c r="EN24" s="16">
        <v>17</v>
      </c>
      <c r="EO24" s="18">
        <v>723.7</v>
      </c>
      <c r="EP24" s="16">
        <v>62</v>
      </c>
      <c r="EQ24" s="16">
        <v>16</v>
      </c>
      <c r="ER24" s="18">
        <v>718.39</v>
      </c>
      <c r="ES24" s="16">
        <v>58</v>
      </c>
      <c r="ET24" s="17">
        <v>0.0625</v>
      </c>
      <c r="EU24" s="17">
        <v>0.0074</v>
      </c>
      <c r="EV24" s="16">
        <v>10</v>
      </c>
      <c r="EW24" s="18">
        <v>388.55</v>
      </c>
      <c r="EX24" s="16">
        <v>28</v>
      </c>
      <c r="EY24" s="16">
        <v>4</v>
      </c>
      <c r="EZ24" s="18">
        <v>132.72</v>
      </c>
      <c r="FA24" s="16">
        <v>7</v>
      </c>
      <c r="FB24" s="17">
        <v>1.5</v>
      </c>
      <c r="FC24" s="17">
        <v>1.9276</v>
      </c>
      <c r="FD24" s="16">
        <v>5</v>
      </c>
      <c r="FE24" s="18">
        <v>229.52</v>
      </c>
      <c r="FF24" s="16">
        <v>42</v>
      </c>
      <c r="FG24" s="16">
        <v>14</v>
      </c>
      <c r="FH24" s="18">
        <v>561.95</v>
      </c>
      <c r="FI24" s="16">
        <v>295</v>
      </c>
      <c r="FJ24" s="17">
        <v>-0.6429</v>
      </c>
      <c r="FK24" s="17">
        <v>-0.5916</v>
      </c>
      <c r="FL24" s="16">
        <v>1</v>
      </c>
      <c r="FM24" s="18">
        <v>40</v>
      </c>
      <c r="FN24" s="16">
        <v>149</v>
      </c>
      <c r="FO24" s="16">
        <v>5</v>
      </c>
      <c r="FP24" s="18">
        <v>207.26</v>
      </c>
      <c r="FQ24" s="16">
        <v>202</v>
      </c>
      <c r="FR24" s="17">
        <v>-0.8</v>
      </c>
      <c r="FS24" s="17">
        <v>-0.807</v>
      </c>
      <c r="FT24" s="16"/>
      <c r="FU24" s="18"/>
      <c r="FV24" s="16"/>
      <c r="FW24" s="16">
        <v>121</v>
      </c>
      <c r="FX24" s="18">
        <v>4105.47</v>
      </c>
      <c r="FY24" s="16">
        <v>413</v>
      </c>
      <c r="FZ24" s="17">
        <v>-1</v>
      </c>
      <c r="GA24" s="17">
        <v>-1</v>
      </c>
      <c r="GB24" s="16"/>
      <c r="GC24" s="18"/>
      <c r="GD24" s="16"/>
      <c r="GE24" s="16">
        <v>13</v>
      </c>
      <c r="GF24" s="18">
        <v>583.31</v>
      </c>
      <c r="GG24" s="16">
        <v>304</v>
      </c>
      <c r="GH24" s="17">
        <v>-1</v>
      </c>
      <c r="GI24" s="17">
        <v>-1</v>
      </c>
      <c r="GJ24" s="16"/>
      <c r="GK24" s="18"/>
      <c r="GL24" s="16">
        <v>3</v>
      </c>
      <c r="GM24" s="16">
        <v>4</v>
      </c>
      <c r="GN24" s="18">
        <v>140.4</v>
      </c>
      <c r="GO24" s="16">
        <v>7</v>
      </c>
      <c r="GP24" s="17">
        <v>-1</v>
      </c>
      <c r="GQ24" s="17">
        <v>-1</v>
      </c>
      <c r="GR24" s="16"/>
      <c r="GS24" s="18"/>
      <c r="GT24" s="16">
        <v>121</v>
      </c>
      <c r="GU24" s="16">
        <v>2</v>
      </c>
      <c r="GV24" s="18">
        <v>74.72</v>
      </c>
      <c r="GW24" s="16">
        <v>277</v>
      </c>
      <c r="GX24" s="17">
        <v>-1</v>
      </c>
      <c r="GY24" s="17">
        <v>-1</v>
      </c>
      <c r="GZ24" s="16"/>
      <c r="HA24" s="18"/>
      <c r="HB24" s="16"/>
      <c r="HC24" s="16">
        <v>1</v>
      </c>
      <c r="HD24" s="18">
        <v>31.71</v>
      </c>
      <c r="HE24" s="16">
        <v>30</v>
      </c>
      <c r="HF24" s="17">
        <v>-1</v>
      </c>
      <c r="HG24" s="17">
        <v>-1</v>
      </c>
      <c r="HH24" s="16"/>
      <c r="HI24" s="18"/>
      <c r="HJ24" s="16"/>
      <c r="HK24" s="16"/>
      <c r="HL24" s="18"/>
      <c r="HM24" s="16"/>
      <c r="HN24" s="17"/>
      <c r="HO24" s="17"/>
      <c r="HP24" s="16"/>
      <c r="HQ24" s="18"/>
      <c r="HR24" s="16"/>
      <c r="HS24" s="16"/>
      <c r="HT24" s="18"/>
      <c r="HU24" s="16"/>
      <c r="HV24" s="17"/>
      <c r="HW24" s="17"/>
      <c r="HX24" s="16"/>
      <c r="HY24" s="18"/>
      <c r="HZ24" s="16"/>
      <c r="IA24" s="16"/>
      <c r="IB24" s="18"/>
      <c r="IC24" s="16"/>
      <c r="ID24" s="17"/>
      <c r="IE24" s="17"/>
      <c r="IF24" s="16"/>
      <c r="IG24" s="18"/>
      <c r="IH24" s="16"/>
      <c r="II24" s="16"/>
      <c r="IJ24" s="18"/>
      <c r="IK24" s="16"/>
      <c r="IL24" s="17"/>
      <c r="IM24" s="17"/>
      <c r="IN24" s="16"/>
      <c r="IO24" s="18"/>
      <c r="IP24" s="16"/>
      <c r="IQ24" s="16"/>
      <c r="IR24" s="18"/>
      <c r="IS24" s="16"/>
      <c r="IT24" s="17"/>
      <c r="IU24" s="17"/>
      <c r="IV24" s="16"/>
      <c r="IW24" s="18"/>
      <c r="IX24" s="16"/>
      <c r="IY24" s="16"/>
      <c r="IZ24" s="18"/>
      <c r="JA24" s="16"/>
      <c r="JB24" s="17"/>
      <c r="JC24" s="17"/>
      <c r="JD24" s="16">
        <v>130253</v>
      </c>
      <c r="JE24" s="16">
        <v>17102</v>
      </c>
      <c r="JF24" s="16"/>
      <c r="JG24" s="16">
        <v>30002</v>
      </c>
      <c r="JH24" s="16"/>
      <c r="JI24" s="16"/>
      <c r="JJ24" s="16">
        <v>1243</v>
      </c>
      <c r="JK24" s="16">
        <v>1643</v>
      </c>
      <c r="JL24" s="16"/>
      <c r="JM24" s="16"/>
      <c r="JN24" s="16">
        <v>70</v>
      </c>
      <c r="JO24" s="16"/>
      <c r="JP24" s="16"/>
      <c r="JQ24" s="16"/>
      <c r="JR24" s="16">
        <v>3150</v>
      </c>
      <c r="JS24" s="16">
        <v>1820</v>
      </c>
      <c r="JT24" s="16">
        <v>3100</v>
      </c>
      <c r="JU24" s="16">
        <v>440</v>
      </c>
      <c r="JV24" s="16">
        <v>260</v>
      </c>
      <c r="JW24" s="16">
        <v>8175</v>
      </c>
      <c r="JX24" s="16">
        <v>600</v>
      </c>
      <c r="JY24" s="16">
        <v>11120</v>
      </c>
      <c r="JZ24" s="16">
        <v>310</v>
      </c>
      <c r="KA24" s="16">
        <v>2960</v>
      </c>
      <c r="KB24" s="16">
        <v>670</v>
      </c>
      <c r="KC24" s="16">
        <v>2010</v>
      </c>
      <c r="KD24" s="16">
        <v>1660</v>
      </c>
      <c r="KE24" s="16">
        <v>210</v>
      </c>
      <c r="KF24" s="16">
        <v>1540</v>
      </c>
      <c r="KG24" s="16">
        <v>670</v>
      </c>
      <c r="KH24" s="16">
        <v>1950</v>
      </c>
      <c r="KI24" s="16">
        <v>3445</v>
      </c>
      <c r="KJ24" s="16">
        <v>1269</v>
      </c>
      <c r="KK24" s="16">
        <v>690</v>
      </c>
      <c r="KL24" s="16">
        <v>800</v>
      </c>
      <c r="KM24" s="16">
        <v>3150</v>
      </c>
      <c r="KN24" s="16">
        <v>670</v>
      </c>
      <c r="KO24" s="16">
        <v>800</v>
      </c>
      <c r="KP24" s="16">
        <v>550</v>
      </c>
      <c r="KQ24" s="16">
        <v>1930</v>
      </c>
      <c r="KR24" s="16">
        <v>700</v>
      </c>
      <c r="KS24" s="16">
        <v>1590</v>
      </c>
      <c r="KT24" s="16">
        <v>1850</v>
      </c>
      <c r="KU24" s="16">
        <v>3489</v>
      </c>
      <c r="KV24" s="16">
        <v>740</v>
      </c>
      <c r="KW24" s="16">
        <v>1819</v>
      </c>
      <c r="KX24" s="16">
        <v>1000</v>
      </c>
      <c r="KY24" s="16">
        <v>2600</v>
      </c>
      <c r="KZ24" s="16">
        <v>661</v>
      </c>
      <c r="LA24" s="16">
        <v>1000</v>
      </c>
      <c r="LB24" s="16">
        <v>670</v>
      </c>
      <c r="LC24" s="16">
        <v>1620</v>
      </c>
      <c r="LD24" s="16">
        <v>800</v>
      </c>
      <c r="LE24" s="16">
        <v>2840</v>
      </c>
      <c r="LF24" s="16">
        <v>230</v>
      </c>
      <c r="LG24" s="16">
        <v>1700</v>
      </c>
      <c r="LH24" s="16">
        <v>660</v>
      </c>
      <c r="LI24" s="16">
        <v>3770</v>
      </c>
      <c r="LJ24" s="16">
        <v>280</v>
      </c>
      <c r="LK24" s="16">
        <v>6180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Q3"/>
    <mergeCell ref="JR2:LK3"/>
  </mergeCells>
  <headerFooter/>
</worksheet>
</file>