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<sst xmlns="http://schemas.openxmlformats.org/spreadsheetml/2006/main" count="44" uniqueCount="44">
  <si>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</si>
  <si>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</si>
  <si>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</si>
  <si>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10/05/2024</t>
  </si>
  <si>
    <t>End Date:</t>
  </si>
  <si>
    <t>Report Run Date:</t>
  </si>
  <si>
    <t>10/06/2024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</si>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</sst>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86578</v>
      </c>
      <c r="C5" s="11">
        <f>=ROUNDDOWN(31.2420612009238,0)</f>
      </c>
      <c r="D5" s="11">
        <v>77270</v>
      </c>
      <c r="E5" s="12">
        <v>1</v>
      </c>
      <c r="F5" s="11"/>
      <c r="G5" s="11">
        <f>=ROUNDDOWN({0},0)</f>
      </c>
      <c r="H5" s="11">
        <v>600</v>
      </c>
      <c r="I5" s="12">
        <v>0.4444</v>
      </c>
      <c r="J5" s="11">
        <v>183</v>
      </c>
      <c r="K5" s="13">
        <v>12203.6</v>
      </c>
      <c r="L5" s="11">
        <v>1544</v>
      </c>
      <c r="M5" s="14">
        <v>7.9</v>
      </c>
      <c r="N5" s="11">
        <v>24</v>
      </c>
      <c r="O5" s="13">
        <v>681.55</v>
      </c>
      <c r="P5" s="11">
        <v>1680</v>
      </c>
      <c r="Q5" s="14">
        <v>0.41</v>
      </c>
      <c r="R5" s="12">
        <v>6.625</v>
      </c>
      <c r="S5" s="12">
        <v>16.9057</v>
      </c>
      <c r="T5" s="12">
        <v>-0.081</v>
      </c>
      <c r="U5" s="12">
        <v>18.2683</v>
      </c>
      <c r="V5" s="11">
        <v>183</v>
      </c>
      <c r="W5" s="13">
        <v>12203.6</v>
      </c>
      <c r="X5" s="11">
        <v>1530</v>
      </c>
      <c r="Y5" s="11">
        <v>24</v>
      </c>
      <c r="Z5" s="13">
        <v>681.55</v>
      </c>
      <c r="AA5" s="11">
        <v>1644</v>
      </c>
      <c r="AB5" s="12">
        <v>6.625</v>
      </c>
      <c r="AC5" s="12">
        <v>16.9057</v>
      </c>
    </row>
    <row r="6">
      <c r="A6" s="10" t="s">
        <v>32</v>
      </c>
      <c r="B6" s="11">
        <v>6923</v>
      </c>
      <c r="C6" s="11">
        <f>=ROUNDDOWN(11.6294305392239,0)</f>
      </c>
      <c r="D6" s="11">
        <v>12445</v>
      </c>
      <c r="E6" s="12">
        <v>1</v>
      </c>
      <c r="F6" s="11"/>
      <c r="G6" s="11">
        <f>=ROUNDDOWN({0},0)</f>
      </c>
      <c r="H6" s="11"/>
      <c r="I6" s="12"/>
      <c r="J6" s="11">
        <v>87</v>
      </c>
      <c r="K6" s="13">
        <v>4762.67</v>
      </c>
      <c r="L6" s="11">
        <v>151</v>
      </c>
      <c r="M6" s="14">
        <v>31.54</v>
      </c>
      <c r="N6" s="11"/>
      <c r="O6" s="13"/>
      <c r="P6" s="11">
        <v>143</v>
      </c>
      <c r="Q6" s="14"/>
      <c r="R6" s="12"/>
      <c r="S6" s="12"/>
      <c r="T6" s="12">
        <v>0.0559</v>
      </c>
      <c r="U6" s="12"/>
      <c r="V6" s="11">
        <v>87</v>
      </c>
      <c r="W6" s="13">
        <v>4762.67</v>
      </c>
      <c r="X6" s="11">
        <v>150</v>
      </c>
      <c r="Y6" s="11"/>
      <c r="Z6" s="13"/>
      <c r="AA6" s="11">
        <v>135</v>
      </c>
      <c r="AB6" s="12"/>
      <c r="AC6" s="12"/>
    </row>
    <row r="7">
      <c r="A7" s="10" t="s">
        <v>33</v>
      </c>
      <c r="B7" s="11">
        <v>25984</v>
      </c>
      <c r="C7" s="11">
        <f>=ROUNDDOWN(28.4943524509266,0)</f>
      </c>
      <c r="D7" s="11">
        <v>21270</v>
      </c>
      <c r="E7" s="12">
        <v>1</v>
      </c>
      <c r="F7" s="11"/>
      <c r="G7" s="11">
        <f>=ROUNDDOWN({0},0)</f>
      </c>
      <c r="H7" s="11"/>
      <c r="I7" s="12"/>
      <c r="J7" s="11">
        <v>41</v>
      </c>
      <c r="K7" s="13">
        <v>1183.16</v>
      </c>
      <c r="L7" s="11">
        <v>189</v>
      </c>
      <c r="M7" s="14">
        <v>6.26</v>
      </c>
      <c r="N7" s="11"/>
      <c r="O7" s="13"/>
      <c r="P7" s="11">
        <v>194</v>
      </c>
      <c r="Q7" s="14"/>
      <c r="R7" s="12"/>
      <c r="S7" s="12"/>
      <c r="T7" s="12">
        <v>-0.0258</v>
      </c>
      <c r="U7" s="12"/>
      <c r="V7" s="11">
        <v>41</v>
      </c>
      <c r="W7" s="13">
        <v>1183.16</v>
      </c>
      <c r="X7" s="11">
        <v>184</v>
      </c>
      <c r="Y7" s="11"/>
      <c r="Z7" s="13"/>
      <c r="AA7" s="11">
        <v>179</v>
      </c>
      <c r="AB7" s="12"/>
      <c r="AC7" s="12"/>
    </row>
    <row r="8">
      <c r="A8" s="10" t="s">
        <v>34</v>
      </c>
      <c r="B8" s="11">
        <v>6894</v>
      </c>
      <c r="C8" s="11">
        <f>=ROUNDDOWN(10.0598278126368,0)</f>
      </c>
      <c r="D8" s="11">
        <v>24824</v>
      </c>
      <c r="E8" s="12">
        <v>1</v>
      </c>
      <c r="F8" s="11"/>
      <c r="G8" s="11">
        <f>=ROUNDDOWN({0},0)</f>
      </c>
      <c r="H8" s="11"/>
      <c r="I8" s="12"/>
      <c r="J8" s="11">
        <v>12</v>
      </c>
      <c r="K8" s="13">
        <v>214.92</v>
      </c>
      <c r="L8" s="11">
        <v>128</v>
      </c>
      <c r="M8" s="14">
        <v>1.68</v>
      </c>
      <c r="N8" s="11"/>
      <c r="O8" s="13"/>
      <c r="P8" s="11">
        <v>128</v>
      </c>
      <c r="Q8" s="14"/>
      <c r="R8" s="12"/>
      <c r="S8" s="12"/>
      <c r="T8" s="12"/>
      <c r="U8" s="12"/>
      <c r="V8" s="11">
        <v>12</v>
      </c>
      <c r="W8" s="13">
        <v>214.92</v>
      </c>
      <c r="X8" s="11">
        <v>128</v>
      </c>
      <c r="Y8" s="11"/>
      <c r="Z8" s="13"/>
      <c r="AA8" s="11">
        <v>123</v>
      </c>
      <c r="AB8" s="12"/>
      <c r="AC8" s="12"/>
    </row>
    <row r="9">
      <c r="A9" s="10" t="s">
        <v>35</v>
      </c>
      <c r="B9" s="11">
        <v>49668</v>
      </c>
      <c r="C9" s="11">
        <f>=ROUNDDOWN(29.4538338373955,0)</f>
      </c>
      <c r="D9" s="11">
        <v>48807</v>
      </c>
      <c r="E9" s="12">
        <v>1</v>
      </c>
      <c r="F9" s="11"/>
      <c r="G9" s="11">
        <f>=ROUNDDOWN({0},0)</f>
      </c>
      <c r="H9" s="11"/>
      <c r="I9" s="12"/>
      <c r="J9" s="11">
        <v>96</v>
      </c>
      <c r="K9" s="13">
        <v>4103.5</v>
      </c>
      <c r="L9" s="11">
        <v>1002</v>
      </c>
      <c r="M9" s="14">
        <v>4.1</v>
      </c>
      <c r="N9" s="11"/>
      <c r="O9" s="13"/>
      <c r="P9" s="11">
        <v>1045</v>
      </c>
      <c r="Q9" s="14"/>
      <c r="R9" s="12"/>
      <c r="S9" s="12"/>
      <c r="T9" s="12">
        <v>-0.0411</v>
      </c>
      <c r="U9" s="12"/>
      <c r="V9" s="11">
        <v>96</v>
      </c>
      <c r="W9" s="13">
        <v>4103.5</v>
      </c>
      <c r="X9" s="11">
        <v>843</v>
      </c>
      <c r="Y9" s="11"/>
      <c r="Z9" s="13"/>
      <c r="AA9" s="11">
        <v>850</v>
      </c>
      <c r="AB9" s="12"/>
      <c r="AC9" s="12"/>
    </row>
    <row r="10">
      <c r="A10" s="10" t="s">
        <v>36</v>
      </c>
      <c r="B10" s="11">
        <v>40681</v>
      </c>
      <c r="C10" s="11">
        <f>=ROUNDDOWN(18.507347254447,0)</f>
      </c>
      <c r="D10" s="11">
        <v>48723</v>
      </c>
      <c r="E10" s="12">
        <v>1</v>
      </c>
      <c r="F10" s="11"/>
      <c r="G10" s="11">
        <f>=ROUNDDOWN({0},0)</f>
      </c>
      <c r="H10" s="11">
        <v>360</v>
      </c>
      <c r="I10" s="12">
        <v>0.8947</v>
      </c>
      <c r="J10" s="11">
        <v>664</v>
      </c>
      <c r="K10" s="13">
        <v>111126.03</v>
      </c>
      <c r="L10" s="11">
        <v>571</v>
      </c>
      <c r="M10" s="14">
        <v>194.62</v>
      </c>
      <c r="N10" s="11">
        <v>50</v>
      </c>
      <c r="O10" s="13">
        <v>6781.91</v>
      </c>
      <c r="P10" s="11">
        <v>656</v>
      </c>
      <c r="Q10" s="14">
        <v>10.34</v>
      </c>
      <c r="R10" s="12">
        <v>12.28</v>
      </c>
      <c r="S10" s="12">
        <v>15.3857</v>
      </c>
      <c r="T10" s="12">
        <v>-0.1296</v>
      </c>
      <c r="U10" s="12">
        <v>17.8221</v>
      </c>
      <c r="V10" s="11">
        <v>664</v>
      </c>
      <c r="W10" s="13">
        <v>111126.03</v>
      </c>
      <c r="X10" s="11">
        <v>570</v>
      </c>
      <c r="Y10" s="11">
        <v>50</v>
      </c>
      <c r="Z10" s="13">
        <v>6781.91</v>
      </c>
      <c r="AA10" s="11">
        <v>651</v>
      </c>
      <c r="AB10" s="12">
        <v>12.28</v>
      </c>
      <c r="AC10" s="12">
        <v>15.3857</v>
      </c>
    </row>
    <row r="11">
      <c r="A11" s="10" t="s">
        <v>37</v>
      </c>
      <c r="B11" s="11">
        <v>2407</v>
      </c>
      <c r="C11" s="11">
        <f>=ROUNDDOWN(22.1435142594296,0)</f>
      </c>
      <c r="D11" s="11">
        <v>1470</v>
      </c>
      <c r="E11" s="12">
        <v>1</v>
      </c>
      <c r="F11" s="11"/>
      <c r="G11" s="11">
        <f>=ROUNDDOWN({0},0)</f>
      </c>
      <c r="H11" s="11"/>
      <c r="I11" s="12">
        <v>1</v>
      </c>
      <c r="J11" s="11">
        <v>23</v>
      </c>
      <c r="K11" s="13">
        <v>1715.88</v>
      </c>
      <c r="L11" s="11">
        <v>98</v>
      </c>
      <c r="M11" s="14">
        <v>17.51</v>
      </c>
      <c r="N11" s="11">
        <v>1</v>
      </c>
      <c r="O11" s="13">
        <v>170.07</v>
      </c>
      <c r="P11" s="11">
        <v>70</v>
      </c>
      <c r="Q11" s="14">
        <v>2.43</v>
      </c>
      <c r="R11" s="12">
        <v>22</v>
      </c>
      <c r="S11" s="12">
        <v>9.0893</v>
      </c>
      <c r="T11" s="12">
        <v>0.4</v>
      </c>
      <c r="U11" s="12">
        <v>6.2058</v>
      </c>
      <c r="V11" s="11">
        <v>23</v>
      </c>
      <c r="W11" s="13">
        <v>1715.88</v>
      </c>
      <c r="X11" s="11">
        <v>98</v>
      </c>
      <c r="Y11" s="11">
        <v>1</v>
      </c>
      <c r="Z11" s="13">
        <v>170.07</v>
      </c>
      <c r="AA11" s="11">
        <v>70</v>
      </c>
      <c r="AB11" s="12">
        <v>22</v>
      </c>
      <c r="AC11" s="12">
        <v>9.0893</v>
      </c>
    </row>
    <row r="12">
      <c r="A12" s="10" t="s">
        <v>38</v>
      </c>
      <c r="B12" s="11">
        <v>295</v>
      </c>
      <c r="C12" s="11">
        <f>=ROUNDDOWN(57.843137254902,0)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31.46</v>
      </c>
      <c r="L12" s="11">
        <v>75</v>
      </c>
      <c r="M12" s="14">
        <v>0.42</v>
      </c>
      <c r="N12" s="11"/>
      <c r="O12" s="13"/>
      <c r="P12" s="11">
        <v>83</v>
      </c>
      <c r="Q12" s="14"/>
      <c r="R12" s="12"/>
      <c r="S12" s="12"/>
      <c r="T12" s="12">
        <v>-0.0964</v>
      </c>
      <c r="U12" s="12"/>
      <c r="V12" s="11">
        <v>1</v>
      </c>
      <c r="W12" s="13">
        <v>31.46</v>
      </c>
      <c r="X12" s="11">
        <v>75</v>
      </c>
      <c r="Y12" s="11"/>
      <c r="Z12" s="13"/>
      <c r="AA12" s="11">
        <v>64</v>
      </c>
      <c r="AB12" s="12"/>
      <c r="AC12" s="12"/>
    </row>
    <row r="13">
      <c r="A13" s="10" t="s">
        <v>39</v>
      </c>
      <c r="B13" s="11">
        <v>2307</v>
      </c>
      <c r="C13" s="11">
        <f>=ROUNDDOWN(215.607476635514,0)</f>
      </c>
      <c r="D13" s="11"/>
      <c r="E13" s="12"/>
      <c r="F13" s="11"/>
      <c r="G13" s="11">
        <f>=ROUNDDOWN({0},0)</f>
      </c>
      <c r="H13" s="11"/>
      <c r="I13" s="12"/>
      <c r="J13" s="11">
        <v>68</v>
      </c>
      <c r="K13" s="13">
        <v>4674.01</v>
      </c>
      <c r="L13" s="11">
        <v>55</v>
      </c>
      <c r="M13" s="14">
        <v>84.98</v>
      </c>
      <c r="N13" s="11"/>
      <c r="O13" s="13"/>
      <c r="P13" s="11">
        <v>114</v>
      </c>
      <c r="Q13" s="14"/>
      <c r="R13" s="12"/>
      <c r="S13" s="12"/>
      <c r="T13" s="12">
        <v>-0.5175</v>
      </c>
      <c r="U13" s="12"/>
      <c r="V13" s="11">
        <v>68</v>
      </c>
      <c r="W13" s="13">
        <v>4674.01</v>
      </c>
      <c r="X13" s="11">
        <v>55</v>
      </c>
      <c r="Y13" s="11"/>
      <c r="Z13" s="13"/>
      <c r="AA13" s="11">
        <v>114</v>
      </c>
      <c r="AB13" s="12"/>
      <c r="AC13" s="12"/>
    </row>
    <row r="14">
      <c r="A14" s="10" t="s">
        <v>40</v>
      </c>
      <c r="B14" s="11">
        <v>37161</v>
      </c>
      <c r="C14" s="11">
        <f>=ROUNDDOWN(61.0197044334975,0)</f>
      </c>
      <c r="D14" s="11">
        <v>21567</v>
      </c>
      <c r="E14" s="12">
        <v>1</v>
      </c>
      <c r="F14" s="11"/>
      <c r="G14" s="11">
        <f>=ROUNDDOWN({0},0)</f>
      </c>
      <c r="H14" s="11"/>
      <c r="I14" s="12"/>
      <c r="J14" s="11">
        <v>29</v>
      </c>
      <c r="K14" s="13">
        <v>870.34</v>
      </c>
      <c r="L14" s="11">
        <v>881</v>
      </c>
      <c r="M14" s="14">
        <v>0.99</v>
      </c>
      <c r="N14" s="11"/>
      <c r="O14" s="13"/>
      <c r="P14" s="11">
        <v>881</v>
      </c>
      <c r="Q14" s="14"/>
      <c r="R14" s="12"/>
      <c r="S14" s="12"/>
      <c r="T14" s="12"/>
      <c r="U14" s="12"/>
      <c r="V14" s="11">
        <v>29</v>
      </c>
      <c r="W14" s="13">
        <v>870.34</v>
      </c>
      <c r="X14" s="11">
        <v>880</v>
      </c>
      <c r="Y14" s="11"/>
      <c r="Z14" s="13"/>
      <c r="AA14" s="11">
        <v>837</v>
      </c>
      <c r="AB14" s="12"/>
      <c r="AC14" s="12"/>
    </row>
    <row r="15">
      <c r="A15" s="10" t="s">
        <v>41</v>
      </c>
      <c r="B15" s="11">
        <v>34408</v>
      </c>
      <c r="C15" s="11">
        <f>=ROUNDDOWN(22.4595300261097,0)</f>
      </c>
      <c r="D15" s="11">
        <v>35876</v>
      </c>
      <c r="E15" s="12">
        <v>1</v>
      </c>
      <c r="F15" s="11"/>
      <c r="G15" s="11">
        <f>=ROUNDDOWN({0},0)</f>
      </c>
      <c r="H15" s="11"/>
      <c r="I15" s="12"/>
      <c r="J15" s="11">
        <v>45</v>
      </c>
      <c r="K15" s="13">
        <v>1065.97</v>
      </c>
      <c r="L15" s="11">
        <v>468</v>
      </c>
      <c r="M15" s="14">
        <v>2.28</v>
      </c>
      <c r="N15" s="11"/>
      <c r="O15" s="13"/>
      <c r="P15" s="11">
        <v>585</v>
      </c>
      <c r="Q15" s="14"/>
      <c r="R15" s="12"/>
      <c r="S15" s="12"/>
      <c r="T15" s="12">
        <v>-0.2</v>
      </c>
      <c r="U15" s="12"/>
      <c r="V15" s="11">
        <v>45</v>
      </c>
      <c r="W15" s="13">
        <v>1065.97</v>
      </c>
      <c r="X15" s="11">
        <v>464</v>
      </c>
      <c r="Y15" s="11"/>
      <c r="Z15" s="13"/>
      <c r="AA15" s="11">
        <v>585</v>
      </c>
      <c r="AB15" s="12"/>
      <c r="AC15" s="12"/>
    </row>
    <row r="16">
      <c r="A16" s="10" t="s">
        <v>42</v>
      </c>
      <c r="B16" s="11">
        <v>21755</v>
      </c>
      <c r="C16" s="11">
        <f>=ROUNDDOWN(44.2084942084942,0)</f>
      </c>
      <c r="D16" s="11">
        <v>15349</v>
      </c>
      <c r="E16" s="12">
        <v>1</v>
      </c>
      <c r="F16" s="11"/>
      <c r="G16" s="11">
        <f>=ROUNDDOWN({0},0)</f>
      </c>
      <c r="H16" s="11"/>
      <c r="I16" s="12"/>
      <c r="J16" s="11">
        <v>33</v>
      </c>
      <c r="K16" s="13">
        <v>1286.4</v>
      </c>
      <c r="L16" s="11">
        <v>447</v>
      </c>
      <c r="M16" s="14">
        <v>2.88</v>
      </c>
      <c r="N16" s="11">
        <v>9</v>
      </c>
      <c r="O16" s="13">
        <v>118.42</v>
      </c>
      <c r="P16" s="11">
        <v>455</v>
      </c>
      <c r="Q16" s="14">
        <v>0.26</v>
      </c>
      <c r="R16" s="12">
        <v>2.6667</v>
      </c>
      <c r="S16" s="12">
        <v>9.863</v>
      </c>
      <c r="T16" s="12">
        <v>-0.0176</v>
      </c>
      <c r="U16" s="12">
        <v>10.0769</v>
      </c>
      <c r="V16" s="11">
        <v>33</v>
      </c>
      <c r="W16" s="13">
        <v>1286.4</v>
      </c>
      <c r="X16" s="11">
        <v>436</v>
      </c>
      <c r="Y16" s="11">
        <v>9</v>
      </c>
      <c r="Z16" s="13">
        <v>118.42</v>
      </c>
      <c r="AA16" s="11">
        <v>432</v>
      </c>
      <c r="AB16" s="12">
        <v>2.6667</v>
      </c>
      <c r="AC16" s="12">
        <v>9.863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1282</v>
      </c>
      <c r="K17" s="17">
        <v>143237.94</v>
      </c>
      <c r="L17" s="15">
        <v>5609</v>
      </c>
      <c r="M17" s="18">
        <v>25.54</v>
      </c>
      <c r="N17" s="15">
        <v>84</v>
      </c>
      <c r="O17" s="17">
        <v>7751.95</v>
      </c>
      <c r="P17" s="15">
        <v>6034</v>
      </c>
      <c r="Q17" s="18">
        <v>1.28</v>
      </c>
      <c r="R17" s="16">
        <v>14.2619</v>
      </c>
      <c r="S17" s="16">
        <v>17.4777</v>
      </c>
      <c r="T17" s="16">
        <v>-0.0704</v>
      </c>
      <c r="U17" s="16">
        <v>18.9531</v>
      </c>
      <c r="V17" s="15">
        <v>1282</v>
      </c>
      <c r="W17" s="17">
        <v>143237.94</v>
      </c>
      <c r="X17" s="15">
        <v>5413</v>
      </c>
      <c r="Y17" s="15">
        <v>84</v>
      </c>
      <c r="Z17" s="17">
        <v>7751.95</v>
      </c>
      <c r="AA17" s="15">
        <v>5684</v>
      </c>
      <c r="AB17" s="16">
        <v>14.2619</v>
      </c>
      <c r="AC17" s="16">
        <v>17.4777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