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<sst xmlns="http://schemas.openxmlformats.org/spreadsheetml/2006/main" count="45" uniqueCount="45">
  <si>
    <t>Date Type:</t>
  </si>
  <si>
    <t>Shipped Date</t>
  </si>
  <si>
    <t>Start Date:</t>
  </si>
  <si>
    <t>10/02/2024</t>
  </si>
  <si>
    <t>End Date:</t>
  </si>
  <si>
    <t>Report Run Date:</t>
  </si>
  <si>
    <t>10/03/2024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</si>
  <si>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</si>
  <si>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</si>
  <si>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</si>
  <si>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</si>
  <si>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</si>
  <si>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</si>
  <si>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</si>
  <si>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</si>
  <si>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</si>
  <si>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</si>
  <si>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</si>
  <si>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</si>
  <si>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</si>
  <si>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</si>
  <si>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</si>
  <si>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</si>
  <si>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</si>
  <si>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</si>
  <si>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</si>
  <si>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</si>
  <si>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</si>
  <si>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</si>
  <si>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</si>
  <si>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</si>
  <si>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</si>
  <si>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</si>
  <si>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</si>
  <si>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</si>
  <si>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</si>
  <si>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</si>
  <si>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FUR</t>
  </si>
  <si>
    <t>LGT</t>
  </si>
  <si>
    <t>PETB</t>
  </si>
  <si>
    <t>RUG</t>
  </si>
  <si>
    <t>SHET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</si>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</sst>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8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136232</v>
      </c>
      <c r="C5" s="11">
        <f>=ROUNDDOWN(23.3317919471133,0)</f>
      </c>
      <c r="D5" s="11">
        <v>130487</v>
      </c>
      <c r="E5" s="12">
        <v>1</v>
      </c>
      <c r="F5" s="11"/>
      <c r="G5" s="11">
        <f>=ROUNDDOWN({0},0)</f>
      </c>
      <c r="H5" s="11">
        <v>600</v>
      </c>
      <c r="I5" s="12">
        <v>0.6667</v>
      </c>
      <c r="J5" s="11">
        <v>59</v>
      </c>
      <c r="K5" s="13">
        <v>3766.4</v>
      </c>
      <c r="L5" s="11">
        <v>1583</v>
      </c>
      <c r="M5" s="14">
        <v>2.38</v>
      </c>
      <c r="N5" s="11">
        <v>364</v>
      </c>
      <c r="O5" s="13">
        <v>19641.52</v>
      </c>
      <c r="P5" s="11">
        <v>1726</v>
      </c>
      <c r="Q5" s="14">
        <v>11.38</v>
      </c>
      <c r="R5" s="12">
        <v>-0.8379</v>
      </c>
      <c r="S5" s="12">
        <v>-0.8082</v>
      </c>
      <c r="T5" s="12">
        <v>-0.0829</v>
      </c>
      <c r="U5" s="12">
        <v>-0.7909</v>
      </c>
      <c r="V5" s="11">
        <v>59</v>
      </c>
      <c r="W5" s="13">
        <v>3766.4</v>
      </c>
      <c r="X5" s="11">
        <v>1571</v>
      </c>
      <c r="Y5" s="11">
        <v>364</v>
      </c>
      <c r="Z5" s="13">
        <v>19641.52</v>
      </c>
      <c r="AA5" s="11">
        <v>1690</v>
      </c>
      <c r="AB5" s="12">
        <v>-0.8379</v>
      </c>
      <c r="AC5" s="12">
        <v>-0.8082</v>
      </c>
    </row>
    <row r="6">
      <c r="A6" s="10" t="s">
        <v>32</v>
      </c>
      <c r="B6" s="11">
        <v>424</v>
      </c>
      <c r="C6" s="11">
        <f>=ROUNDDOWN(282.666666666667,0)</f>
      </c>
      <c r="D6" s="11"/>
      <c r="E6" s="12">
        <v>1</v>
      </c>
      <c r="F6" s="11"/>
      <c r="G6" s="11">
        <f>=ROUNDDOWN({0},0)</f>
      </c>
      <c r="H6" s="11"/>
      <c r="I6" s="12"/>
      <c r="J6" s="11">
        <v>1</v>
      </c>
      <c r="K6" s="13">
        <v>23.8</v>
      </c>
      <c r="L6" s="11">
        <v>67</v>
      </c>
      <c r="M6" s="14">
        <v>0.36</v>
      </c>
      <c r="N6" s="11"/>
      <c r="O6" s="13"/>
      <c r="P6" s="11">
        <v>73</v>
      </c>
      <c r="Q6" s="14"/>
      <c r="R6" s="12"/>
      <c r="S6" s="12"/>
      <c r="T6" s="12">
        <v>-0.0822</v>
      </c>
      <c r="U6" s="12"/>
      <c r="V6" s="11">
        <v>1</v>
      </c>
      <c r="W6" s="13">
        <v>23.8</v>
      </c>
      <c r="X6" s="11">
        <v>65</v>
      </c>
      <c r="Y6" s="11"/>
      <c r="Z6" s="13"/>
      <c r="AA6" s="11"/>
      <c r="AB6" s="12"/>
      <c r="AC6" s="12"/>
    </row>
    <row r="7">
      <c r="A7" s="10" t="s">
        <v>33</v>
      </c>
      <c r="B7" s="11">
        <v>7404</v>
      </c>
      <c r="C7" s="11">
        <f>=ROUNDDOWN(11.0342771982116,0)</f>
      </c>
      <c r="D7" s="11">
        <v>14350</v>
      </c>
      <c r="E7" s="12">
        <v>1</v>
      </c>
      <c r="F7" s="11"/>
      <c r="G7" s="11">
        <f>=ROUNDDOWN({0},0)</f>
      </c>
      <c r="H7" s="11"/>
      <c r="I7" s="12"/>
      <c r="J7" s="11">
        <v>69</v>
      </c>
      <c r="K7" s="13">
        <v>3366.01</v>
      </c>
      <c r="L7" s="11">
        <v>158</v>
      </c>
      <c r="M7" s="14">
        <v>21.3</v>
      </c>
      <c r="N7" s="11">
        <v>20</v>
      </c>
      <c r="O7" s="13">
        <v>999.27</v>
      </c>
      <c r="P7" s="11">
        <v>147</v>
      </c>
      <c r="Q7" s="14">
        <v>6.8</v>
      </c>
      <c r="R7" s="12">
        <v>2.45</v>
      </c>
      <c r="S7" s="12">
        <v>2.3685</v>
      </c>
      <c r="T7" s="12">
        <v>0.0748</v>
      </c>
      <c r="U7" s="12">
        <v>2.1324</v>
      </c>
      <c r="V7" s="11">
        <v>69</v>
      </c>
      <c r="W7" s="13">
        <v>3366.01</v>
      </c>
      <c r="X7" s="11">
        <v>157</v>
      </c>
      <c r="Y7" s="11">
        <v>20</v>
      </c>
      <c r="Z7" s="13">
        <v>999.27</v>
      </c>
      <c r="AA7" s="11">
        <v>139</v>
      </c>
      <c r="AB7" s="12">
        <v>2.45</v>
      </c>
      <c r="AC7" s="12">
        <v>2.3685</v>
      </c>
    </row>
    <row r="8">
      <c r="A8" s="10" t="s">
        <v>34</v>
      </c>
      <c r="B8" s="11">
        <v>27165</v>
      </c>
      <c r="C8" s="11">
        <f>=ROUNDDOWN(20.5018867924528,0)</f>
      </c>
      <c r="D8" s="11">
        <v>24051</v>
      </c>
      <c r="E8" s="12">
        <v>1</v>
      </c>
      <c r="F8" s="11"/>
      <c r="G8" s="11">
        <f>=ROUNDDOWN({0},0)</f>
      </c>
      <c r="H8" s="11"/>
      <c r="I8" s="12"/>
      <c r="J8" s="11">
        <v>19</v>
      </c>
      <c r="K8" s="13">
        <v>562.42</v>
      </c>
      <c r="L8" s="11">
        <v>189</v>
      </c>
      <c r="M8" s="14">
        <v>2.98</v>
      </c>
      <c r="N8" s="11">
        <v>54</v>
      </c>
      <c r="O8" s="13">
        <v>1332.03</v>
      </c>
      <c r="P8" s="11">
        <v>201</v>
      </c>
      <c r="Q8" s="14">
        <v>6.63</v>
      </c>
      <c r="R8" s="12">
        <v>-0.6481</v>
      </c>
      <c r="S8" s="12">
        <v>-0.5778</v>
      </c>
      <c r="T8" s="12">
        <v>-0.0597</v>
      </c>
      <c r="U8" s="12">
        <v>-0.5505</v>
      </c>
      <c r="V8" s="11">
        <v>19</v>
      </c>
      <c r="W8" s="13">
        <v>562.42</v>
      </c>
      <c r="X8" s="11">
        <v>183</v>
      </c>
      <c r="Y8" s="11">
        <v>54</v>
      </c>
      <c r="Z8" s="13">
        <v>1332.03</v>
      </c>
      <c r="AA8" s="11">
        <v>192</v>
      </c>
      <c r="AB8" s="12">
        <v>-0.6481</v>
      </c>
      <c r="AC8" s="12">
        <v>-0.5778</v>
      </c>
    </row>
    <row r="9">
      <c r="A9" s="10" t="s">
        <v>35</v>
      </c>
      <c r="B9" s="11">
        <v>24804</v>
      </c>
      <c r="C9" s="11">
        <f>=ROUNDDOWN(12.8611427978845,0)</f>
      </c>
      <c r="D9" s="11">
        <v>51466</v>
      </c>
      <c r="E9" s="12">
        <v>1</v>
      </c>
      <c r="F9" s="11"/>
      <c r="G9" s="11">
        <f>=ROUNDDOWN({0},0)</f>
      </c>
      <c r="H9" s="11"/>
      <c r="I9" s="12"/>
      <c r="J9" s="11">
        <v>3</v>
      </c>
      <c r="K9" s="13">
        <v>63.26</v>
      </c>
      <c r="L9" s="11">
        <v>220</v>
      </c>
      <c r="M9" s="14">
        <v>0.29</v>
      </c>
      <c r="N9" s="11">
        <v>57</v>
      </c>
      <c r="O9" s="13">
        <v>992.95</v>
      </c>
      <c r="P9" s="11">
        <v>223</v>
      </c>
      <c r="Q9" s="14">
        <v>4.45</v>
      </c>
      <c r="R9" s="12">
        <v>-0.9474</v>
      </c>
      <c r="S9" s="12">
        <v>-0.9363</v>
      </c>
      <c r="T9" s="12">
        <v>-0.0135</v>
      </c>
      <c r="U9" s="12">
        <v>-0.9348</v>
      </c>
      <c r="V9" s="11">
        <v>3</v>
      </c>
      <c r="W9" s="13">
        <v>63.26</v>
      </c>
      <c r="X9" s="11">
        <v>217</v>
      </c>
      <c r="Y9" s="11">
        <v>57</v>
      </c>
      <c r="Z9" s="13">
        <v>992.95</v>
      </c>
      <c r="AA9" s="11">
        <v>223</v>
      </c>
      <c r="AB9" s="12">
        <v>-0.9474</v>
      </c>
      <c r="AC9" s="12">
        <v>-0.9363</v>
      </c>
    </row>
    <row r="10">
      <c r="A10" s="10" t="s">
        <v>36</v>
      </c>
      <c r="B10" s="11">
        <v>57227</v>
      </c>
      <c r="C10" s="11">
        <f>=ROUNDDOWN(30.4836733606776,0)</f>
      </c>
      <c r="D10" s="11">
        <v>51278</v>
      </c>
      <c r="E10" s="12">
        <v>1</v>
      </c>
      <c r="F10" s="11"/>
      <c r="G10" s="11">
        <f>=ROUNDDOWN({0},0)</f>
      </c>
      <c r="H10" s="11"/>
      <c r="I10" s="12"/>
      <c r="J10" s="11">
        <v>22</v>
      </c>
      <c r="K10" s="13">
        <v>1032.94</v>
      </c>
      <c r="L10" s="11">
        <v>991</v>
      </c>
      <c r="M10" s="14">
        <v>1.04</v>
      </c>
      <c r="N10" s="11">
        <v>99</v>
      </c>
      <c r="O10" s="13">
        <v>3763.08</v>
      </c>
      <c r="P10" s="11">
        <v>1061</v>
      </c>
      <c r="Q10" s="14">
        <v>3.55</v>
      </c>
      <c r="R10" s="12">
        <v>-0.7778</v>
      </c>
      <c r="S10" s="12">
        <v>-0.7255</v>
      </c>
      <c r="T10" s="12">
        <v>-0.066</v>
      </c>
      <c r="U10" s="12">
        <v>-0.707</v>
      </c>
      <c r="V10" s="11">
        <v>22</v>
      </c>
      <c r="W10" s="13">
        <v>1032.94</v>
      </c>
      <c r="X10" s="11">
        <v>850</v>
      </c>
      <c r="Y10" s="11">
        <v>99</v>
      </c>
      <c r="Z10" s="13">
        <v>3763.08</v>
      </c>
      <c r="AA10" s="11">
        <v>874</v>
      </c>
      <c r="AB10" s="12">
        <v>-0.7778</v>
      </c>
      <c r="AC10" s="12">
        <v>-0.7255</v>
      </c>
    </row>
    <row r="11">
      <c r="A11" s="10" t="s">
        <v>37</v>
      </c>
      <c r="B11" s="11">
        <v>42721</v>
      </c>
      <c r="C11" s="11">
        <f>=ROUNDDOWN(19.3150375259969,0)</f>
      </c>
      <c r="D11" s="11">
        <v>49697</v>
      </c>
      <c r="E11" s="12">
        <v>0.9878</v>
      </c>
      <c r="F11" s="11"/>
      <c r="G11" s="11">
        <f>=ROUNDDOWN({0},0)</f>
      </c>
      <c r="H11" s="11">
        <v>360</v>
      </c>
      <c r="I11" s="12">
        <v>0.9394</v>
      </c>
      <c r="J11" s="11">
        <v>269</v>
      </c>
      <c r="K11" s="13">
        <v>46151.25</v>
      </c>
      <c r="L11" s="11">
        <v>587</v>
      </c>
      <c r="M11" s="14">
        <v>78.62</v>
      </c>
      <c r="N11" s="11">
        <v>292</v>
      </c>
      <c r="O11" s="13">
        <v>45678.64</v>
      </c>
      <c r="P11" s="11">
        <v>667</v>
      </c>
      <c r="Q11" s="14">
        <v>68.48</v>
      </c>
      <c r="R11" s="12">
        <v>-0.0788</v>
      </c>
      <c r="S11" s="12">
        <v>0.0103</v>
      </c>
      <c r="T11" s="12">
        <v>-0.1199</v>
      </c>
      <c r="U11" s="12">
        <v>0.1481</v>
      </c>
      <c r="V11" s="11">
        <v>269</v>
      </c>
      <c r="W11" s="13">
        <v>46151.25</v>
      </c>
      <c r="X11" s="11">
        <v>584</v>
      </c>
      <c r="Y11" s="11">
        <v>292</v>
      </c>
      <c r="Z11" s="13">
        <v>45678.64</v>
      </c>
      <c r="AA11" s="11">
        <v>662</v>
      </c>
      <c r="AB11" s="12">
        <v>-0.0788</v>
      </c>
      <c r="AC11" s="12">
        <v>0.0103</v>
      </c>
    </row>
    <row r="12">
      <c r="A12" s="10" t="s">
        <v>38</v>
      </c>
      <c r="B12" s="11">
        <v>3881</v>
      </c>
      <c r="C12" s="11">
        <f>=ROUNDDOWN(26.3118644067797,0)</f>
      </c>
      <c r="D12" s="11">
        <v>1440</v>
      </c>
      <c r="E12" s="12">
        <v>1</v>
      </c>
      <c r="F12" s="11"/>
      <c r="G12" s="11">
        <f>=ROUNDDOWN({0},0)</f>
      </c>
      <c r="H12" s="11"/>
      <c r="I12" s="12"/>
      <c r="J12" s="11">
        <v>22</v>
      </c>
      <c r="K12" s="13">
        <v>1422.63</v>
      </c>
      <c r="L12" s="11">
        <v>126</v>
      </c>
      <c r="M12" s="14">
        <v>11.29</v>
      </c>
      <c r="N12" s="11">
        <v>16</v>
      </c>
      <c r="O12" s="13">
        <v>844.56</v>
      </c>
      <c r="P12" s="11">
        <v>79</v>
      </c>
      <c r="Q12" s="14">
        <v>10.69</v>
      </c>
      <c r="R12" s="12">
        <v>0.375</v>
      </c>
      <c r="S12" s="12">
        <v>0.6845</v>
      </c>
      <c r="T12" s="12">
        <v>0.5949</v>
      </c>
      <c r="U12" s="12">
        <v>0.0561</v>
      </c>
      <c r="V12" s="11">
        <v>22</v>
      </c>
      <c r="W12" s="13">
        <v>1422.63</v>
      </c>
      <c r="X12" s="11">
        <v>124</v>
      </c>
      <c r="Y12" s="11">
        <v>16</v>
      </c>
      <c r="Z12" s="13">
        <v>844.56</v>
      </c>
      <c r="AA12" s="11">
        <v>79</v>
      </c>
      <c r="AB12" s="12">
        <v>0.375</v>
      </c>
      <c r="AC12" s="12">
        <v>0.6845</v>
      </c>
    </row>
    <row r="13">
      <c r="A13" s="10" t="s">
        <v>39</v>
      </c>
      <c r="B13" s="11">
        <v>203</v>
      </c>
      <c r="C13" s="11">
        <f>=ROUNDDOWN(15.037037037037,0)</f>
      </c>
      <c r="D13" s="11">
        <v>240</v>
      </c>
      <c r="E13" s="12">
        <v>1</v>
      </c>
      <c r="F13" s="11"/>
      <c r="G13" s="11">
        <f>=ROUNDDOWN({0},0)</f>
      </c>
      <c r="H13" s="11"/>
      <c r="I13" s="12"/>
      <c r="J13" s="11"/>
      <c r="K13" s="13"/>
      <c r="L13" s="11">
        <v>75</v>
      </c>
      <c r="M13" s="14"/>
      <c r="N13" s="11">
        <v>2</v>
      </c>
      <c r="O13" s="13">
        <v>53.34</v>
      </c>
      <c r="P13" s="11">
        <v>97</v>
      </c>
      <c r="Q13" s="14">
        <v>0.55</v>
      </c>
      <c r="R13" s="12"/>
      <c r="S13" s="12"/>
      <c r="T13" s="12">
        <v>-0.2268</v>
      </c>
      <c r="U13" s="12"/>
      <c r="V13" s="11"/>
      <c r="W13" s="13"/>
      <c r="X13" s="11">
        <v>75</v>
      </c>
      <c r="Y13" s="11">
        <v>2</v>
      </c>
      <c r="Z13" s="13">
        <v>53.34</v>
      </c>
      <c r="AA13" s="11">
        <v>78</v>
      </c>
      <c r="AB13" s="12"/>
      <c r="AC13" s="12"/>
    </row>
    <row r="14">
      <c r="A14" s="10" t="s">
        <v>40</v>
      </c>
      <c r="B14" s="11">
        <v>30</v>
      </c>
      <c r="C14" s="11">
        <f>=ROUNDDOWN(300,0)</f>
      </c>
      <c r="D14" s="11"/>
      <c r="E14" s="12"/>
      <c r="F14" s="11"/>
      <c r="G14" s="11">
        <f>=ROUNDDOWN({0},0)</f>
      </c>
      <c r="H14" s="11"/>
      <c r="I14" s="12"/>
      <c r="J14" s="11">
        <v>2</v>
      </c>
      <c r="K14" s="13">
        <v>282.56</v>
      </c>
      <c r="L14" s="11">
        <v>55</v>
      </c>
      <c r="M14" s="14">
        <v>5.14</v>
      </c>
      <c r="N14" s="11">
        <v>1</v>
      </c>
      <c r="O14" s="13">
        <v>147.67</v>
      </c>
      <c r="P14" s="11">
        <v>114</v>
      </c>
      <c r="Q14" s="14">
        <v>1.3</v>
      </c>
      <c r="R14" s="12">
        <v>1</v>
      </c>
      <c r="S14" s="12">
        <v>0.9135</v>
      </c>
      <c r="T14" s="12">
        <v>-0.5175</v>
      </c>
      <c r="U14" s="12">
        <v>2.9538</v>
      </c>
      <c r="V14" s="11">
        <v>2</v>
      </c>
      <c r="W14" s="13">
        <v>282.56</v>
      </c>
      <c r="X14" s="11">
        <v>55</v>
      </c>
      <c r="Y14" s="11">
        <v>1</v>
      </c>
      <c r="Z14" s="13">
        <v>147.67</v>
      </c>
      <c r="AA14" s="11">
        <v>114</v>
      </c>
      <c r="AB14" s="12">
        <v>1</v>
      </c>
      <c r="AC14" s="12">
        <v>0.9135</v>
      </c>
    </row>
    <row r="15">
      <c r="A15" s="10" t="s">
        <v>41</v>
      </c>
      <c r="B15" s="11">
        <v>36915</v>
      </c>
      <c r="C15" s="11">
        <f>=ROUNDDOWN(23.2726011852225,0)</f>
      </c>
      <c r="D15" s="11">
        <v>37905</v>
      </c>
      <c r="E15" s="12">
        <v>1</v>
      </c>
      <c r="F15" s="11"/>
      <c r="G15" s="11">
        <f>=ROUNDDOWN({0},0)</f>
      </c>
      <c r="H15" s="11"/>
      <c r="I15" s="12"/>
      <c r="J15" s="11">
        <v>15</v>
      </c>
      <c r="K15" s="13">
        <v>459.87</v>
      </c>
      <c r="L15" s="11">
        <v>915</v>
      </c>
      <c r="M15" s="14">
        <v>0.5</v>
      </c>
      <c r="N15" s="11">
        <v>47</v>
      </c>
      <c r="O15" s="13">
        <v>1401.78</v>
      </c>
      <c r="P15" s="11">
        <v>904</v>
      </c>
      <c r="Q15" s="14">
        <v>1.55</v>
      </c>
      <c r="R15" s="12">
        <v>-0.6809</v>
      </c>
      <c r="S15" s="12">
        <v>-0.6719</v>
      </c>
      <c r="T15" s="12">
        <v>0.0122</v>
      </c>
      <c r="U15" s="12">
        <v>-0.6774</v>
      </c>
      <c r="V15" s="11">
        <v>15</v>
      </c>
      <c r="W15" s="13">
        <v>459.87</v>
      </c>
      <c r="X15" s="11">
        <v>914</v>
      </c>
      <c r="Y15" s="11">
        <v>47</v>
      </c>
      <c r="Z15" s="13">
        <v>1401.78</v>
      </c>
      <c r="AA15" s="11">
        <v>860</v>
      </c>
      <c r="AB15" s="12">
        <v>-0.6809</v>
      </c>
      <c r="AC15" s="12">
        <v>-0.6719</v>
      </c>
    </row>
    <row r="16">
      <c r="A16" s="10" t="s">
        <v>42</v>
      </c>
      <c r="B16" s="11">
        <v>61048</v>
      </c>
      <c r="C16" s="11">
        <f>=ROUNDDOWN(17.4452763330857,0)</f>
      </c>
      <c r="D16" s="11">
        <v>78826</v>
      </c>
      <c r="E16" s="12">
        <v>1</v>
      </c>
      <c r="F16" s="11"/>
      <c r="G16" s="11">
        <f>=ROUNDDOWN({0},0)</f>
      </c>
      <c r="H16" s="11"/>
      <c r="I16" s="12"/>
      <c r="J16" s="11">
        <v>1</v>
      </c>
      <c r="K16" s="13">
        <v>27.29</v>
      </c>
      <c r="L16" s="11">
        <v>540</v>
      </c>
      <c r="M16" s="14">
        <v>0.05</v>
      </c>
      <c r="N16" s="11">
        <v>250</v>
      </c>
      <c r="O16" s="13">
        <v>4045.63</v>
      </c>
      <c r="P16" s="11">
        <v>679</v>
      </c>
      <c r="Q16" s="14">
        <v>5.96</v>
      </c>
      <c r="R16" s="12">
        <v>-0.996</v>
      </c>
      <c r="S16" s="12">
        <v>-0.9933</v>
      </c>
      <c r="T16" s="12">
        <v>-0.2047</v>
      </c>
      <c r="U16" s="12">
        <v>-0.9916</v>
      </c>
      <c r="V16" s="11">
        <v>1</v>
      </c>
      <c r="W16" s="13">
        <v>27.29</v>
      </c>
      <c r="X16" s="11">
        <v>536</v>
      </c>
      <c r="Y16" s="11">
        <v>250</v>
      </c>
      <c r="Z16" s="13">
        <v>4045.63</v>
      </c>
      <c r="AA16" s="11">
        <v>679</v>
      </c>
      <c r="AB16" s="12">
        <v>-0.996</v>
      </c>
      <c r="AC16" s="12">
        <v>-0.9933</v>
      </c>
    </row>
    <row r="17">
      <c r="A17" s="10" t="s">
        <v>43</v>
      </c>
      <c r="B17" s="11">
        <v>33135</v>
      </c>
      <c r="C17" s="11">
        <f>=ROUNDDOWN(35.6827482231316,0)</f>
      </c>
      <c r="D17" s="11">
        <v>20262</v>
      </c>
      <c r="E17" s="12">
        <v>1</v>
      </c>
      <c r="F17" s="11"/>
      <c r="G17" s="11">
        <f>=ROUNDDOWN({0},0)</f>
      </c>
      <c r="H17" s="11"/>
      <c r="I17" s="12"/>
      <c r="J17" s="11">
        <v>14</v>
      </c>
      <c r="K17" s="13">
        <v>553.22</v>
      </c>
      <c r="L17" s="11">
        <v>561</v>
      </c>
      <c r="M17" s="14">
        <v>0.99</v>
      </c>
      <c r="N17" s="11">
        <v>70</v>
      </c>
      <c r="O17" s="13">
        <v>2078.98</v>
      </c>
      <c r="P17" s="11">
        <v>557</v>
      </c>
      <c r="Q17" s="14">
        <v>3.73</v>
      </c>
      <c r="R17" s="12">
        <v>-0.8</v>
      </c>
      <c r="S17" s="12">
        <v>-0.7339</v>
      </c>
      <c r="T17" s="12">
        <v>0.0072</v>
      </c>
      <c r="U17" s="12">
        <v>-0.7346</v>
      </c>
      <c r="V17" s="11">
        <v>14</v>
      </c>
      <c r="W17" s="13">
        <v>553.22</v>
      </c>
      <c r="X17" s="11">
        <v>545</v>
      </c>
      <c r="Y17" s="11">
        <v>70</v>
      </c>
      <c r="Z17" s="13">
        <v>2078.98</v>
      </c>
      <c r="AA17" s="11">
        <v>534</v>
      </c>
      <c r="AB17" s="12">
        <v>-0.8</v>
      </c>
      <c r="AC17" s="12">
        <v>-0.7339</v>
      </c>
    </row>
    <row r="18">
      <c r="A18" s="19" t="s">
        <v>44</v>
      </c>
      <c r="B18" s="15"/>
      <c r="C18" s="15">
        <f>=ROUNDDOWN({0},0)</f>
      </c>
      <c r="D18" s="15"/>
      <c r="E18" s="16"/>
      <c r="F18" s="15"/>
      <c r="G18" s="15">
        <f>=ROUNDDOWN({0},0)</f>
      </c>
      <c r="H18" s="15"/>
      <c r="I18" s="16"/>
      <c r="J18" s="15">
        <v>496</v>
      </c>
      <c r="K18" s="17">
        <v>57711.65</v>
      </c>
      <c r="L18" s="15">
        <v>6067</v>
      </c>
      <c r="M18" s="18">
        <v>9.51</v>
      </c>
      <c r="N18" s="15">
        <v>1272</v>
      </c>
      <c r="O18" s="17">
        <v>80979.45</v>
      </c>
      <c r="P18" s="15">
        <v>6528</v>
      </c>
      <c r="Q18" s="18">
        <v>12.4</v>
      </c>
      <c r="R18" s="16">
        <v>-0.6101</v>
      </c>
      <c r="S18" s="16">
        <v>-0.2873</v>
      </c>
      <c r="T18" s="16">
        <v>-0.0706</v>
      </c>
      <c r="U18" s="16">
        <v>-0.2331</v>
      </c>
      <c r="V18" s="15">
        <v>496</v>
      </c>
      <c r="W18" s="17">
        <v>57711.65</v>
      </c>
      <c r="X18" s="15">
        <v>5876</v>
      </c>
      <c r="Y18" s="15">
        <v>1272</v>
      </c>
      <c r="Z18" s="17">
        <v>80979.45</v>
      </c>
      <c r="AA18" s="15">
        <v>6124</v>
      </c>
      <c r="AB18" s="16">
        <v>-0.6101</v>
      </c>
      <c r="AC18" s="16">
        <v>-0.2873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