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<sst xmlns="http://schemas.openxmlformats.org/spreadsheetml/2006/main" count="44" uniqueCount="44">
  <si>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</si>
  <si>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</si>
  <si>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</si>
  <si>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10/01/2024</t>
  </si>
  <si>
    <t>End Date:</t>
  </si>
  <si>
    <t>Report Run Date:</t>
  </si>
  <si>
    <t>10/02/2024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</si>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</sst>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141399</v>
      </c>
      <c r="C5" s="11">
        <f>=ROUNDDOWN(26.0797152237264,0)</f>
      </c>
      <c r="D5" s="11">
        <v>115471</v>
      </c>
      <c r="E5" s="12">
        <v>0.9912</v>
      </c>
      <c r="F5" s="11"/>
      <c r="G5" s="11">
        <f>=ROUNDDOWN({0},0)</f>
      </c>
      <c r="H5" s="11">
        <v>600</v>
      </c>
      <c r="I5" s="12">
        <v>0.8333</v>
      </c>
      <c r="J5" s="11">
        <v>40</v>
      </c>
      <c r="K5" s="13">
        <v>2079.55</v>
      </c>
      <c r="L5" s="11">
        <v>1578</v>
      </c>
      <c r="M5" s="14">
        <v>1.32</v>
      </c>
      <c r="N5" s="11">
        <v>447</v>
      </c>
      <c r="O5" s="13">
        <v>24407.6</v>
      </c>
      <c r="P5" s="11">
        <v>1736</v>
      </c>
      <c r="Q5" s="14">
        <v>14.06</v>
      </c>
      <c r="R5" s="12">
        <v>-0.9105</v>
      </c>
      <c r="S5" s="12">
        <v>-0.9148</v>
      </c>
      <c r="T5" s="12">
        <v>-0.091</v>
      </c>
      <c r="U5" s="12">
        <v>-0.9061</v>
      </c>
      <c r="V5" s="11">
        <v>40</v>
      </c>
      <c r="W5" s="13">
        <v>2079.55</v>
      </c>
      <c r="X5" s="11">
        <v>1564</v>
      </c>
      <c r="Y5" s="11">
        <v>447</v>
      </c>
      <c r="Z5" s="13">
        <v>24407.6</v>
      </c>
      <c r="AA5" s="11">
        <v>1698</v>
      </c>
      <c r="AB5" s="12">
        <v>-0.9105</v>
      </c>
      <c r="AC5" s="12">
        <v>-0.9148</v>
      </c>
    </row>
    <row r="6">
      <c r="A6" s="10" t="s">
        <v>32</v>
      </c>
      <c r="B6" s="11">
        <v>3793</v>
      </c>
      <c r="C6" s="11">
        <f>=ROUNDDOWN(10.1227648785695,0)</f>
      </c>
      <c r="D6" s="11">
        <v>9070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148</v>
      </c>
      <c r="M6" s="14"/>
      <c r="N6" s="11">
        <v>24</v>
      </c>
      <c r="O6" s="13">
        <v>1058.8</v>
      </c>
      <c r="P6" s="11">
        <v>139</v>
      </c>
      <c r="Q6" s="14">
        <v>7.62</v>
      </c>
      <c r="R6" s="12"/>
      <c r="S6" s="12"/>
      <c r="T6" s="12">
        <v>0.0647</v>
      </c>
      <c r="U6" s="12"/>
      <c r="V6" s="11"/>
      <c r="W6" s="13"/>
      <c r="X6" s="11">
        <v>146</v>
      </c>
      <c r="Y6" s="11">
        <v>24</v>
      </c>
      <c r="Z6" s="13">
        <v>1058.8</v>
      </c>
      <c r="AA6" s="11">
        <v>128</v>
      </c>
      <c r="AB6" s="12"/>
      <c r="AC6" s="12"/>
    </row>
    <row r="7">
      <c r="A7" s="10" t="s">
        <v>33</v>
      </c>
      <c r="B7" s="11">
        <v>27917</v>
      </c>
      <c r="C7" s="11">
        <f>=ROUNDDOWN(20.0697340043134,0)</f>
      </c>
      <c r="D7" s="11">
        <v>18098</v>
      </c>
      <c r="E7" s="12">
        <v>1</v>
      </c>
      <c r="F7" s="11"/>
      <c r="G7" s="11">
        <f>=ROUNDDOWN({0},0)</f>
      </c>
      <c r="H7" s="11"/>
      <c r="I7" s="12"/>
      <c r="J7" s="11">
        <v>4</v>
      </c>
      <c r="K7" s="13">
        <v>101.46</v>
      </c>
      <c r="L7" s="11">
        <v>166</v>
      </c>
      <c r="M7" s="14">
        <v>0.61</v>
      </c>
      <c r="N7" s="11">
        <v>104</v>
      </c>
      <c r="O7" s="13">
        <v>2690.86</v>
      </c>
      <c r="P7" s="11">
        <v>174</v>
      </c>
      <c r="Q7" s="14">
        <v>15.46</v>
      </c>
      <c r="R7" s="12">
        <v>-0.9615</v>
      </c>
      <c r="S7" s="12">
        <v>-0.9623</v>
      </c>
      <c r="T7" s="12">
        <v>-0.046</v>
      </c>
      <c r="U7" s="12">
        <v>-0.9605</v>
      </c>
      <c r="V7" s="11">
        <v>4</v>
      </c>
      <c r="W7" s="13">
        <v>101.46</v>
      </c>
      <c r="X7" s="11">
        <v>163</v>
      </c>
      <c r="Y7" s="11">
        <v>104</v>
      </c>
      <c r="Z7" s="13">
        <v>2690.86</v>
      </c>
      <c r="AA7" s="11">
        <v>165</v>
      </c>
      <c r="AB7" s="12">
        <v>-0.9615</v>
      </c>
      <c r="AC7" s="12">
        <v>-0.9623</v>
      </c>
    </row>
    <row r="8">
      <c r="A8" s="10" t="s">
        <v>34</v>
      </c>
      <c r="B8" s="11">
        <v>41264</v>
      </c>
      <c r="C8" s="11">
        <f>=ROUNDDOWN(15.0078196035643,0)</f>
      </c>
      <c r="D8" s="11">
        <v>65914</v>
      </c>
      <c r="E8" s="12">
        <v>0.9783</v>
      </c>
      <c r="F8" s="11"/>
      <c r="G8" s="11">
        <f>=ROUNDDOWN({0},0)</f>
      </c>
      <c r="H8" s="11"/>
      <c r="I8" s="12"/>
      <c r="J8" s="11">
        <v>13</v>
      </c>
      <c r="K8" s="13">
        <v>205.3</v>
      </c>
      <c r="L8" s="11">
        <v>235</v>
      </c>
      <c r="M8" s="14">
        <v>0.87</v>
      </c>
      <c r="N8" s="11">
        <v>75</v>
      </c>
      <c r="O8" s="13">
        <v>1420.2</v>
      </c>
      <c r="P8" s="11">
        <v>239</v>
      </c>
      <c r="Q8" s="14">
        <v>5.94</v>
      </c>
      <c r="R8" s="12">
        <v>-0.8267</v>
      </c>
      <c r="S8" s="12">
        <v>-0.8554</v>
      </c>
      <c r="T8" s="12">
        <v>-0.0167</v>
      </c>
      <c r="U8" s="12">
        <v>-0.8535</v>
      </c>
      <c r="V8" s="11">
        <v>13</v>
      </c>
      <c r="W8" s="13">
        <v>205.3</v>
      </c>
      <c r="X8" s="11">
        <v>232</v>
      </c>
      <c r="Y8" s="11">
        <v>75</v>
      </c>
      <c r="Z8" s="13">
        <v>1420.2</v>
      </c>
      <c r="AA8" s="11">
        <v>239</v>
      </c>
      <c r="AB8" s="12">
        <v>-0.8267</v>
      </c>
      <c r="AC8" s="12">
        <v>-0.8554</v>
      </c>
    </row>
    <row r="9">
      <c r="A9" s="10" t="s">
        <v>35</v>
      </c>
      <c r="B9" s="11">
        <v>41602</v>
      </c>
      <c r="C9" s="11">
        <f>=ROUNDDOWN(26.1795985148826,0)</f>
      </c>
      <c r="D9" s="11">
        <v>51993</v>
      </c>
      <c r="E9" s="12">
        <v>1</v>
      </c>
      <c r="F9" s="11"/>
      <c r="G9" s="11">
        <f>=ROUNDDOWN({0},0)</f>
      </c>
      <c r="H9" s="11"/>
      <c r="I9" s="12"/>
      <c r="J9" s="11">
        <v>3</v>
      </c>
      <c r="K9" s="13">
        <v>138.34</v>
      </c>
      <c r="L9" s="11">
        <v>958</v>
      </c>
      <c r="M9" s="14">
        <v>0.14</v>
      </c>
      <c r="N9" s="11">
        <v>87</v>
      </c>
      <c r="O9" s="13">
        <v>3759.17</v>
      </c>
      <c r="P9" s="11">
        <v>1015</v>
      </c>
      <c r="Q9" s="14">
        <v>3.7</v>
      </c>
      <c r="R9" s="12">
        <v>-0.9655</v>
      </c>
      <c r="S9" s="12">
        <v>-0.9632</v>
      </c>
      <c r="T9" s="12">
        <v>-0.0562</v>
      </c>
      <c r="U9" s="12">
        <v>-0.9622</v>
      </c>
      <c r="V9" s="11">
        <v>3</v>
      </c>
      <c r="W9" s="13">
        <v>138.34</v>
      </c>
      <c r="X9" s="11">
        <v>817</v>
      </c>
      <c r="Y9" s="11">
        <v>87</v>
      </c>
      <c r="Z9" s="13">
        <v>3759.17</v>
      </c>
      <c r="AA9" s="11">
        <v>841</v>
      </c>
      <c r="AB9" s="12">
        <v>-0.9655</v>
      </c>
      <c r="AC9" s="12">
        <v>-0.9632</v>
      </c>
    </row>
    <row r="10">
      <c r="A10" s="10" t="s">
        <v>36</v>
      </c>
      <c r="B10" s="11">
        <v>28567</v>
      </c>
      <c r="C10" s="11">
        <f>=ROUNDDOWN(20.9881713320109,0)</f>
      </c>
      <c r="D10" s="11">
        <v>34590</v>
      </c>
      <c r="E10" s="12">
        <v>0.9833</v>
      </c>
      <c r="F10" s="11"/>
      <c r="G10" s="11">
        <f>=ROUNDDOWN({0},0)</f>
      </c>
      <c r="H10" s="11"/>
      <c r="I10" s="12">
        <v>0.9412</v>
      </c>
      <c r="J10" s="11">
        <v>68</v>
      </c>
      <c r="K10" s="13">
        <v>11111.55</v>
      </c>
      <c r="L10" s="11">
        <v>492</v>
      </c>
      <c r="M10" s="14">
        <v>22.58</v>
      </c>
      <c r="N10" s="11">
        <v>340</v>
      </c>
      <c r="O10" s="13">
        <v>49503.39</v>
      </c>
      <c r="P10" s="11">
        <v>588</v>
      </c>
      <c r="Q10" s="14">
        <v>84.19</v>
      </c>
      <c r="R10" s="12">
        <v>-0.8</v>
      </c>
      <c r="S10" s="12">
        <v>-0.7755</v>
      </c>
      <c r="T10" s="12">
        <v>-0.1633</v>
      </c>
      <c r="U10" s="12">
        <v>-0.7318</v>
      </c>
      <c r="V10" s="11">
        <v>68</v>
      </c>
      <c r="W10" s="13">
        <v>11111.55</v>
      </c>
      <c r="X10" s="11">
        <v>492</v>
      </c>
      <c r="Y10" s="11">
        <v>340</v>
      </c>
      <c r="Z10" s="13">
        <v>49503.39</v>
      </c>
      <c r="AA10" s="11">
        <v>586</v>
      </c>
      <c r="AB10" s="12">
        <v>-0.8</v>
      </c>
      <c r="AC10" s="12">
        <v>-0.7755</v>
      </c>
    </row>
    <row r="11">
      <c r="A11" s="10" t="s">
        <v>37</v>
      </c>
      <c r="B11" s="11">
        <v>1429</v>
      </c>
      <c r="C11" s="11">
        <f>=ROUNDDOWN(24.5111492281304,0)</f>
      </c>
      <c r="D11" s="11">
        <v>730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98</v>
      </c>
      <c r="M11" s="14"/>
      <c r="N11" s="11">
        <v>11</v>
      </c>
      <c r="O11" s="13">
        <v>1086.79</v>
      </c>
      <c r="P11" s="11">
        <v>60</v>
      </c>
      <c r="Q11" s="14">
        <v>18.11</v>
      </c>
      <c r="R11" s="12"/>
      <c r="S11" s="12"/>
      <c r="T11" s="12">
        <v>0.6333</v>
      </c>
      <c r="U11" s="12"/>
      <c r="V11" s="11"/>
      <c r="W11" s="13"/>
      <c r="X11" s="11">
        <v>96</v>
      </c>
      <c r="Y11" s="11">
        <v>11</v>
      </c>
      <c r="Z11" s="13">
        <v>1086.79</v>
      </c>
      <c r="AA11" s="11">
        <v>60</v>
      </c>
      <c r="AB11" s="12"/>
      <c r="AC11" s="12"/>
    </row>
    <row r="12">
      <c r="A12" s="10" t="s">
        <v>38</v>
      </c>
      <c r="B12" s="11">
        <v>1157</v>
      </c>
      <c r="C12" s="11">
        <f>=ROUNDDOWN(35.8204334365325,0)</f>
      </c>
      <c r="D12" s="11">
        <v>150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75</v>
      </c>
      <c r="M12" s="14"/>
      <c r="N12" s="11">
        <v>6</v>
      </c>
      <c r="O12" s="13">
        <v>201.48</v>
      </c>
      <c r="P12" s="11">
        <v>97</v>
      </c>
      <c r="Q12" s="14">
        <v>2.08</v>
      </c>
      <c r="R12" s="12"/>
      <c r="S12" s="12"/>
      <c r="T12" s="12">
        <v>-0.2268</v>
      </c>
      <c r="U12" s="12"/>
      <c r="V12" s="11"/>
      <c r="W12" s="13"/>
      <c r="X12" s="11">
        <v>75</v>
      </c>
      <c r="Y12" s="11">
        <v>6</v>
      </c>
      <c r="Z12" s="13">
        <v>201.48</v>
      </c>
      <c r="AA12" s="11">
        <v>78</v>
      </c>
      <c r="AB12" s="12"/>
      <c r="AC12" s="12"/>
    </row>
    <row r="13">
      <c r="A13" s="10" t="s">
        <v>39</v>
      </c>
      <c r="B13" s="11">
        <v>114</v>
      </c>
      <c r="C13" s="11">
        <f>=ROUNDDOWN(45.6,0)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55</v>
      </c>
      <c r="M13" s="14"/>
      <c r="N13" s="11">
        <v>3</v>
      </c>
      <c r="O13" s="13">
        <v>260.35</v>
      </c>
      <c r="P13" s="11">
        <v>114</v>
      </c>
      <c r="Q13" s="14">
        <v>2.28</v>
      </c>
      <c r="R13" s="12"/>
      <c r="S13" s="12"/>
      <c r="T13" s="12">
        <v>-0.5175</v>
      </c>
      <c r="U13" s="12"/>
      <c r="V13" s="11"/>
      <c r="W13" s="13"/>
      <c r="X13" s="11">
        <v>55</v>
      </c>
      <c r="Y13" s="11">
        <v>3</v>
      </c>
      <c r="Z13" s="13">
        <v>260.35</v>
      </c>
      <c r="AA13" s="11">
        <v>114</v>
      </c>
      <c r="AB13" s="12"/>
      <c r="AC13" s="12"/>
    </row>
    <row r="14">
      <c r="A14" s="10" t="s">
        <v>40</v>
      </c>
      <c r="B14" s="11">
        <v>56677</v>
      </c>
      <c r="C14" s="11">
        <f>=ROUNDDOWN(22.762761556689,0)</f>
      </c>
      <c r="D14" s="11">
        <v>32229</v>
      </c>
      <c r="E14" s="12">
        <v>1</v>
      </c>
      <c r="F14" s="11"/>
      <c r="G14" s="11">
        <f>=ROUNDDOWN({0},0)</f>
      </c>
      <c r="H14" s="11"/>
      <c r="I14" s="12"/>
      <c r="J14" s="11">
        <v>3</v>
      </c>
      <c r="K14" s="13">
        <v>54.65</v>
      </c>
      <c r="L14" s="11">
        <v>897</v>
      </c>
      <c r="M14" s="14">
        <v>0.06</v>
      </c>
      <c r="N14" s="11">
        <v>43</v>
      </c>
      <c r="O14" s="13">
        <v>1313.13</v>
      </c>
      <c r="P14" s="11">
        <v>903</v>
      </c>
      <c r="Q14" s="14">
        <v>1.45</v>
      </c>
      <c r="R14" s="12">
        <v>-0.9302</v>
      </c>
      <c r="S14" s="12">
        <v>-0.9584</v>
      </c>
      <c r="T14" s="12">
        <v>-0.0066</v>
      </c>
      <c r="U14" s="12">
        <v>-0.9586</v>
      </c>
      <c r="V14" s="11">
        <v>3</v>
      </c>
      <c r="W14" s="13">
        <v>54.65</v>
      </c>
      <c r="X14" s="11">
        <v>896</v>
      </c>
      <c r="Y14" s="11">
        <v>43</v>
      </c>
      <c r="Z14" s="13">
        <v>1313.13</v>
      </c>
      <c r="AA14" s="11">
        <v>847</v>
      </c>
      <c r="AB14" s="12">
        <v>-0.9302</v>
      </c>
      <c r="AC14" s="12">
        <v>-0.9584</v>
      </c>
    </row>
    <row r="15">
      <c r="A15" s="10" t="s">
        <v>41</v>
      </c>
      <c r="B15" s="11">
        <v>57295</v>
      </c>
      <c r="C15" s="11">
        <f>=ROUNDDOWN(18.00936694537,0)</f>
      </c>
      <c r="D15" s="11">
        <v>61116</v>
      </c>
      <c r="E15" s="12">
        <v>0.9655</v>
      </c>
      <c r="F15" s="11"/>
      <c r="G15" s="11">
        <f>=ROUNDDOWN({0},0)</f>
      </c>
      <c r="H15" s="11"/>
      <c r="I15" s="12"/>
      <c r="J15" s="11">
        <v>13</v>
      </c>
      <c r="K15" s="13">
        <v>354.77</v>
      </c>
      <c r="L15" s="11">
        <v>558</v>
      </c>
      <c r="M15" s="14">
        <v>0.64</v>
      </c>
      <c r="N15" s="11">
        <v>278</v>
      </c>
      <c r="O15" s="13">
        <v>4592.24</v>
      </c>
      <c r="P15" s="11">
        <v>690</v>
      </c>
      <c r="Q15" s="14">
        <v>6.66</v>
      </c>
      <c r="R15" s="12">
        <v>-0.9532</v>
      </c>
      <c r="S15" s="12">
        <v>-0.9227</v>
      </c>
      <c r="T15" s="12">
        <v>-0.1913</v>
      </c>
      <c r="U15" s="12">
        <v>-0.9039</v>
      </c>
      <c r="V15" s="11">
        <v>13</v>
      </c>
      <c r="W15" s="13">
        <v>354.77</v>
      </c>
      <c r="X15" s="11">
        <v>554</v>
      </c>
      <c r="Y15" s="11">
        <v>278</v>
      </c>
      <c r="Z15" s="13">
        <v>4592.24</v>
      </c>
      <c r="AA15" s="11">
        <v>690</v>
      </c>
      <c r="AB15" s="12">
        <v>-0.9532</v>
      </c>
      <c r="AC15" s="12">
        <v>-0.9227</v>
      </c>
    </row>
    <row r="16">
      <c r="A16" s="10" t="s">
        <v>42</v>
      </c>
      <c r="B16" s="11">
        <v>30887</v>
      </c>
      <c r="C16" s="11">
        <f>=ROUNDDOWN(37.3753630203291,0)</f>
      </c>
      <c r="D16" s="11">
        <v>17856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556</v>
      </c>
      <c r="M16" s="14"/>
      <c r="N16" s="11">
        <v>98</v>
      </c>
      <c r="O16" s="13">
        <v>3232.32</v>
      </c>
      <c r="P16" s="11">
        <v>539</v>
      </c>
      <c r="Q16" s="14">
        <v>6</v>
      </c>
      <c r="R16" s="12"/>
      <c r="S16" s="12"/>
      <c r="T16" s="12">
        <v>0.0315</v>
      </c>
      <c r="U16" s="12"/>
      <c r="V16" s="11"/>
      <c r="W16" s="13"/>
      <c r="X16" s="11">
        <v>542</v>
      </c>
      <c r="Y16" s="11">
        <v>98</v>
      </c>
      <c r="Z16" s="13">
        <v>3232.32</v>
      </c>
      <c r="AA16" s="11">
        <v>510</v>
      </c>
      <c r="AB16" s="12"/>
      <c r="AC16" s="12"/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144</v>
      </c>
      <c r="K17" s="17">
        <v>14045.62</v>
      </c>
      <c r="L17" s="15">
        <v>5816</v>
      </c>
      <c r="M17" s="18">
        <v>2.41</v>
      </c>
      <c r="N17" s="15">
        <v>1516</v>
      </c>
      <c r="O17" s="17">
        <v>93526.33</v>
      </c>
      <c r="P17" s="15">
        <v>6294</v>
      </c>
      <c r="Q17" s="18">
        <v>14.86</v>
      </c>
      <c r="R17" s="16">
        <v>-0.905</v>
      </c>
      <c r="S17" s="16">
        <v>-0.8498</v>
      </c>
      <c r="T17" s="16">
        <v>-0.0759</v>
      </c>
      <c r="U17" s="16">
        <v>-0.8378</v>
      </c>
      <c r="V17" s="15">
        <v>144</v>
      </c>
      <c r="W17" s="17">
        <v>14045.62</v>
      </c>
      <c r="X17" s="15">
        <v>5632</v>
      </c>
      <c r="Y17" s="15">
        <v>1516</v>
      </c>
      <c r="Z17" s="17">
        <v>93526.33</v>
      </c>
      <c r="AA17" s="15">
        <v>5956</v>
      </c>
      <c r="AB17" s="16">
        <v>-0.905</v>
      </c>
      <c r="AC17" s="16">
        <v>-0.8498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