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<sst xmlns="http://schemas.openxmlformats.org/spreadsheetml/2006/main" count="87" uniqueCount="87">
  <si>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</si>
  <si>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</si>
  <si>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</si>
  <si>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09/01/2024</t>
  </si>
  <si>
    <t>End Date:</t>
  </si>
  <si>
    <t>09/30/2024</t>
  </si>
  <si>
    <t>Report Run Date:</t>
  </si>
  <si>
    <t>10/02/2024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</si>
  <si>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</si>
  <si>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</si>
  <si>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</si>
  <si>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</si>
  <si>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</si>
  <si>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</si>
  <si>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</si>
  <si>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</si>
  <si>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TGTDVS</t>
  </si>
  <si>
    <t>OLLIIX</t>
  </si>
  <si>
    <t>JCPENNEY01</t>
  </si>
  <si>
    <t>KIRKLANDDS</t>
  </si>
  <si>
    <t>NRTPORT</t>
  </si>
  <si>
    <t>ASHFURNDS</t>
  </si>
  <si>
    <t>BLK01</t>
  </si>
  <si>
    <t>MACY</t>
  </si>
  <si>
    <t>HDDS</t>
  </si>
  <si>
    <t>WM.COM</t>
  </si>
  <si>
    <t>COSTCO01</t>
  </si>
  <si>
    <t>DESINC</t>
  </si>
  <si>
    <t>WALMARTDS</t>
  </si>
  <si>
    <t>FINGERHUTDS</t>
  </si>
  <si>
    <t>ZOLA</t>
  </si>
  <si>
    <t>AMERSIGNDS</t>
  </si>
  <si>
    <t>ROOMECOM</t>
  </si>
  <si>
    <t>LAMPDS</t>
  </si>
  <si>
    <t>HOUZZ</t>
  </si>
  <si>
    <t>HSNDS</t>
  </si>
  <si>
    <t>AAFESDS</t>
  </si>
  <si>
    <t>NORDSTRACKDS</t>
  </si>
  <si>
    <t>CHEWYDS</t>
  </si>
  <si>
    <t>DLCROSCILL</t>
  </si>
  <si>
    <t>BEALLSDS</t>
  </si>
  <si>
    <t>LOWESDS</t>
  </si>
  <si>
    <t>BLOOM02</t>
  </si>
  <si>
    <t>HHGLOBALTTS</t>
  </si>
  <si>
    <t>ZULILY</t>
  </si>
  <si>
    <t>NEBFUR01</t>
  </si>
  <si>
    <t>BIGLOTSDS</t>
  </si>
  <si>
    <t>BRANDX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</si>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</sst>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1199340</v>
      </c>
      <c r="C5" s="11">
        <f>=ROUNDDOWN(33.7962206304209,0)</f>
      </c>
      <c r="D5" s="11">
        <v>1142639</v>
      </c>
      <c r="E5" s="12">
        <v>0.9331</v>
      </c>
      <c r="F5" s="11"/>
      <c r="G5" s="11">
        <f>=ROUNDDOWN({0},0)</f>
      </c>
      <c r="H5" s="11">
        <v>600</v>
      </c>
      <c r="I5" s="12">
        <v>0.1481</v>
      </c>
      <c r="J5" s="11">
        <v>115514</v>
      </c>
      <c r="K5" s="13">
        <v>5683750.01</v>
      </c>
      <c r="L5" s="11">
        <v>2201</v>
      </c>
      <c r="M5" s="14">
        <v>2582.35</v>
      </c>
      <c r="N5" s="11">
        <v>107451</v>
      </c>
      <c r="O5" s="13">
        <v>6616032.69</v>
      </c>
      <c r="P5" s="11">
        <v>2114</v>
      </c>
      <c r="Q5" s="14">
        <v>3129.63</v>
      </c>
      <c r="R5" s="12">
        <v>0.075</v>
      </c>
      <c r="S5" s="12">
        <v>-0.1409</v>
      </c>
      <c r="T5" s="12">
        <v>0.0412</v>
      </c>
      <c r="U5" s="12">
        <v>-0.1749</v>
      </c>
      <c r="V5" s="11">
        <v>24121</v>
      </c>
      <c r="W5" s="13">
        <v>1351359.12</v>
      </c>
      <c r="X5" s="11">
        <v>1860</v>
      </c>
      <c r="Y5" s="11">
        <v>27391</v>
      </c>
      <c r="Z5" s="13">
        <v>1671691.11</v>
      </c>
      <c r="AA5" s="11">
        <v>1552</v>
      </c>
      <c r="AB5" s="12">
        <v>-0.1194</v>
      </c>
      <c r="AC5" s="12">
        <v>-0.1916</v>
      </c>
      <c r="AD5" s="11">
        <v>12169</v>
      </c>
      <c r="AE5" s="13">
        <v>685247.38</v>
      </c>
      <c r="AF5" s="11">
        <v>1939</v>
      </c>
      <c r="AG5" s="11">
        <v>11445</v>
      </c>
      <c r="AH5" s="13">
        <v>710942.69</v>
      </c>
      <c r="AI5" s="11">
        <v>1873</v>
      </c>
      <c r="AJ5" s="12">
        <v>0.0633</v>
      </c>
      <c r="AK5" s="12">
        <v>-0.0361</v>
      </c>
      <c r="AL5" s="11">
        <v>30477</v>
      </c>
      <c r="AM5" s="13">
        <v>1189144.64</v>
      </c>
      <c r="AN5" s="11">
        <v>1960</v>
      </c>
      <c r="AO5" s="11">
        <v>15431</v>
      </c>
      <c r="AP5" s="13">
        <v>883411.41</v>
      </c>
      <c r="AQ5" s="11">
        <v>1798</v>
      </c>
      <c r="AR5" s="12">
        <v>0.9751</v>
      </c>
      <c r="AS5" s="12">
        <v>0.3461</v>
      </c>
      <c r="AT5" s="11">
        <v>9129</v>
      </c>
      <c r="AU5" s="13">
        <v>540194.34</v>
      </c>
      <c r="AV5" s="11">
        <v>1795</v>
      </c>
      <c r="AW5" s="11">
        <v>10202</v>
      </c>
      <c r="AX5" s="13">
        <v>614344.22</v>
      </c>
      <c r="AY5" s="11">
        <v>1729</v>
      </c>
      <c r="AZ5" s="12">
        <v>-0.1052</v>
      </c>
      <c r="BA5" s="12">
        <v>-0.1207</v>
      </c>
      <c r="BB5" s="11">
        <v>7066</v>
      </c>
      <c r="BC5" s="13">
        <v>522183.21</v>
      </c>
      <c r="BD5" s="11">
        <v>1994</v>
      </c>
      <c r="BE5" s="11">
        <v>13801</v>
      </c>
      <c r="BF5" s="13">
        <v>1062830.17</v>
      </c>
      <c r="BG5" s="11">
        <v>1870</v>
      </c>
      <c r="BH5" s="12">
        <v>-0.488</v>
      </c>
      <c r="BI5" s="12">
        <v>-0.5087</v>
      </c>
      <c r="BJ5" s="11">
        <v>3725</v>
      </c>
      <c r="BK5" s="13">
        <v>188684.7</v>
      </c>
      <c r="BL5" s="11">
        <v>1380</v>
      </c>
      <c r="BM5" s="11">
        <v>3494</v>
      </c>
      <c r="BN5" s="13">
        <v>210658.19</v>
      </c>
      <c r="BO5" s="11">
        <v>1589</v>
      </c>
      <c r="BP5" s="12">
        <v>0.0661</v>
      </c>
      <c r="BQ5" s="12">
        <v>-0.1043</v>
      </c>
      <c r="BR5" s="11">
        <v>2247</v>
      </c>
      <c r="BS5" s="13">
        <v>160766.53</v>
      </c>
      <c r="BT5" s="11">
        <v>1713</v>
      </c>
      <c r="BU5" s="11">
        <v>3763</v>
      </c>
      <c r="BV5" s="13">
        <v>258045.47</v>
      </c>
      <c r="BW5" s="11">
        <v>1878</v>
      </c>
      <c r="BX5" s="12">
        <v>-0.4029</v>
      </c>
      <c r="BY5" s="12">
        <v>-0.377</v>
      </c>
      <c r="BZ5" s="11">
        <v>4105</v>
      </c>
      <c r="CA5" s="13">
        <v>210208.63</v>
      </c>
      <c r="CB5" s="11">
        <v>1730</v>
      </c>
      <c r="CC5" s="11">
        <v>7546</v>
      </c>
      <c r="CD5" s="13">
        <v>479966</v>
      </c>
      <c r="CE5" s="11">
        <v>1750</v>
      </c>
      <c r="CF5" s="12">
        <v>-0.456</v>
      </c>
      <c r="CG5" s="12">
        <v>-0.562</v>
      </c>
      <c r="CH5" s="11">
        <v>363</v>
      </c>
      <c r="CI5" s="13">
        <v>16779.57</v>
      </c>
      <c r="CJ5" s="11">
        <v>157</v>
      </c>
      <c r="CK5" s="11">
        <v>176</v>
      </c>
      <c r="CL5" s="13">
        <v>10644.53</v>
      </c>
      <c r="CM5" s="11">
        <v>117</v>
      </c>
      <c r="CN5" s="12">
        <v>1.0625</v>
      </c>
      <c r="CO5" s="12">
        <v>0.5764</v>
      </c>
      <c r="CP5" s="11">
        <v>3215</v>
      </c>
      <c r="CQ5" s="13">
        <v>173295.11</v>
      </c>
      <c r="CR5" s="11">
        <v>1900</v>
      </c>
      <c r="CS5" s="11"/>
      <c r="CT5" s="13"/>
      <c r="CU5" s="11">
        <v>140</v>
      </c>
      <c r="CV5" s="12"/>
      <c r="CW5" s="12"/>
      <c r="CX5" s="11">
        <v>213</v>
      </c>
      <c r="CY5" s="13">
        <v>13307.31</v>
      </c>
      <c r="CZ5" s="11">
        <v>610</v>
      </c>
      <c r="DA5" s="11">
        <v>144</v>
      </c>
      <c r="DB5" s="13">
        <v>9522.89</v>
      </c>
      <c r="DC5" s="11">
        <v>527</v>
      </c>
      <c r="DD5" s="12">
        <v>0.4792</v>
      </c>
      <c r="DE5" s="12">
        <v>0.3974</v>
      </c>
      <c r="DF5" s="11">
        <v>2298</v>
      </c>
      <c r="DG5" s="13">
        <v>144355.3</v>
      </c>
      <c r="DH5" s="11">
        <v>1824</v>
      </c>
      <c r="DI5" s="11">
        <v>2998</v>
      </c>
      <c r="DJ5" s="13">
        <v>205165.23</v>
      </c>
      <c r="DK5" s="11">
        <v>1598</v>
      </c>
      <c r="DL5" s="12">
        <v>-0.2335</v>
      </c>
      <c r="DM5" s="12">
        <v>-0.2964</v>
      </c>
      <c r="DN5" s="11">
        <v>3882</v>
      </c>
      <c r="DO5" s="13">
        <v>150669</v>
      </c>
      <c r="DP5" s="11"/>
      <c r="DQ5" s="11">
        <v>4101</v>
      </c>
      <c r="DR5" s="13">
        <v>178837.5</v>
      </c>
      <c r="DS5" s="11"/>
      <c r="DT5" s="12">
        <v>-0.0534</v>
      </c>
      <c r="DU5" s="12">
        <v>-0.1575</v>
      </c>
      <c r="DV5" s="11">
        <v>737</v>
      </c>
      <c r="DW5" s="13">
        <v>27434.02</v>
      </c>
      <c r="DX5" s="11">
        <v>648</v>
      </c>
      <c r="DY5" s="11">
        <v>144</v>
      </c>
      <c r="DZ5" s="13">
        <v>9315.16</v>
      </c>
      <c r="EA5" s="11">
        <v>169</v>
      </c>
      <c r="EB5" s="12">
        <v>4.1181</v>
      </c>
      <c r="EC5" s="12">
        <v>1.9451</v>
      </c>
      <c r="ED5" s="11">
        <v>9401</v>
      </c>
      <c r="EE5" s="13">
        <v>174455.12</v>
      </c>
      <c r="EF5" s="11"/>
      <c r="EG5" s="11">
        <v>2610</v>
      </c>
      <c r="EH5" s="13">
        <v>71962.66</v>
      </c>
      <c r="EI5" s="11"/>
      <c r="EJ5" s="12">
        <v>2.6019</v>
      </c>
      <c r="EK5" s="12">
        <v>1.4242</v>
      </c>
      <c r="EL5" s="11"/>
      <c r="EM5" s="13"/>
      <c r="EN5" s="11"/>
      <c r="EO5" s="11"/>
      <c r="EP5" s="13"/>
      <c r="EQ5" s="11"/>
      <c r="ER5" s="12"/>
      <c r="ES5" s="12"/>
      <c r="ET5" s="11">
        <v>546</v>
      </c>
      <c r="EU5" s="13">
        <v>35305.45</v>
      </c>
      <c r="EV5" s="11">
        <v>2099</v>
      </c>
      <c r="EW5" s="11">
        <v>1984</v>
      </c>
      <c r="EX5" s="13">
        <v>85215.53</v>
      </c>
      <c r="EY5" s="11">
        <v>2015</v>
      </c>
      <c r="EZ5" s="12">
        <v>-0.7248</v>
      </c>
      <c r="FA5" s="12">
        <v>-0.5857</v>
      </c>
      <c r="FB5" s="11">
        <v>925</v>
      </c>
      <c r="FC5" s="13">
        <v>32208.84</v>
      </c>
      <c r="FD5" s="11">
        <v>233</v>
      </c>
      <c r="FE5" s="11">
        <v>392</v>
      </c>
      <c r="FF5" s="13">
        <v>23264.41</v>
      </c>
      <c r="FG5" s="11">
        <v>401</v>
      </c>
      <c r="FH5" s="12">
        <v>1.3597</v>
      </c>
      <c r="FI5" s="12">
        <v>0.3845</v>
      </c>
      <c r="FJ5" s="11">
        <v>354</v>
      </c>
      <c r="FK5" s="13">
        <v>25732.22</v>
      </c>
      <c r="FL5" s="11">
        <v>271</v>
      </c>
      <c r="FM5" s="11">
        <v>514</v>
      </c>
      <c r="FN5" s="13">
        <v>39470.91</v>
      </c>
      <c r="FO5" s="11">
        <v>295</v>
      </c>
      <c r="FP5" s="12">
        <v>-0.3113</v>
      </c>
      <c r="FQ5" s="12">
        <v>-0.3481</v>
      </c>
      <c r="FR5" s="11">
        <v>102</v>
      </c>
      <c r="FS5" s="13">
        <v>6922.25</v>
      </c>
      <c r="FT5" s="11">
        <v>239</v>
      </c>
      <c r="FU5" s="11">
        <v>127</v>
      </c>
      <c r="FV5" s="13">
        <v>8493.88</v>
      </c>
      <c r="FW5" s="11">
        <v>293</v>
      </c>
      <c r="FX5" s="12">
        <v>-0.1969</v>
      </c>
      <c r="FY5" s="12">
        <v>-0.185</v>
      </c>
      <c r="FZ5" s="11">
        <v>54</v>
      </c>
      <c r="GA5" s="13">
        <v>5538.51</v>
      </c>
      <c r="GB5" s="11">
        <v>266</v>
      </c>
      <c r="GC5" s="11">
        <v>87</v>
      </c>
      <c r="GD5" s="13">
        <v>8632.21</v>
      </c>
      <c r="GE5" s="11">
        <v>192</v>
      </c>
      <c r="GF5" s="12">
        <v>-0.3793</v>
      </c>
      <c r="GG5" s="12">
        <v>-0.3584</v>
      </c>
      <c r="GH5" s="11">
        <v>91</v>
      </c>
      <c r="GI5" s="13">
        <v>6905.35</v>
      </c>
      <c r="GJ5" s="11">
        <v>583</v>
      </c>
      <c r="GK5" s="11">
        <v>161</v>
      </c>
      <c r="GL5" s="13">
        <v>12631.47</v>
      </c>
      <c r="GM5" s="11">
        <v>450</v>
      </c>
      <c r="GN5" s="12">
        <v>-0.4348</v>
      </c>
      <c r="GO5" s="12">
        <v>-0.4533</v>
      </c>
      <c r="GP5" s="11">
        <v>20</v>
      </c>
      <c r="GQ5" s="13">
        <v>2195.27</v>
      </c>
      <c r="GR5" s="11">
        <v>187</v>
      </c>
      <c r="GS5" s="11">
        <v>3</v>
      </c>
      <c r="GT5" s="13">
        <v>252.31</v>
      </c>
      <c r="GU5" s="11">
        <v>198</v>
      </c>
      <c r="GV5" s="12">
        <v>5.6667</v>
      </c>
      <c r="GW5" s="12">
        <v>7.7007</v>
      </c>
      <c r="GX5" s="11">
        <v>21</v>
      </c>
      <c r="GY5" s="13">
        <v>1819.25</v>
      </c>
      <c r="GZ5" s="11">
        <v>1044</v>
      </c>
      <c r="HA5" s="11">
        <v>47</v>
      </c>
      <c r="HB5" s="13">
        <v>3646.49</v>
      </c>
      <c r="HC5" s="11">
        <v>1499</v>
      </c>
      <c r="HD5" s="12">
        <v>-0.5532</v>
      </c>
      <c r="HE5" s="12">
        <v>-0.5011</v>
      </c>
      <c r="HF5" s="11">
        <v>137</v>
      </c>
      <c r="HG5" s="13">
        <v>8836.46</v>
      </c>
      <c r="HH5" s="11">
        <v>549</v>
      </c>
      <c r="HI5" s="11">
        <v>284</v>
      </c>
      <c r="HJ5" s="13">
        <v>19763.93</v>
      </c>
      <c r="HK5" s="11">
        <v>612</v>
      </c>
      <c r="HL5" s="12">
        <v>-0.5176</v>
      </c>
      <c r="HM5" s="12">
        <v>-0.5529</v>
      </c>
      <c r="HN5" s="11">
        <v>33</v>
      </c>
      <c r="HO5" s="13">
        <v>2296.26</v>
      </c>
      <c r="HP5" s="11">
        <v>356</v>
      </c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26</v>
      </c>
      <c r="IM5" s="13">
        <v>4249.74</v>
      </c>
      <c r="IN5" s="11">
        <v>69</v>
      </c>
      <c r="IO5" s="11">
        <v>38</v>
      </c>
      <c r="IP5" s="13">
        <v>1159.55</v>
      </c>
      <c r="IQ5" s="11">
        <v>71</v>
      </c>
      <c r="IR5" s="12">
        <v>-0.3158</v>
      </c>
      <c r="IS5" s="12">
        <v>2.665</v>
      </c>
      <c r="IT5" s="11">
        <v>52</v>
      </c>
      <c r="IU5" s="13">
        <v>3236.19</v>
      </c>
      <c r="IV5" s="11">
        <v>676</v>
      </c>
      <c r="IW5" s="11">
        <v>137</v>
      </c>
      <c r="IX5" s="13">
        <v>8520.72</v>
      </c>
      <c r="IY5" s="11">
        <v>791</v>
      </c>
      <c r="IZ5" s="12">
        <v>-0.6204</v>
      </c>
      <c r="JA5" s="12">
        <v>-0.6202</v>
      </c>
      <c r="JB5" s="11">
        <v>5</v>
      </c>
      <c r="JC5" s="13">
        <v>420.24</v>
      </c>
      <c r="JD5" s="11">
        <v>56</v>
      </c>
      <c r="JE5" s="11"/>
      <c r="JF5" s="13"/>
      <c r="JG5" s="11"/>
      <c r="JH5" s="12"/>
      <c r="JI5" s="12"/>
      <c r="JJ5" s="11"/>
      <c r="JK5" s="13"/>
      <c r="JL5" s="11">
        <v>17</v>
      </c>
      <c r="JM5" s="11"/>
      <c r="JN5" s="13"/>
      <c r="JO5" s="11">
        <v>17</v>
      </c>
      <c r="JP5" s="12"/>
      <c r="JQ5" s="12"/>
      <c r="JR5" s="11"/>
      <c r="JS5" s="13"/>
      <c r="JT5" s="11">
        <v>324</v>
      </c>
      <c r="JU5" s="11"/>
      <c r="JV5" s="13"/>
      <c r="JW5" s="11"/>
      <c r="JX5" s="12"/>
      <c r="JY5" s="12"/>
      <c r="JZ5" s="11"/>
      <c r="KA5" s="13"/>
      <c r="KB5" s="11"/>
      <c r="KC5" s="11">
        <v>343</v>
      </c>
      <c r="KD5" s="13">
        <v>21655.78</v>
      </c>
      <c r="KE5" s="11">
        <v>1628</v>
      </c>
      <c r="KF5" s="12"/>
      <c r="KG5" s="12"/>
      <c r="KH5" s="11"/>
      <c r="KI5" s="13"/>
      <c r="KJ5" s="11"/>
      <c r="KK5" s="11">
        <v>60</v>
      </c>
      <c r="KL5" s="13">
        <v>4365.8</v>
      </c>
      <c r="KM5" s="11">
        <v>711</v>
      </c>
      <c r="KN5" s="12"/>
      <c r="KO5" s="12"/>
      <c r="KP5" s="11"/>
      <c r="KQ5" s="13"/>
      <c r="KR5" s="11"/>
      <c r="KS5" s="11">
        <v>28</v>
      </c>
      <c r="KT5" s="13">
        <v>1622.47</v>
      </c>
      <c r="KU5" s="11">
        <v>253</v>
      </c>
      <c r="KV5" s="12"/>
      <c r="KW5" s="12"/>
      <c r="KX5" s="11"/>
      <c r="KY5" s="13"/>
      <c r="KZ5" s="11"/>
      <c r="LA5" s="11"/>
      <c r="LB5" s="13"/>
      <c r="LC5" s="11">
        <v>699</v>
      </c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145295</v>
      </c>
      <c r="C6" s="11">
        <f>=ROUNDDOWN(173.403747463898,0)</f>
      </c>
      <c r="D6" s="11">
        <v>3000</v>
      </c>
      <c r="E6" s="12">
        <v>0.9765</v>
      </c>
      <c r="F6" s="11"/>
      <c r="G6" s="11">
        <f>=ROUNDDOWN({0},0)</f>
      </c>
      <c r="H6" s="11"/>
      <c r="I6" s="12"/>
      <c r="J6" s="11">
        <v>1359</v>
      </c>
      <c r="K6" s="13">
        <v>21589.4</v>
      </c>
      <c r="L6" s="11">
        <v>408</v>
      </c>
      <c r="M6" s="14">
        <v>52.92</v>
      </c>
      <c r="N6" s="11">
        <v>1803</v>
      </c>
      <c r="O6" s="13">
        <v>36657.85</v>
      </c>
      <c r="P6" s="11">
        <v>718</v>
      </c>
      <c r="Q6" s="14">
        <v>51.06</v>
      </c>
      <c r="R6" s="12">
        <v>-0.2463</v>
      </c>
      <c r="S6" s="12">
        <v>-0.4111</v>
      </c>
      <c r="T6" s="12">
        <v>-0.4318</v>
      </c>
      <c r="U6" s="12">
        <v>0.0364</v>
      </c>
      <c r="V6" s="11">
        <v>114</v>
      </c>
      <c r="W6" s="13">
        <v>1691.53</v>
      </c>
      <c r="X6" s="11">
        <v>201</v>
      </c>
      <c r="Y6" s="11">
        <v>283</v>
      </c>
      <c r="Z6" s="13">
        <v>4448.82</v>
      </c>
      <c r="AA6" s="11">
        <v>364</v>
      </c>
      <c r="AB6" s="12">
        <v>-0.5972</v>
      </c>
      <c r="AC6" s="12">
        <v>-0.6198</v>
      </c>
      <c r="AD6" s="11">
        <v>13</v>
      </c>
      <c r="AE6" s="13">
        <v>277.14</v>
      </c>
      <c r="AF6" s="11">
        <v>73</v>
      </c>
      <c r="AG6" s="11"/>
      <c r="AH6" s="13"/>
      <c r="AI6" s="11"/>
      <c r="AJ6" s="12"/>
      <c r="AK6" s="12"/>
      <c r="AL6" s="11"/>
      <c r="AM6" s="13"/>
      <c r="AN6" s="11">
        <v>8</v>
      </c>
      <c r="AO6" s="11"/>
      <c r="AP6" s="13"/>
      <c r="AQ6" s="11"/>
      <c r="AR6" s="12"/>
      <c r="AS6" s="12"/>
      <c r="AT6" s="11">
        <v>835</v>
      </c>
      <c r="AU6" s="13">
        <v>12504.08</v>
      </c>
      <c r="AV6" s="11">
        <v>408</v>
      </c>
      <c r="AW6" s="11">
        <v>1518</v>
      </c>
      <c r="AX6" s="13">
        <v>32181.03</v>
      </c>
      <c r="AY6" s="11">
        <v>700</v>
      </c>
      <c r="AZ6" s="12">
        <v>-0.4499</v>
      </c>
      <c r="BA6" s="12">
        <v>-0.6114</v>
      </c>
      <c r="BB6" s="11">
        <v>36</v>
      </c>
      <c r="BC6" s="13">
        <v>618.3</v>
      </c>
      <c r="BD6" s="11">
        <v>73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359</v>
      </c>
      <c r="CA6" s="13">
        <v>6459.49</v>
      </c>
      <c r="CB6" s="11">
        <v>47</v>
      </c>
      <c r="CC6" s="11"/>
      <c r="CD6" s="13"/>
      <c r="CE6" s="11"/>
      <c r="CF6" s="12"/>
      <c r="CG6" s="12"/>
      <c r="CH6" s="11"/>
      <c r="CI6" s="13"/>
      <c r="CJ6" s="11">
        <v>23</v>
      </c>
      <c r="CK6" s="11"/>
      <c r="CL6" s="13"/>
      <c r="CM6" s="11"/>
      <c r="CN6" s="12"/>
      <c r="CO6" s="12"/>
      <c r="CP6" s="11"/>
      <c r="CQ6" s="13"/>
      <c r="CR6" s="11">
        <v>55</v>
      </c>
      <c r="CS6" s="11"/>
      <c r="CT6" s="13"/>
      <c r="CU6" s="11">
        <v>37</v>
      </c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>
        <v>2</v>
      </c>
      <c r="DG6" s="13">
        <v>38.86</v>
      </c>
      <c r="DH6" s="11">
        <v>101</v>
      </c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61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>
        <v>3</v>
      </c>
      <c r="EW6" s="11"/>
      <c r="EX6" s="13"/>
      <c r="EY6" s="11">
        <v>3</v>
      </c>
      <c r="EZ6" s="12"/>
      <c r="FA6" s="12"/>
      <c r="FB6" s="11"/>
      <c r="FC6" s="13"/>
      <c r="FD6" s="11">
        <v>1</v>
      </c>
      <c r="FE6" s="11">
        <v>2</v>
      </c>
      <c r="FF6" s="13">
        <v>28</v>
      </c>
      <c r="FG6" s="11">
        <v>4</v>
      </c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23054</v>
      </c>
      <c r="C7" s="11">
        <f>=ROUNDDOWN(15.5602051835853,0)</f>
      </c>
      <c r="D7" s="11">
        <v>26555</v>
      </c>
      <c r="E7" s="12">
        <v>0.9611</v>
      </c>
      <c r="F7" s="11"/>
      <c r="G7" s="11">
        <f>=ROUNDDOWN({0},0)</f>
      </c>
      <c r="H7" s="11"/>
      <c r="I7" s="12"/>
      <c r="J7" s="11">
        <v>4971</v>
      </c>
      <c r="K7" s="13">
        <v>260555.13</v>
      </c>
      <c r="L7" s="11">
        <v>183</v>
      </c>
      <c r="M7" s="14">
        <v>1423.8</v>
      </c>
      <c r="N7" s="11">
        <v>5004</v>
      </c>
      <c r="O7" s="13">
        <v>285600.58</v>
      </c>
      <c r="P7" s="11">
        <v>182</v>
      </c>
      <c r="Q7" s="14">
        <v>1569.23</v>
      </c>
      <c r="R7" s="12">
        <v>-0.0066</v>
      </c>
      <c r="S7" s="12">
        <v>-0.0877</v>
      </c>
      <c r="T7" s="12">
        <v>0.0055</v>
      </c>
      <c r="U7" s="12">
        <v>-0.0927</v>
      </c>
      <c r="V7" s="11">
        <v>892</v>
      </c>
      <c r="W7" s="13">
        <v>56098.33</v>
      </c>
      <c r="X7" s="11">
        <v>167</v>
      </c>
      <c r="Y7" s="11">
        <v>1225</v>
      </c>
      <c r="Z7" s="13">
        <v>89065.63</v>
      </c>
      <c r="AA7" s="11">
        <v>129</v>
      </c>
      <c r="AB7" s="12">
        <v>-0.2718</v>
      </c>
      <c r="AC7" s="12">
        <v>-0.3701</v>
      </c>
      <c r="AD7" s="11">
        <v>1466</v>
      </c>
      <c r="AE7" s="13">
        <v>73080.86</v>
      </c>
      <c r="AF7" s="11">
        <v>181</v>
      </c>
      <c r="AG7" s="11">
        <v>1050</v>
      </c>
      <c r="AH7" s="13">
        <v>55215.32</v>
      </c>
      <c r="AI7" s="11">
        <v>167</v>
      </c>
      <c r="AJ7" s="12">
        <v>0.3962</v>
      </c>
      <c r="AK7" s="12">
        <v>0.3236</v>
      </c>
      <c r="AL7" s="11">
        <v>662</v>
      </c>
      <c r="AM7" s="13">
        <v>26149.44</v>
      </c>
      <c r="AN7" s="11">
        <v>183</v>
      </c>
      <c r="AO7" s="11">
        <v>256</v>
      </c>
      <c r="AP7" s="13">
        <v>9443.59</v>
      </c>
      <c r="AQ7" s="11">
        <v>163</v>
      </c>
      <c r="AR7" s="12">
        <v>1.5859</v>
      </c>
      <c r="AS7" s="12">
        <v>1.769</v>
      </c>
      <c r="AT7" s="11">
        <v>43</v>
      </c>
      <c r="AU7" s="13">
        <v>1578.95</v>
      </c>
      <c r="AV7" s="11">
        <v>155</v>
      </c>
      <c r="AW7" s="11">
        <v>49</v>
      </c>
      <c r="AX7" s="13">
        <v>2224.99</v>
      </c>
      <c r="AY7" s="11">
        <v>164</v>
      </c>
      <c r="AZ7" s="12">
        <v>-0.1224</v>
      </c>
      <c r="BA7" s="12">
        <v>-0.2904</v>
      </c>
      <c r="BB7" s="11">
        <v>139</v>
      </c>
      <c r="BC7" s="13">
        <v>9090.08</v>
      </c>
      <c r="BD7" s="11">
        <v>183</v>
      </c>
      <c r="BE7" s="11">
        <v>212</v>
      </c>
      <c r="BF7" s="13">
        <v>13263.12</v>
      </c>
      <c r="BG7" s="11">
        <v>172</v>
      </c>
      <c r="BH7" s="12">
        <v>-0.3443</v>
      </c>
      <c r="BI7" s="12">
        <v>-0.3146</v>
      </c>
      <c r="BJ7" s="11">
        <v>224</v>
      </c>
      <c r="BK7" s="13">
        <v>12339.41</v>
      </c>
      <c r="BL7" s="11">
        <v>141</v>
      </c>
      <c r="BM7" s="11">
        <v>333</v>
      </c>
      <c r="BN7" s="13">
        <v>17570.97</v>
      </c>
      <c r="BO7" s="11">
        <v>150</v>
      </c>
      <c r="BP7" s="12">
        <v>-0.3273</v>
      </c>
      <c r="BQ7" s="12">
        <v>-0.2977</v>
      </c>
      <c r="BR7" s="11">
        <v>424</v>
      </c>
      <c r="BS7" s="13">
        <v>21871.31</v>
      </c>
      <c r="BT7" s="11">
        <v>183</v>
      </c>
      <c r="BU7" s="11">
        <v>641</v>
      </c>
      <c r="BV7" s="13">
        <v>36647.47</v>
      </c>
      <c r="BW7" s="11">
        <v>182</v>
      </c>
      <c r="BX7" s="12">
        <v>-0.3385</v>
      </c>
      <c r="BY7" s="12">
        <v>-0.4032</v>
      </c>
      <c r="BZ7" s="11">
        <v>91</v>
      </c>
      <c r="CA7" s="13">
        <v>3546.76</v>
      </c>
      <c r="CB7" s="11">
        <v>114</v>
      </c>
      <c r="CC7" s="11">
        <v>130</v>
      </c>
      <c r="CD7" s="13">
        <v>6347.68</v>
      </c>
      <c r="CE7" s="11">
        <v>88</v>
      </c>
      <c r="CF7" s="12">
        <v>-0.3</v>
      </c>
      <c r="CG7" s="12">
        <v>-0.4413</v>
      </c>
      <c r="CH7" s="11">
        <v>572</v>
      </c>
      <c r="CI7" s="13">
        <v>30755.95</v>
      </c>
      <c r="CJ7" s="11">
        <v>123</v>
      </c>
      <c r="CK7" s="11">
        <v>633</v>
      </c>
      <c r="CL7" s="13">
        <v>32264.33</v>
      </c>
      <c r="CM7" s="11">
        <v>128</v>
      </c>
      <c r="CN7" s="12">
        <v>-0.0964</v>
      </c>
      <c r="CO7" s="12">
        <v>-0.0468</v>
      </c>
      <c r="CP7" s="11">
        <v>6</v>
      </c>
      <c r="CQ7" s="13">
        <v>515.26</v>
      </c>
      <c r="CR7" s="11">
        <v>163</v>
      </c>
      <c r="CS7" s="11"/>
      <c r="CT7" s="13"/>
      <c r="CU7" s="11">
        <v>36</v>
      </c>
      <c r="CV7" s="12"/>
      <c r="CW7" s="12"/>
      <c r="CX7" s="11">
        <v>45</v>
      </c>
      <c r="CY7" s="13">
        <v>1962.2</v>
      </c>
      <c r="CZ7" s="11">
        <v>103</v>
      </c>
      <c r="DA7" s="11">
        <v>40</v>
      </c>
      <c r="DB7" s="13">
        <v>1773.27</v>
      </c>
      <c r="DC7" s="11">
        <v>142</v>
      </c>
      <c r="DD7" s="12">
        <v>0.125</v>
      </c>
      <c r="DE7" s="12">
        <v>0.1065</v>
      </c>
      <c r="DF7" s="11">
        <v>18</v>
      </c>
      <c r="DG7" s="13">
        <v>742.15</v>
      </c>
      <c r="DH7" s="11">
        <v>117</v>
      </c>
      <c r="DI7" s="11">
        <v>42</v>
      </c>
      <c r="DJ7" s="13">
        <v>2326.84</v>
      </c>
      <c r="DK7" s="11">
        <v>148</v>
      </c>
      <c r="DL7" s="12">
        <v>-0.5714</v>
      </c>
      <c r="DM7" s="12">
        <v>-0.681</v>
      </c>
      <c r="DN7" s="11"/>
      <c r="DO7" s="13"/>
      <c r="DP7" s="11"/>
      <c r="DQ7" s="11"/>
      <c r="DR7" s="13"/>
      <c r="DS7" s="11"/>
      <c r="DT7" s="12"/>
      <c r="DU7" s="12"/>
      <c r="DV7" s="11">
        <v>53</v>
      </c>
      <c r="DW7" s="13">
        <v>3474.03</v>
      </c>
      <c r="DX7" s="11">
        <v>84</v>
      </c>
      <c r="DY7" s="11">
        <v>24</v>
      </c>
      <c r="DZ7" s="13">
        <v>1471.89</v>
      </c>
      <c r="EA7" s="11">
        <v>38</v>
      </c>
      <c r="EB7" s="12">
        <v>1.2083</v>
      </c>
      <c r="EC7" s="12">
        <v>1.3603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66</v>
      </c>
      <c r="EU7" s="13">
        <v>5127.61</v>
      </c>
      <c r="EV7" s="11">
        <v>183</v>
      </c>
      <c r="EW7" s="11">
        <v>6</v>
      </c>
      <c r="EX7" s="13">
        <v>173.94</v>
      </c>
      <c r="EY7" s="11">
        <v>172</v>
      </c>
      <c r="EZ7" s="12">
        <v>10</v>
      </c>
      <c r="FA7" s="12">
        <v>28.4792</v>
      </c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>
        <v>43</v>
      </c>
      <c r="FS7" s="13">
        <v>1902.75</v>
      </c>
      <c r="FT7" s="11">
        <v>56</v>
      </c>
      <c r="FU7" s="11">
        <v>68</v>
      </c>
      <c r="FV7" s="13">
        <v>2741.41</v>
      </c>
      <c r="FW7" s="11">
        <v>64</v>
      </c>
      <c r="FX7" s="12">
        <v>-0.3676</v>
      </c>
      <c r="FY7" s="12">
        <v>-0.3059</v>
      </c>
      <c r="FZ7" s="11">
        <v>80</v>
      </c>
      <c r="GA7" s="13">
        <v>4177.68</v>
      </c>
      <c r="GB7" s="11">
        <v>99</v>
      </c>
      <c r="GC7" s="11">
        <v>70</v>
      </c>
      <c r="GD7" s="13">
        <v>3790.38</v>
      </c>
      <c r="GE7" s="11">
        <v>102</v>
      </c>
      <c r="GF7" s="12">
        <v>0.1429</v>
      </c>
      <c r="GG7" s="12">
        <v>0.1022</v>
      </c>
      <c r="GH7" s="11">
        <v>45</v>
      </c>
      <c r="GI7" s="13">
        <v>2105.24</v>
      </c>
      <c r="GJ7" s="11">
        <v>151</v>
      </c>
      <c r="GK7" s="11">
        <v>126</v>
      </c>
      <c r="GL7" s="13">
        <v>6828.04</v>
      </c>
      <c r="GM7" s="11">
        <v>105</v>
      </c>
      <c r="GN7" s="12">
        <v>-0.6429</v>
      </c>
      <c r="GO7" s="12">
        <v>-0.6917</v>
      </c>
      <c r="GP7" s="11">
        <v>81</v>
      </c>
      <c r="GQ7" s="13">
        <v>4711.18</v>
      </c>
      <c r="GR7" s="11">
        <v>153</v>
      </c>
      <c r="GS7" s="11">
        <v>19</v>
      </c>
      <c r="GT7" s="13">
        <v>1080.68</v>
      </c>
      <c r="GU7" s="11">
        <v>148</v>
      </c>
      <c r="GV7" s="12">
        <v>3.2632</v>
      </c>
      <c r="GW7" s="12">
        <v>3.3595</v>
      </c>
      <c r="GX7" s="11">
        <v>17</v>
      </c>
      <c r="GY7" s="13">
        <v>1188.58</v>
      </c>
      <c r="GZ7" s="11">
        <v>103</v>
      </c>
      <c r="HA7" s="11">
        <v>17</v>
      </c>
      <c r="HB7" s="13">
        <v>817.45</v>
      </c>
      <c r="HC7" s="11">
        <v>158</v>
      </c>
      <c r="HD7" s="12"/>
      <c r="HE7" s="12">
        <v>0.454</v>
      </c>
      <c r="HF7" s="11"/>
      <c r="HG7" s="13"/>
      <c r="HH7" s="11">
        <v>2</v>
      </c>
      <c r="HI7" s="11"/>
      <c r="HJ7" s="13"/>
      <c r="HK7" s="11">
        <v>2</v>
      </c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>
        <v>29</v>
      </c>
      <c r="IW7" s="11">
        <v>4</v>
      </c>
      <c r="IX7" s="13">
        <v>256.76</v>
      </c>
      <c r="IY7" s="11">
        <v>43</v>
      </c>
      <c r="IZ7" s="12"/>
      <c r="JA7" s="12"/>
      <c r="JB7" s="11">
        <v>4</v>
      </c>
      <c r="JC7" s="13">
        <v>137.36</v>
      </c>
      <c r="JD7" s="11">
        <v>25</v>
      </c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46</v>
      </c>
      <c r="KD7" s="13">
        <v>1779.41</v>
      </c>
      <c r="KE7" s="11">
        <v>147</v>
      </c>
      <c r="KF7" s="12"/>
      <c r="KG7" s="12"/>
      <c r="KH7" s="11"/>
      <c r="KI7" s="13"/>
      <c r="KJ7" s="11"/>
      <c r="KK7" s="11">
        <v>13</v>
      </c>
      <c r="KL7" s="13">
        <v>517.41</v>
      </c>
      <c r="KM7" s="11">
        <v>131</v>
      </c>
      <c r="KN7" s="12"/>
      <c r="KO7" s="12"/>
      <c r="KP7" s="11"/>
      <c r="KQ7" s="13"/>
      <c r="KR7" s="11"/>
      <c r="KS7" s="11"/>
      <c r="KT7" s="13"/>
      <c r="KU7" s="11">
        <v>8</v>
      </c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151513</v>
      </c>
      <c r="C8" s="11">
        <f>=ROUNDDOWN(23.0353939246511,0)</f>
      </c>
      <c r="D8" s="11">
        <v>188081</v>
      </c>
      <c r="E8" s="12">
        <v>0.9662</v>
      </c>
      <c r="F8" s="11"/>
      <c r="G8" s="11">
        <f>=ROUNDDOWN({0},0)</f>
      </c>
      <c r="H8" s="11"/>
      <c r="I8" s="12"/>
      <c r="J8" s="11">
        <v>21340</v>
      </c>
      <c r="K8" s="13">
        <v>599197.06</v>
      </c>
      <c r="L8" s="11">
        <v>288</v>
      </c>
      <c r="M8" s="14">
        <v>2080.55</v>
      </c>
      <c r="N8" s="11">
        <v>19862</v>
      </c>
      <c r="O8" s="13">
        <v>590424.25</v>
      </c>
      <c r="P8" s="11">
        <v>261</v>
      </c>
      <c r="Q8" s="14">
        <v>2262.16</v>
      </c>
      <c r="R8" s="12">
        <v>0.0744</v>
      </c>
      <c r="S8" s="12">
        <v>0.0149</v>
      </c>
      <c r="T8" s="12">
        <v>0.1034</v>
      </c>
      <c r="U8" s="12">
        <v>-0.0803</v>
      </c>
      <c r="V8" s="11">
        <v>7890</v>
      </c>
      <c r="W8" s="13">
        <v>206843.64</v>
      </c>
      <c r="X8" s="11">
        <v>235</v>
      </c>
      <c r="Y8" s="11">
        <v>4198</v>
      </c>
      <c r="Z8" s="13">
        <v>109443.44</v>
      </c>
      <c r="AA8" s="11">
        <v>169</v>
      </c>
      <c r="AB8" s="12">
        <v>0.8795</v>
      </c>
      <c r="AC8" s="12">
        <v>0.89</v>
      </c>
      <c r="AD8" s="11">
        <v>1970</v>
      </c>
      <c r="AE8" s="13">
        <v>53326.82</v>
      </c>
      <c r="AF8" s="11">
        <v>280</v>
      </c>
      <c r="AG8" s="11">
        <v>1560</v>
      </c>
      <c r="AH8" s="13">
        <v>40921.34</v>
      </c>
      <c r="AI8" s="11">
        <v>246</v>
      </c>
      <c r="AJ8" s="12">
        <v>0.2628</v>
      </c>
      <c r="AK8" s="12">
        <v>0.3032</v>
      </c>
      <c r="AL8" s="11">
        <v>4552</v>
      </c>
      <c r="AM8" s="13">
        <v>120906.32</v>
      </c>
      <c r="AN8" s="11">
        <v>280</v>
      </c>
      <c r="AO8" s="11">
        <v>4848</v>
      </c>
      <c r="AP8" s="13">
        <v>142034.1</v>
      </c>
      <c r="AQ8" s="11">
        <v>234</v>
      </c>
      <c r="AR8" s="12">
        <v>-0.0611</v>
      </c>
      <c r="AS8" s="12">
        <v>-0.1488</v>
      </c>
      <c r="AT8" s="11">
        <v>1287</v>
      </c>
      <c r="AU8" s="13">
        <v>41697.84</v>
      </c>
      <c r="AV8" s="11">
        <v>283</v>
      </c>
      <c r="AW8" s="11">
        <v>1723</v>
      </c>
      <c r="AX8" s="13">
        <v>59624.79</v>
      </c>
      <c r="AY8" s="11">
        <v>226</v>
      </c>
      <c r="AZ8" s="12">
        <v>-0.253</v>
      </c>
      <c r="BA8" s="12">
        <v>-0.3007</v>
      </c>
      <c r="BB8" s="11">
        <v>1209</v>
      </c>
      <c r="BC8" s="13">
        <v>38509.8</v>
      </c>
      <c r="BD8" s="11">
        <v>282</v>
      </c>
      <c r="BE8" s="11">
        <v>2291</v>
      </c>
      <c r="BF8" s="13">
        <v>71596.49</v>
      </c>
      <c r="BG8" s="11">
        <v>248</v>
      </c>
      <c r="BH8" s="12">
        <v>-0.4723</v>
      </c>
      <c r="BI8" s="12">
        <v>-0.4621</v>
      </c>
      <c r="BJ8" s="11">
        <v>1204</v>
      </c>
      <c r="BK8" s="13">
        <v>39626.16</v>
      </c>
      <c r="BL8" s="11">
        <v>226</v>
      </c>
      <c r="BM8" s="11">
        <v>1801</v>
      </c>
      <c r="BN8" s="13">
        <v>61316.78</v>
      </c>
      <c r="BO8" s="11">
        <v>219</v>
      </c>
      <c r="BP8" s="12">
        <v>-0.3315</v>
      </c>
      <c r="BQ8" s="12">
        <v>-0.3537</v>
      </c>
      <c r="BR8" s="11">
        <v>825</v>
      </c>
      <c r="BS8" s="13">
        <v>30643.49</v>
      </c>
      <c r="BT8" s="11">
        <v>283</v>
      </c>
      <c r="BU8" s="11">
        <v>948</v>
      </c>
      <c r="BV8" s="13">
        <v>30191.86</v>
      </c>
      <c r="BW8" s="11">
        <v>249</v>
      </c>
      <c r="BX8" s="12">
        <v>-0.1297</v>
      </c>
      <c r="BY8" s="12">
        <v>0.015</v>
      </c>
      <c r="BZ8" s="11">
        <v>842</v>
      </c>
      <c r="CA8" s="13">
        <v>21659.19</v>
      </c>
      <c r="CB8" s="11">
        <v>236</v>
      </c>
      <c r="CC8" s="11">
        <v>1309</v>
      </c>
      <c r="CD8" s="13">
        <v>40558.22</v>
      </c>
      <c r="CE8" s="11">
        <v>228</v>
      </c>
      <c r="CF8" s="12">
        <v>-0.3568</v>
      </c>
      <c r="CG8" s="12">
        <v>-0.466</v>
      </c>
      <c r="CH8" s="11">
        <v>2</v>
      </c>
      <c r="CI8" s="13">
        <v>75.64</v>
      </c>
      <c r="CJ8" s="11">
        <v>1</v>
      </c>
      <c r="CK8" s="11">
        <v>13</v>
      </c>
      <c r="CL8" s="13">
        <v>505.35</v>
      </c>
      <c r="CM8" s="11">
        <v>4</v>
      </c>
      <c r="CN8" s="12">
        <v>-0.8462</v>
      </c>
      <c r="CO8" s="12">
        <v>-0.8503</v>
      </c>
      <c r="CP8" s="11">
        <v>69</v>
      </c>
      <c r="CQ8" s="13">
        <v>3990.89</v>
      </c>
      <c r="CR8" s="11">
        <v>274</v>
      </c>
      <c r="CS8" s="11"/>
      <c r="CT8" s="13"/>
      <c r="CU8" s="11">
        <v>142</v>
      </c>
      <c r="CV8" s="12"/>
      <c r="CW8" s="12"/>
      <c r="CX8" s="11"/>
      <c r="CY8" s="13"/>
      <c r="CZ8" s="11"/>
      <c r="DA8" s="11"/>
      <c r="DB8" s="13"/>
      <c r="DC8" s="11"/>
      <c r="DD8" s="12"/>
      <c r="DE8" s="12"/>
      <c r="DF8" s="11">
        <v>376</v>
      </c>
      <c r="DG8" s="13">
        <v>11452.99</v>
      </c>
      <c r="DH8" s="11">
        <v>254</v>
      </c>
      <c r="DI8" s="11">
        <v>375</v>
      </c>
      <c r="DJ8" s="13">
        <v>10073.91</v>
      </c>
      <c r="DK8" s="11">
        <v>149</v>
      </c>
      <c r="DL8" s="12">
        <v>0.0027</v>
      </c>
      <c r="DM8" s="12">
        <v>0.1369</v>
      </c>
      <c r="DN8" s="11"/>
      <c r="DO8" s="13"/>
      <c r="DP8" s="11"/>
      <c r="DQ8" s="11"/>
      <c r="DR8" s="13"/>
      <c r="DS8" s="11"/>
      <c r="DT8" s="12"/>
      <c r="DU8" s="12"/>
      <c r="DV8" s="11">
        <v>336</v>
      </c>
      <c r="DW8" s="13">
        <v>7367.29</v>
      </c>
      <c r="DX8" s="11">
        <v>97</v>
      </c>
      <c r="DY8" s="11">
        <v>157</v>
      </c>
      <c r="DZ8" s="13">
        <v>3205.92</v>
      </c>
      <c r="EA8" s="11">
        <v>52</v>
      </c>
      <c r="EB8" s="12">
        <v>1.1401</v>
      </c>
      <c r="EC8" s="12">
        <v>1.298</v>
      </c>
      <c r="ED8" s="11"/>
      <c r="EE8" s="13"/>
      <c r="EF8" s="11"/>
      <c r="EG8" s="11"/>
      <c r="EH8" s="13"/>
      <c r="EI8" s="11"/>
      <c r="EJ8" s="12"/>
      <c r="EK8" s="12"/>
      <c r="EL8" s="11">
        <v>407</v>
      </c>
      <c r="EM8" s="13">
        <v>9437.44</v>
      </c>
      <c r="EN8" s="11"/>
      <c r="EO8" s="11"/>
      <c r="EP8" s="13"/>
      <c r="EQ8" s="11"/>
      <c r="ER8" s="12"/>
      <c r="ES8" s="12"/>
      <c r="ET8" s="11">
        <v>32</v>
      </c>
      <c r="EU8" s="13">
        <v>1727.06</v>
      </c>
      <c r="EV8" s="11">
        <v>285</v>
      </c>
      <c r="EW8" s="11">
        <v>35</v>
      </c>
      <c r="EX8" s="13">
        <v>1681.25</v>
      </c>
      <c r="EY8" s="11">
        <v>255</v>
      </c>
      <c r="EZ8" s="12">
        <v>-0.0857</v>
      </c>
      <c r="FA8" s="12">
        <v>0.0272</v>
      </c>
      <c r="FB8" s="11">
        <v>62</v>
      </c>
      <c r="FC8" s="13">
        <v>1825.64</v>
      </c>
      <c r="FD8" s="11">
        <v>95</v>
      </c>
      <c r="FE8" s="11">
        <v>136</v>
      </c>
      <c r="FF8" s="13">
        <v>3578.09</v>
      </c>
      <c r="FG8" s="11">
        <v>125</v>
      </c>
      <c r="FH8" s="12">
        <v>-0.5441</v>
      </c>
      <c r="FI8" s="12">
        <v>-0.4898</v>
      </c>
      <c r="FJ8" s="11">
        <v>99</v>
      </c>
      <c r="FK8" s="13">
        <v>2355.94</v>
      </c>
      <c r="FL8" s="11">
        <v>44</v>
      </c>
      <c r="FM8" s="11">
        <v>230</v>
      </c>
      <c r="FN8" s="13">
        <v>5675.16</v>
      </c>
      <c r="FO8" s="11">
        <v>45</v>
      </c>
      <c r="FP8" s="12">
        <v>-0.5696</v>
      </c>
      <c r="FQ8" s="12">
        <v>-0.5849</v>
      </c>
      <c r="FR8" s="11">
        <v>117</v>
      </c>
      <c r="FS8" s="13">
        <v>4754.97</v>
      </c>
      <c r="FT8" s="11">
        <v>74</v>
      </c>
      <c r="FU8" s="11">
        <v>125</v>
      </c>
      <c r="FV8" s="13">
        <v>6195.95</v>
      </c>
      <c r="FW8" s="11">
        <v>95</v>
      </c>
      <c r="FX8" s="12">
        <v>-0.064</v>
      </c>
      <c r="FY8" s="12">
        <v>-0.2326</v>
      </c>
      <c r="FZ8" s="11">
        <v>2</v>
      </c>
      <c r="GA8" s="13">
        <v>86.66</v>
      </c>
      <c r="GB8" s="11">
        <v>2</v>
      </c>
      <c r="GC8" s="11">
        <v>1</v>
      </c>
      <c r="GD8" s="13">
        <v>37.55</v>
      </c>
      <c r="GE8" s="11">
        <v>2</v>
      </c>
      <c r="GF8" s="12">
        <v>1</v>
      </c>
      <c r="GG8" s="12">
        <v>1.3079</v>
      </c>
      <c r="GH8" s="11"/>
      <c r="GI8" s="13"/>
      <c r="GJ8" s="11"/>
      <c r="GK8" s="11"/>
      <c r="GL8" s="13"/>
      <c r="GM8" s="11"/>
      <c r="GN8" s="12"/>
      <c r="GO8" s="12"/>
      <c r="GP8" s="11"/>
      <c r="GQ8" s="13"/>
      <c r="GR8" s="11"/>
      <c r="GS8" s="11"/>
      <c r="GT8" s="13"/>
      <c r="GU8" s="11"/>
      <c r="GV8" s="12"/>
      <c r="GW8" s="12"/>
      <c r="GX8" s="11">
        <v>1</v>
      </c>
      <c r="GY8" s="13">
        <v>30.05</v>
      </c>
      <c r="GZ8" s="11">
        <v>190</v>
      </c>
      <c r="HA8" s="11">
        <v>2</v>
      </c>
      <c r="HB8" s="13">
        <v>133.96</v>
      </c>
      <c r="HC8" s="11">
        <v>172</v>
      </c>
      <c r="HD8" s="12">
        <v>-0.5</v>
      </c>
      <c r="HE8" s="12">
        <v>-0.7757</v>
      </c>
      <c r="HF8" s="11">
        <v>5</v>
      </c>
      <c r="HG8" s="13">
        <v>313.21</v>
      </c>
      <c r="HH8" s="11">
        <v>30</v>
      </c>
      <c r="HI8" s="11">
        <v>16</v>
      </c>
      <c r="HJ8" s="13">
        <v>918.61</v>
      </c>
      <c r="HK8" s="11">
        <v>30</v>
      </c>
      <c r="HL8" s="12">
        <v>-0.6875</v>
      </c>
      <c r="HM8" s="12">
        <v>-0.659</v>
      </c>
      <c r="HN8" s="11">
        <v>39</v>
      </c>
      <c r="HO8" s="13">
        <v>1948.49</v>
      </c>
      <c r="HP8" s="11">
        <v>65</v>
      </c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3</v>
      </c>
      <c r="IM8" s="13">
        <v>229.47</v>
      </c>
      <c r="IN8" s="11">
        <v>5</v>
      </c>
      <c r="IO8" s="11">
        <v>3</v>
      </c>
      <c r="IP8" s="13">
        <v>65.77</v>
      </c>
      <c r="IQ8" s="11">
        <v>5</v>
      </c>
      <c r="IR8" s="12"/>
      <c r="IS8" s="12">
        <v>2.489</v>
      </c>
      <c r="IT8" s="11">
        <v>11</v>
      </c>
      <c r="IU8" s="13">
        <v>388.06</v>
      </c>
      <c r="IV8" s="11">
        <v>79</v>
      </c>
      <c r="IW8" s="11">
        <v>7</v>
      </c>
      <c r="IX8" s="13">
        <v>202.66</v>
      </c>
      <c r="IY8" s="11">
        <v>84</v>
      </c>
      <c r="IZ8" s="12">
        <v>0.5714</v>
      </c>
      <c r="JA8" s="12">
        <v>0.9148</v>
      </c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>
        <v>79</v>
      </c>
      <c r="JU8" s="11"/>
      <c r="JV8" s="13"/>
      <c r="JW8" s="11"/>
      <c r="JX8" s="12"/>
      <c r="JY8" s="12"/>
      <c r="JZ8" s="11"/>
      <c r="KA8" s="13"/>
      <c r="KB8" s="11"/>
      <c r="KC8" s="11">
        <v>46</v>
      </c>
      <c r="KD8" s="13">
        <v>1322.91</v>
      </c>
      <c r="KE8" s="11">
        <v>235</v>
      </c>
      <c r="KF8" s="12"/>
      <c r="KG8" s="12"/>
      <c r="KH8" s="11"/>
      <c r="KI8" s="13"/>
      <c r="KJ8" s="11"/>
      <c r="KK8" s="11">
        <v>9</v>
      </c>
      <c r="KL8" s="13">
        <v>551.66</v>
      </c>
      <c r="KM8" s="11">
        <v>115</v>
      </c>
      <c r="KN8" s="12"/>
      <c r="KO8" s="12"/>
      <c r="KP8" s="11"/>
      <c r="KQ8" s="13"/>
      <c r="KR8" s="11"/>
      <c r="KS8" s="11">
        <v>29</v>
      </c>
      <c r="KT8" s="13">
        <v>588.48</v>
      </c>
      <c r="KU8" s="11">
        <v>72</v>
      </c>
      <c r="KV8" s="12"/>
      <c r="KW8" s="12"/>
      <c r="KX8" s="11"/>
      <c r="KY8" s="13"/>
      <c r="KZ8" s="11"/>
      <c r="LA8" s="11"/>
      <c r="LB8" s="13"/>
      <c r="LC8" s="11">
        <v>76</v>
      </c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159828</v>
      </c>
      <c r="C9" s="11">
        <f>=ROUNDDOWN(14.185497470489,0)</f>
      </c>
      <c r="D9" s="11">
        <v>293110</v>
      </c>
      <c r="E9" s="12">
        <v>0.8826</v>
      </c>
      <c r="F9" s="11"/>
      <c r="G9" s="11">
        <f>=ROUNDDOWN({0},0)</f>
      </c>
      <c r="H9" s="11"/>
      <c r="I9" s="12"/>
      <c r="J9" s="11">
        <v>32622</v>
      </c>
      <c r="K9" s="13">
        <v>614717.64</v>
      </c>
      <c r="L9" s="11">
        <v>266</v>
      </c>
      <c r="M9" s="14">
        <v>2310.97</v>
      </c>
      <c r="N9" s="11">
        <v>28078</v>
      </c>
      <c r="O9" s="13">
        <v>556116.03</v>
      </c>
      <c r="P9" s="11">
        <v>297</v>
      </c>
      <c r="Q9" s="14">
        <v>1872.44</v>
      </c>
      <c r="R9" s="12">
        <v>0.1618</v>
      </c>
      <c r="S9" s="12">
        <v>0.1054</v>
      </c>
      <c r="T9" s="12">
        <v>-0.1044</v>
      </c>
      <c r="U9" s="12">
        <v>0.2342</v>
      </c>
      <c r="V9" s="11">
        <v>18647</v>
      </c>
      <c r="W9" s="13">
        <v>349462.98</v>
      </c>
      <c r="X9" s="11">
        <v>245</v>
      </c>
      <c r="Y9" s="11">
        <v>12035</v>
      </c>
      <c r="Z9" s="13">
        <v>243538</v>
      </c>
      <c r="AA9" s="11">
        <v>254</v>
      </c>
      <c r="AB9" s="12">
        <v>0.5494</v>
      </c>
      <c r="AC9" s="12">
        <v>0.4349</v>
      </c>
      <c r="AD9" s="11">
        <v>1822</v>
      </c>
      <c r="AE9" s="13">
        <v>31878.02</v>
      </c>
      <c r="AF9" s="11">
        <v>253</v>
      </c>
      <c r="AG9" s="11">
        <v>1383</v>
      </c>
      <c r="AH9" s="13">
        <v>25889.85</v>
      </c>
      <c r="AI9" s="11">
        <v>276</v>
      </c>
      <c r="AJ9" s="12">
        <v>0.3174</v>
      </c>
      <c r="AK9" s="12">
        <v>0.2313</v>
      </c>
      <c r="AL9" s="11">
        <v>4595</v>
      </c>
      <c r="AM9" s="13">
        <v>82195.4</v>
      </c>
      <c r="AN9" s="11">
        <v>260</v>
      </c>
      <c r="AO9" s="11">
        <v>3245</v>
      </c>
      <c r="AP9" s="13">
        <v>59158.76</v>
      </c>
      <c r="AQ9" s="11">
        <v>252</v>
      </c>
      <c r="AR9" s="12">
        <v>0.416</v>
      </c>
      <c r="AS9" s="12">
        <v>0.3894</v>
      </c>
      <c r="AT9" s="11">
        <v>2827</v>
      </c>
      <c r="AU9" s="13">
        <v>55059.59</v>
      </c>
      <c r="AV9" s="11">
        <v>233</v>
      </c>
      <c r="AW9" s="11">
        <v>3178</v>
      </c>
      <c r="AX9" s="13">
        <v>59190.52</v>
      </c>
      <c r="AY9" s="11">
        <v>225</v>
      </c>
      <c r="AZ9" s="12">
        <v>-0.1104</v>
      </c>
      <c r="BA9" s="12">
        <v>-0.0698</v>
      </c>
      <c r="BB9" s="11">
        <v>1397</v>
      </c>
      <c r="BC9" s="13">
        <v>29207.51</v>
      </c>
      <c r="BD9" s="11">
        <v>253</v>
      </c>
      <c r="BE9" s="11">
        <v>3367</v>
      </c>
      <c r="BF9" s="13">
        <v>71437.08</v>
      </c>
      <c r="BG9" s="11">
        <v>275</v>
      </c>
      <c r="BH9" s="12">
        <v>-0.5851</v>
      </c>
      <c r="BI9" s="12">
        <v>-0.5911</v>
      </c>
      <c r="BJ9" s="11">
        <v>1046</v>
      </c>
      <c r="BK9" s="13">
        <v>20598.28</v>
      </c>
      <c r="BL9" s="11">
        <v>152</v>
      </c>
      <c r="BM9" s="11">
        <v>1835</v>
      </c>
      <c r="BN9" s="13">
        <v>36836.61</v>
      </c>
      <c r="BO9" s="11">
        <v>242</v>
      </c>
      <c r="BP9" s="12">
        <v>-0.43</v>
      </c>
      <c r="BQ9" s="12">
        <v>-0.4408</v>
      </c>
      <c r="BR9" s="11">
        <v>328</v>
      </c>
      <c r="BS9" s="13">
        <v>6717.2</v>
      </c>
      <c r="BT9" s="11">
        <v>250</v>
      </c>
      <c r="BU9" s="11">
        <v>342</v>
      </c>
      <c r="BV9" s="13">
        <v>6768.2</v>
      </c>
      <c r="BW9" s="11">
        <v>276</v>
      </c>
      <c r="BX9" s="12">
        <v>-0.0409</v>
      </c>
      <c r="BY9" s="12">
        <v>-0.0075</v>
      </c>
      <c r="BZ9" s="11">
        <v>934</v>
      </c>
      <c r="CA9" s="13">
        <v>17568.68</v>
      </c>
      <c r="CB9" s="11">
        <v>225</v>
      </c>
      <c r="CC9" s="11">
        <v>1697</v>
      </c>
      <c r="CD9" s="13">
        <v>32115.96</v>
      </c>
      <c r="CE9" s="11">
        <v>264</v>
      </c>
      <c r="CF9" s="12">
        <v>-0.4496</v>
      </c>
      <c r="CG9" s="12">
        <v>-0.453</v>
      </c>
      <c r="CH9" s="11">
        <v>219</v>
      </c>
      <c r="CI9" s="13">
        <v>4209.1</v>
      </c>
      <c r="CJ9" s="11">
        <v>90</v>
      </c>
      <c r="CK9" s="11">
        <v>119</v>
      </c>
      <c r="CL9" s="13">
        <v>2552.29</v>
      </c>
      <c r="CM9" s="11">
        <v>82</v>
      </c>
      <c r="CN9" s="12">
        <v>0.8403</v>
      </c>
      <c r="CO9" s="12">
        <v>0.6491</v>
      </c>
      <c r="CP9" s="11">
        <v>21</v>
      </c>
      <c r="CQ9" s="13">
        <v>766.29</v>
      </c>
      <c r="CR9" s="11">
        <v>238</v>
      </c>
      <c r="CS9" s="11"/>
      <c r="CT9" s="13"/>
      <c r="CU9" s="11">
        <v>247</v>
      </c>
      <c r="CV9" s="12"/>
      <c r="CW9" s="12"/>
      <c r="CX9" s="11"/>
      <c r="CY9" s="13"/>
      <c r="CZ9" s="11"/>
      <c r="DA9" s="11"/>
      <c r="DB9" s="13"/>
      <c r="DC9" s="11">
        <v>206</v>
      </c>
      <c r="DD9" s="12"/>
      <c r="DE9" s="12"/>
      <c r="DF9" s="11">
        <v>7</v>
      </c>
      <c r="DG9" s="13">
        <v>199.79</v>
      </c>
      <c r="DH9" s="11">
        <v>37</v>
      </c>
      <c r="DI9" s="11">
        <v>10</v>
      </c>
      <c r="DJ9" s="13">
        <v>283.98</v>
      </c>
      <c r="DK9" s="11">
        <v>13</v>
      </c>
      <c r="DL9" s="12">
        <v>-0.3</v>
      </c>
      <c r="DM9" s="12">
        <v>-0.2965</v>
      </c>
      <c r="DN9" s="11"/>
      <c r="DO9" s="13"/>
      <c r="DP9" s="11"/>
      <c r="DQ9" s="11">
        <v>6</v>
      </c>
      <c r="DR9" s="13">
        <v>48.18</v>
      </c>
      <c r="DS9" s="11"/>
      <c r="DT9" s="12"/>
      <c r="DU9" s="12"/>
      <c r="DV9" s="11">
        <v>415</v>
      </c>
      <c r="DW9" s="13">
        <v>8273.81</v>
      </c>
      <c r="DX9" s="11">
        <v>224</v>
      </c>
      <c r="DY9" s="11">
        <v>250</v>
      </c>
      <c r="DZ9" s="13">
        <v>5138.23</v>
      </c>
      <c r="EA9" s="11">
        <v>213</v>
      </c>
      <c r="EB9" s="12">
        <v>0.66</v>
      </c>
      <c r="EC9" s="12">
        <v>0.6102</v>
      </c>
      <c r="ED9" s="11"/>
      <c r="EE9" s="13"/>
      <c r="EF9" s="11"/>
      <c r="EG9" s="11">
        <v>12</v>
      </c>
      <c r="EH9" s="13">
        <v>88.8</v>
      </c>
      <c r="EI9" s="11"/>
      <c r="EJ9" s="12"/>
      <c r="EK9" s="12"/>
      <c r="EL9" s="11">
        <v>51</v>
      </c>
      <c r="EM9" s="13">
        <v>1147.5</v>
      </c>
      <c r="EN9" s="11"/>
      <c r="EO9" s="11">
        <v>173</v>
      </c>
      <c r="EP9" s="13">
        <v>3892.5</v>
      </c>
      <c r="EQ9" s="11"/>
      <c r="ER9" s="12">
        <v>-0.7052</v>
      </c>
      <c r="ES9" s="12">
        <v>-0.7052</v>
      </c>
      <c r="ET9" s="11">
        <v>82</v>
      </c>
      <c r="EU9" s="13">
        <v>2726.7</v>
      </c>
      <c r="EV9" s="11">
        <v>253</v>
      </c>
      <c r="EW9" s="11">
        <v>25</v>
      </c>
      <c r="EX9" s="13">
        <v>984.25</v>
      </c>
      <c r="EY9" s="11">
        <v>288</v>
      </c>
      <c r="EZ9" s="12">
        <v>2.28</v>
      </c>
      <c r="FA9" s="12">
        <v>1.7703</v>
      </c>
      <c r="FB9" s="11">
        <v>31</v>
      </c>
      <c r="FC9" s="13">
        <v>554.58</v>
      </c>
      <c r="FD9" s="11">
        <v>77</v>
      </c>
      <c r="FE9" s="11">
        <v>79</v>
      </c>
      <c r="FF9" s="13">
        <v>1509.36</v>
      </c>
      <c r="FG9" s="11">
        <v>127</v>
      </c>
      <c r="FH9" s="12">
        <v>-0.6076</v>
      </c>
      <c r="FI9" s="12">
        <v>-0.6326</v>
      </c>
      <c r="FJ9" s="11">
        <v>32</v>
      </c>
      <c r="FK9" s="13">
        <v>573.57</v>
      </c>
      <c r="FL9" s="11">
        <v>46</v>
      </c>
      <c r="FM9" s="11">
        <v>73</v>
      </c>
      <c r="FN9" s="13">
        <v>1512.83</v>
      </c>
      <c r="FO9" s="11">
        <v>47</v>
      </c>
      <c r="FP9" s="12">
        <v>-0.5616</v>
      </c>
      <c r="FQ9" s="12">
        <v>-0.6209</v>
      </c>
      <c r="FR9" s="11">
        <v>103</v>
      </c>
      <c r="FS9" s="13">
        <v>2354.17</v>
      </c>
      <c r="FT9" s="11">
        <v>92</v>
      </c>
      <c r="FU9" s="11">
        <v>93</v>
      </c>
      <c r="FV9" s="13">
        <v>2101.1</v>
      </c>
      <c r="FW9" s="11">
        <v>58</v>
      </c>
      <c r="FX9" s="12">
        <v>0.1075</v>
      </c>
      <c r="FY9" s="12">
        <v>0.1204</v>
      </c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>
        <v>20</v>
      </c>
      <c r="GY9" s="13">
        <v>403.27</v>
      </c>
      <c r="GZ9" s="11">
        <v>203</v>
      </c>
      <c r="HA9" s="11">
        <v>11</v>
      </c>
      <c r="HB9" s="13">
        <v>270.76</v>
      </c>
      <c r="HC9" s="11">
        <v>179</v>
      </c>
      <c r="HD9" s="12">
        <v>0.8182</v>
      </c>
      <c r="HE9" s="12">
        <v>0.4894</v>
      </c>
      <c r="HF9" s="11">
        <v>14</v>
      </c>
      <c r="HG9" s="13">
        <v>227.44</v>
      </c>
      <c r="HH9" s="11">
        <v>42</v>
      </c>
      <c r="HI9" s="11">
        <v>24</v>
      </c>
      <c r="HJ9" s="13">
        <v>394.97</v>
      </c>
      <c r="HK9" s="11">
        <v>14</v>
      </c>
      <c r="HL9" s="12">
        <v>-0.4167</v>
      </c>
      <c r="HM9" s="12">
        <v>-0.4242</v>
      </c>
      <c r="HN9" s="11">
        <v>20</v>
      </c>
      <c r="HO9" s="13">
        <v>340.09</v>
      </c>
      <c r="HP9" s="11">
        <v>59</v>
      </c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>
        <v>11</v>
      </c>
      <c r="IO9" s="11">
        <v>6</v>
      </c>
      <c r="IP9" s="13">
        <v>76.81</v>
      </c>
      <c r="IQ9" s="11">
        <v>24</v>
      </c>
      <c r="IR9" s="12"/>
      <c r="IS9" s="12"/>
      <c r="IT9" s="11">
        <v>11</v>
      </c>
      <c r="IU9" s="13">
        <v>253.67</v>
      </c>
      <c r="IV9" s="11">
        <v>79</v>
      </c>
      <c r="IW9" s="11">
        <v>18</v>
      </c>
      <c r="IX9" s="13">
        <v>324.65</v>
      </c>
      <c r="IY9" s="11">
        <v>88</v>
      </c>
      <c r="IZ9" s="12">
        <v>-0.3889</v>
      </c>
      <c r="JA9" s="12">
        <v>-0.2186</v>
      </c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>
        <v>161</v>
      </c>
      <c r="JU9" s="11"/>
      <c r="JV9" s="13"/>
      <c r="JW9" s="11"/>
      <c r="JX9" s="12"/>
      <c r="JY9" s="12"/>
      <c r="JZ9" s="11"/>
      <c r="KA9" s="13"/>
      <c r="KB9" s="11"/>
      <c r="KC9" s="11">
        <v>83</v>
      </c>
      <c r="KD9" s="13">
        <v>1702.22</v>
      </c>
      <c r="KE9" s="11">
        <v>237</v>
      </c>
      <c r="KF9" s="12"/>
      <c r="KG9" s="12"/>
      <c r="KH9" s="11"/>
      <c r="KI9" s="13"/>
      <c r="KJ9" s="11"/>
      <c r="KK9" s="11">
        <v>14</v>
      </c>
      <c r="KL9" s="13">
        <v>300.12</v>
      </c>
      <c r="KM9" s="11">
        <v>115</v>
      </c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>
        <v>181</v>
      </c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631479</v>
      </c>
      <c r="C10" s="11">
        <f>=ROUNDDOWN(26.1537219040046,0)</f>
      </c>
      <c r="D10" s="11">
        <v>629012</v>
      </c>
      <c r="E10" s="12">
        <v>0.9118</v>
      </c>
      <c r="F10" s="11"/>
      <c r="G10" s="11">
        <f>=ROUNDDOWN({0},0)</f>
      </c>
      <c r="H10" s="11"/>
      <c r="I10" s="12"/>
      <c r="J10" s="11">
        <v>69715</v>
      </c>
      <c r="K10" s="13">
        <v>2755140.33</v>
      </c>
      <c r="L10" s="11">
        <v>1209</v>
      </c>
      <c r="M10" s="14">
        <v>2278.86</v>
      </c>
      <c r="N10" s="11">
        <v>70603</v>
      </c>
      <c r="O10" s="13">
        <v>2644998.25</v>
      </c>
      <c r="P10" s="11">
        <v>1280</v>
      </c>
      <c r="Q10" s="14">
        <v>2066.4</v>
      </c>
      <c r="R10" s="12">
        <v>-0.0126</v>
      </c>
      <c r="S10" s="12">
        <v>0.0416</v>
      </c>
      <c r="T10" s="12">
        <v>-0.0555</v>
      </c>
      <c r="U10" s="12">
        <v>0.1028</v>
      </c>
      <c r="V10" s="11">
        <v>27959</v>
      </c>
      <c r="W10" s="13">
        <v>1314228.39</v>
      </c>
      <c r="X10" s="11">
        <v>973</v>
      </c>
      <c r="Y10" s="11">
        <v>17783</v>
      </c>
      <c r="Z10" s="13">
        <v>787521.24</v>
      </c>
      <c r="AA10" s="11">
        <v>867</v>
      </c>
      <c r="AB10" s="12">
        <v>0.5722</v>
      </c>
      <c r="AC10" s="12">
        <v>0.6688</v>
      </c>
      <c r="AD10" s="11">
        <v>2737</v>
      </c>
      <c r="AE10" s="13">
        <v>94963.96</v>
      </c>
      <c r="AF10" s="11">
        <v>1023</v>
      </c>
      <c r="AG10" s="11">
        <v>2718</v>
      </c>
      <c r="AH10" s="13">
        <v>107187.67</v>
      </c>
      <c r="AI10" s="11">
        <v>1016</v>
      </c>
      <c r="AJ10" s="12">
        <v>0.007</v>
      </c>
      <c r="AK10" s="12">
        <v>-0.114</v>
      </c>
      <c r="AL10" s="11">
        <v>18204</v>
      </c>
      <c r="AM10" s="13">
        <v>594420.54</v>
      </c>
      <c r="AN10" s="11">
        <v>1018</v>
      </c>
      <c r="AO10" s="11">
        <v>15978</v>
      </c>
      <c r="AP10" s="13">
        <v>535223.59</v>
      </c>
      <c r="AQ10" s="11">
        <v>1008</v>
      </c>
      <c r="AR10" s="12">
        <v>0.1393</v>
      </c>
      <c r="AS10" s="12">
        <v>0.1106</v>
      </c>
      <c r="AT10" s="11">
        <v>6450</v>
      </c>
      <c r="AU10" s="13">
        <v>213890.68</v>
      </c>
      <c r="AV10" s="11">
        <v>983</v>
      </c>
      <c r="AW10" s="11">
        <v>11222</v>
      </c>
      <c r="AX10" s="13">
        <v>343710.39</v>
      </c>
      <c r="AY10" s="11">
        <v>963</v>
      </c>
      <c r="AZ10" s="12">
        <v>-0.4252</v>
      </c>
      <c r="BA10" s="12">
        <v>-0.3777</v>
      </c>
      <c r="BB10" s="11">
        <v>2063</v>
      </c>
      <c r="BC10" s="13">
        <v>99348.45</v>
      </c>
      <c r="BD10" s="11">
        <v>1066</v>
      </c>
      <c r="BE10" s="11">
        <v>4623</v>
      </c>
      <c r="BF10" s="13">
        <v>220894.76</v>
      </c>
      <c r="BG10" s="11">
        <v>1034</v>
      </c>
      <c r="BH10" s="12">
        <v>-0.5538</v>
      </c>
      <c r="BI10" s="12">
        <v>-0.5502</v>
      </c>
      <c r="BJ10" s="11">
        <v>2795</v>
      </c>
      <c r="BK10" s="13">
        <v>84872.05</v>
      </c>
      <c r="BL10" s="11">
        <v>762</v>
      </c>
      <c r="BM10" s="11">
        <v>5366</v>
      </c>
      <c r="BN10" s="13">
        <v>171626.06</v>
      </c>
      <c r="BO10" s="11">
        <v>943</v>
      </c>
      <c r="BP10" s="12">
        <v>-0.4791</v>
      </c>
      <c r="BQ10" s="12">
        <v>-0.5055</v>
      </c>
      <c r="BR10" s="11">
        <v>1453</v>
      </c>
      <c r="BS10" s="13">
        <v>56927.58</v>
      </c>
      <c r="BT10" s="11">
        <v>987</v>
      </c>
      <c r="BU10" s="11">
        <v>2513</v>
      </c>
      <c r="BV10" s="13">
        <v>77443.49</v>
      </c>
      <c r="BW10" s="11">
        <v>1068</v>
      </c>
      <c r="BX10" s="12">
        <v>-0.4218</v>
      </c>
      <c r="BY10" s="12">
        <v>-0.2649</v>
      </c>
      <c r="BZ10" s="11">
        <v>2072</v>
      </c>
      <c r="CA10" s="13">
        <v>76000.43</v>
      </c>
      <c r="CB10" s="11">
        <v>796</v>
      </c>
      <c r="CC10" s="11">
        <v>2799</v>
      </c>
      <c r="CD10" s="13">
        <v>106490.31</v>
      </c>
      <c r="CE10" s="11">
        <v>752</v>
      </c>
      <c r="CF10" s="12">
        <v>-0.2597</v>
      </c>
      <c r="CG10" s="12">
        <v>-0.2863</v>
      </c>
      <c r="CH10" s="11">
        <v>148</v>
      </c>
      <c r="CI10" s="13">
        <v>3337.98</v>
      </c>
      <c r="CJ10" s="11">
        <v>70</v>
      </c>
      <c r="CK10" s="11">
        <v>260</v>
      </c>
      <c r="CL10" s="13">
        <v>5513.99</v>
      </c>
      <c r="CM10" s="11">
        <v>44</v>
      </c>
      <c r="CN10" s="12">
        <v>-0.4308</v>
      </c>
      <c r="CO10" s="12">
        <v>-0.3946</v>
      </c>
      <c r="CP10" s="11">
        <v>127</v>
      </c>
      <c r="CQ10" s="13">
        <v>7121.73</v>
      </c>
      <c r="CR10" s="11">
        <v>725</v>
      </c>
      <c r="CS10" s="11"/>
      <c r="CT10" s="13"/>
      <c r="CU10" s="11">
        <v>339</v>
      </c>
      <c r="CV10" s="12"/>
      <c r="CW10" s="12"/>
      <c r="CX10" s="11">
        <v>239</v>
      </c>
      <c r="CY10" s="13">
        <v>6353.21</v>
      </c>
      <c r="CZ10" s="11">
        <v>490</v>
      </c>
      <c r="DA10" s="11">
        <v>195</v>
      </c>
      <c r="DB10" s="13">
        <v>6996.22</v>
      </c>
      <c r="DC10" s="11">
        <v>644</v>
      </c>
      <c r="DD10" s="12">
        <v>0.2256</v>
      </c>
      <c r="DE10" s="12">
        <v>-0.0919</v>
      </c>
      <c r="DF10" s="11">
        <v>529</v>
      </c>
      <c r="DG10" s="13">
        <v>22108.92</v>
      </c>
      <c r="DH10" s="11">
        <v>938</v>
      </c>
      <c r="DI10" s="11">
        <v>805</v>
      </c>
      <c r="DJ10" s="13">
        <v>31381.19</v>
      </c>
      <c r="DK10" s="11">
        <v>885</v>
      </c>
      <c r="DL10" s="12">
        <v>-0.3429</v>
      </c>
      <c r="DM10" s="12">
        <v>-0.2955</v>
      </c>
      <c r="DN10" s="11">
        <v>2268</v>
      </c>
      <c r="DO10" s="13">
        <v>52830.36</v>
      </c>
      <c r="DP10" s="11"/>
      <c r="DQ10" s="11">
        <v>2542</v>
      </c>
      <c r="DR10" s="13">
        <v>72214.58</v>
      </c>
      <c r="DS10" s="11"/>
      <c r="DT10" s="12">
        <v>-0.1078</v>
      </c>
      <c r="DU10" s="12">
        <v>-0.2684</v>
      </c>
      <c r="DV10" s="11">
        <v>516</v>
      </c>
      <c r="DW10" s="13">
        <v>22165.05</v>
      </c>
      <c r="DX10" s="11">
        <v>668</v>
      </c>
      <c r="DY10" s="11">
        <v>149</v>
      </c>
      <c r="DZ10" s="13">
        <v>8013.04</v>
      </c>
      <c r="EA10" s="11">
        <v>239</v>
      </c>
      <c r="EB10" s="12">
        <v>2.4631</v>
      </c>
      <c r="EC10" s="12">
        <v>1.7661</v>
      </c>
      <c r="ED10" s="11"/>
      <c r="EE10" s="13"/>
      <c r="EF10" s="11"/>
      <c r="EG10" s="11">
        <v>6</v>
      </c>
      <c r="EH10" s="13">
        <v>206.88</v>
      </c>
      <c r="EI10" s="11"/>
      <c r="EJ10" s="12"/>
      <c r="EK10" s="12"/>
      <c r="EL10" s="11">
        <v>355</v>
      </c>
      <c r="EM10" s="13">
        <v>29099.75</v>
      </c>
      <c r="EN10" s="11"/>
      <c r="EO10" s="11">
        <v>466</v>
      </c>
      <c r="EP10" s="13">
        <v>38170.1</v>
      </c>
      <c r="EQ10" s="11"/>
      <c r="ER10" s="12">
        <v>-0.2382</v>
      </c>
      <c r="ES10" s="12">
        <v>-0.2376</v>
      </c>
      <c r="ET10" s="11">
        <v>139</v>
      </c>
      <c r="EU10" s="13">
        <v>10756.67</v>
      </c>
      <c r="EV10" s="11">
        <v>1150</v>
      </c>
      <c r="EW10" s="11">
        <v>438</v>
      </c>
      <c r="EX10" s="13">
        <v>20881.97</v>
      </c>
      <c r="EY10" s="11">
        <v>1192</v>
      </c>
      <c r="EZ10" s="12">
        <v>-0.6826</v>
      </c>
      <c r="FA10" s="12">
        <v>-0.4849</v>
      </c>
      <c r="FB10" s="11">
        <v>715</v>
      </c>
      <c r="FC10" s="13">
        <v>26510.08</v>
      </c>
      <c r="FD10" s="11">
        <v>311</v>
      </c>
      <c r="FE10" s="11">
        <v>927</v>
      </c>
      <c r="FF10" s="13">
        <v>43743.46</v>
      </c>
      <c r="FG10" s="11">
        <v>516</v>
      </c>
      <c r="FH10" s="12">
        <v>-0.2287</v>
      </c>
      <c r="FI10" s="12">
        <v>-0.394</v>
      </c>
      <c r="FJ10" s="11">
        <v>490</v>
      </c>
      <c r="FK10" s="13">
        <v>20438.27</v>
      </c>
      <c r="FL10" s="11">
        <v>430</v>
      </c>
      <c r="FM10" s="11">
        <v>559</v>
      </c>
      <c r="FN10" s="13">
        <v>18893.38</v>
      </c>
      <c r="FO10" s="11">
        <v>401</v>
      </c>
      <c r="FP10" s="12">
        <v>-0.1234</v>
      </c>
      <c r="FQ10" s="12">
        <v>0.0818</v>
      </c>
      <c r="FR10" s="11">
        <v>213</v>
      </c>
      <c r="FS10" s="13">
        <v>9027.23</v>
      </c>
      <c r="FT10" s="11">
        <v>112</v>
      </c>
      <c r="FU10" s="11">
        <v>236</v>
      </c>
      <c r="FV10" s="13">
        <v>8495.95</v>
      </c>
      <c r="FW10" s="11">
        <v>120</v>
      </c>
      <c r="FX10" s="12">
        <v>-0.0975</v>
      </c>
      <c r="FY10" s="12">
        <v>0.0625</v>
      </c>
      <c r="FZ10" s="11">
        <v>26</v>
      </c>
      <c r="GA10" s="13">
        <v>536.37</v>
      </c>
      <c r="GB10" s="11">
        <v>9</v>
      </c>
      <c r="GC10" s="11">
        <v>19</v>
      </c>
      <c r="GD10" s="13">
        <v>420.95</v>
      </c>
      <c r="GE10" s="11">
        <v>13</v>
      </c>
      <c r="GF10" s="12">
        <v>0.3684</v>
      </c>
      <c r="GG10" s="12">
        <v>0.2742</v>
      </c>
      <c r="GH10" s="11"/>
      <c r="GI10" s="13"/>
      <c r="GJ10" s="11"/>
      <c r="GK10" s="11"/>
      <c r="GL10" s="13"/>
      <c r="GM10" s="11"/>
      <c r="GN10" s="12"/>
      <c r="GO10" s="12"/>
      <c r="GP10" s="11"/>
      <c r="GQ10" s="13"/>
      <c r="GR10" s="11"/>
      <c r="GS10" s="11"/>
      <c r="GT10" s="13"/>
      <c r="GU10" s="11"/>
      <c r="GV10" s="12"/>
      <c r="GW10" s="12"/>
      <c r="GX10" s="11">
        <v>12</v>
      </c>
      <c r="GY10" s="13">
        <v>544.58</v>
      </c>
      <c r="GZ10" s="11">
        <v>736</v>
      </c>
      <c r="HA10" s="11">
        <v>19</v>
      </c>
      <c r="HB10" s="13">
        <v>681.42</v>
      </c>
      <c r="HC10" s="11">
        <v>716</v>
      </c>
      <c r="HD10" s="12">
        <v>-0.3684</v>
      </c>
      <c r="HE10" s="12">
        <v>-0.2008</v>
      </c>
      <c r="HF10" s="11">
        <v>121</v>
      </c>
      <c r="HG10" s="13">
        <v>5050.97</v>
      </c>
      <c r="HH10" s="11">
        <v>357</v>
      </c>
      <c r="HI10" s="11">
        <v>213</v>
      </c>
      <c r="HJ10" s="13">
        <v>7364.35</v>
      </c>
      <c r="HK10" s="11">
        <v>356</v>
      </c>
      <c r="HL10" s="12">
        <v>-0.4319</v>
      </c>
      <c r="HM10" s="12">
        <v>-0.3141</v>
      </c>
      <c r="HN10" s="11">
        <v>17</v>
      </c>
      <c r="HO10" s="13">
        <v>1012.33</v>
      </c>
      <c r="HP10" s="11">
        <v>102</v>
      </c>
      <c r="HQ10" s="11"/>
      <c r="HR10" s="13"/>
      <c r="HS10" s="11"/>
      <c r="HT10" s="12"/>
      <c r="HU10" s="12"/>
      <c r="HV10" s="11">
        <v>29</v>
      </c>
      <c r="HW10" s="13">
        <v>1559.27</v>
      </c>
      <c r="HX10" s="11">
        <v>142</v>
      </c>
      <c r="HY10" s="11">
        <v>66</v>
      </c>
      <c r="HZ10" s="13">
        <v>3466.97</v>
      </c>
      <c r="IA10" s="11">
        <v>147</v>
      </c>
      <c r="IB10" s="12">
        <v>-0.5606</v>
      </c>
      <c r="IC10" s="12">
        <v>-0.5502</v>
      </c>
      <c r="ID10" s="11"/>
      <c r="IE10" s="13"/>
      <c r="IF10" s="11"/>
      <c r="IG10" s="11"/>
      <c r="IH10" s="13"/>
      <c r="II10" s="11"/>
      <c r="IJ10" s="12"/>
      <c r="IK10" s="12"/>
      <c r="IL10" s="11">
        <v>3</v>
      </c>
      <c r="IM10" s="13">
        <v>229.47</v>
      </c>
      <c r="IN10" s="11">
        <v>19</v>
      </c>
      <c r="IO10" s="11">
        <v>7</v>
      </c>
      <c r="IP10" s="13">
        <v>145.2</v>
      </c>
      <c r="IQ10" s="11">
        <v>21</v>
      </c>
      <c r="IR10" s="12">
        <v>-0.5714</v>
      </c>
      <c r="IS10" s="12">
        <v>0.5804</v>
      </c>
      <c r="IT10" s="11">
        <v>16</v>
      </c>
      <c r="IU10" s="13">
        <v>339.73</v>
      </c>
      <c r="IV10" s="11">
        <v>387</v>
      </c>
      <c r="IW10" s="11">
        <v>44</v>
      </c>
      <c r="IX10" s="13">
        <v>925.79</v>
      </c>
      <c r="IY10" s="11">
        <v>493</v>
      </c>
      <c r="IZ10" s="12">
        <v>-0.6364</v>
      </c>
      <c r="JA10" s="12">
        <v>-0.633</v>
      </c>
      <c r="JB10" s="11"/>
      <c r="JC10" s="13"/>
      <c r="JD10" s="11"/>
      <c r="JE10" s="11"/>
      <c r="JF10" s="13"/>
      <c r="JG10" s="11"/>
      <c r="JH10" s="12"/>
      <c r="JI10" s="12"/>
      <c r="JJ10" s="11">
        <v>19</v>
      </c>
      <c r="JK10" s="13">
        <v>1466.28</v>
      </c>
      <c r="JL10" s="11">
        <v>83</v>
      </c>
      <c r="JM10" s="11">
        <v>16</v>
      </c>
      <c r="JN10" s="13">
        <v>1200.56</v>
      </c>
      <c r="JO10" s="11">
        <v>84</v>
      </c>
      <c r="JP10" s="12">
        <v>0.1875</v>
      </c>
      <c r="JQ10" s="12">
        <v>0.2213</v>
      </c>
      <c r="JR10" s="11"/>
      <c r="JS10" s="13"/>
      <c r="JT10" s="11">
        <v>32</v>
      </c>
      <c r="JU10" s="11"/>
      <c r="JV10" s="13"/>
      <c r="JW10" s="11"/>
      <c r="JX10" s="12"/>
      <c r="JY10" s="12"/>
      <c r="JZ10" s="11"/>
      <c r="KA10" s="13"/>
      <c r="KB10" s="11"/>
      <c r="KC10" s="11">
        <v>562</v>
      </c>
      <c r="KD10" s="13">
        <v>23163.02</v>
      </c>
      <c r="KE10" s="11">
        <v>1005</v>
      </c>
      <c r="KF10" s="12"/>
      <c r="KG10" s="12"/>
      <c r="KH10" s="11"/>
      <c r="KI10" s="13"/>
      <c r="KJ10" s="11"/>
      <c r="KK10" s="11">
        <v>68</v>
      </c>
      <c r="KL10" s="13">
        <v>2882.36</v>
      </c>
      <c r="KM10" s="11">
        <v>265</v>
      </c>
      <c r="KN10" s="12"/>
      <c r="KO10" s="12"/>
      <c r="KP10" s="11"/>
      <c r="KQ10" s="13"/>
      <c r="KR10" s="11"/>
      <c r="KS10" s="11">
        <v>2</v>
      </c>
      <c r="KT10" s="13">
        <v>81.14</v>
      </c>
      <c r="KU10" s="11">
        <v>132</v>
      </c>
      <c r="KV10" s="12"/>
      <c r="KW10" s="12"/>
      <c r="KX10" s="11"/>
      <c r="KY10" s="13"/>
      <c r="KZ10" s="11"/>
      <c r="LA10" s="11">
        <v>2</v>
      </c>
      <c r="LB10" s="13">
        <v>58.22</v>
      </c>
      <c r="LC10" s="11">
        <v>495</v>
      </c>
      <c r="LD10" s="12"/>
      <c r="LE10" s="12"/>
      <c r="LF10" s="11"/>
      <c r="LG10" s="13"/>
      <c r="LH10" s="11">
        <v>3</v>
      </c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3150</v>
      </c>
      <c r="C11" s="11">
        <f>=ROUNDDOWN(183.139534883721,0)</f>
      </c>
      <c r="D11" s="11">
        <v>471</v>
      </c>
      <c r="E11" s="12">
        <v>0.7895</v>
      </c>
      <c r="F11" s="11"/>
      <c r="G11" s="11">
        <f>=ROUNDDOWN({0},0)</f>
      </c>
      <c r="H11" s="11"/>
      <c r="I11" s="12"/>
      <c r="J11" s="11">
        <v>39</v>
      </c>
      <c r="K11" s="13">
        <v>10491.23</v>
      </c>
      <c r="L11" s="11">
        <v>76</v>
      </c>
      <c r="M11" s="14">
        <v>138.04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>
        <v>25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38</v>
      </c>
      <c r="BS11" s="13">
        <v>10448.04</v>
      </c>
      <c r="BT11" s="11">
        <v>76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22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>
        <v>1</v>
      </c>
      <c r="GY11" s="13">
        <v>43.19</v>
      </c>
      <c r="GZ11" s="11">
        <v>60</v>
      </c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128711</v>
      </c>
      <c r="C12" s="11">
        <f>=ROUNDDOWN(21.2261288301065,0)</f>
      </c>
      <c r="D12" s="11">
        <v>112511</v>
      </c>
      <c r="E12" s="12">
        <v>0.9136</v>
      </c>
      <c r="F12" s="11"/>
      <c r="G12" s="11">
        <f>=ROUNDDOWN({0},0)</f>
      </c>
      <c r="H12" s="11">
        <v>540</v>
      </c>
      <c r="I12" s="12">
        <v>0.8444</v>
      </c>
      <c r="J12" s="11">
        <v>23646</v>
      </c>
      <c r="K12" s="13">
        <v>3950328.03</v>
      </c>
      <c r="L12" s="11">
        <v>648</v>
      </c>
      <c r="M12" s="14">
        <v>6096.19</v>
      </c>
      <c r="N12" s="11">
        <v>21567</v>
      </c>
      <c r="O12" s="13">
        <v>3577203.12</v>
      </c>
      <c r="P12" s="11">
        <v>725</v>
      </c>
      <c r="Q12" s="14">
        <v>4934.07</v>
      </c>
      <c r="R12" s="12">
        <v>0.0964</v>
      </c>
      <c r="S12" s="12">
        <v>0.1043</v>
      </c>
      <c r="T12" s="12">
        <v>-0.1062</v>
      </c>
      <c r="U12" s="12">
        <v>0.2355</v>
      </c>
      <c r="V12" s="11">
        <v>989</v>
      </c>
      <c r="W12" s="13">
        <v>168811.76</v>
      </c>
      <c r="X12" s="11">
        <v>244</v>
      </c>
      <c r="Y12" s="11">
        <v>876</v>
      </c>
      <c r="Z12" s="13">
        <v>146173.23</v>
      </c>
      <c r="AA12" s="11">
        <v>176</v>
      </c>
      <c r="AB12" s="12">
        <v>0.129</v>
      </c>
      <c r="AC12" s="12">
        <v>0.1549</v>
      </c>
      <c r="AD12" s="11">
        <v>9292</v>
      </c>
      <c r="AE12" s="13">
        <v>1498215.01</v>
      </c>
      <c r="AF12" s="11">
        <v>640</v>
      </c>
      <c r="AG12" s="11">
        <v>9428</v>
      </c>
      <c r="AH12" s="13">
        <v>1554539.54</v>
      </c>
      <c r="AI12" s="11">
        <v>713</v>
      </c>
      <c r="AJ12" s="12">
        <v>-0.0144</v>
      </c>
      <c r="AK12" s="12">
        <v>-0.0362</v>
      </c>
      <c r="AL12" s="11">
        <v>448</v>
      </c>
      <c r="AM12" s="13">
        <v>69345.01</v>
      </c>
      <c r="AN12" s="11">
        <v>612</v>
      </c>
      <c r="AO12" s="11">
        <v>737</v>
      </c>
      <c r="AP12" s="13">
        <v>135899.89</v>
      </c>
      <c r="AQ12" s="11">
        <v>695</v>
      </c>
      <c r="AR12" s="12">
        <v>-0.3921</v>
      </c>
      <c r="AS12" s="12">
        <v>-0.4897</v>
      </c>
      <c r="AT12" s="11">
        <v>2013</v>
      </c>
      <c r="AU12" s="13">
        <v>324402.52</v>
      </c>
      <c r="AV12" s="11">
        <v>504</v>
      </c>
      <c r="AW12" s="11">
        <v>920</v>
      </c>
      <c r="AX12" s="13">
        <v>149569.26</v>
      </c>
      <c r="AY12" s="11">
        <v>563</v>
      </c>
      <c r="AZ12" s="12">
        <v>1.188</v>
      </c>
      <c r="BA12" s="12">
        <v>1.1689</v>
      </c>
      <c r="BB12" s="11">
        <v>1929</v>
      </c>
      <c r="BC12" s="13">
        <v>423076.3</v>
      </c>
      <c r="BD12" s="11">
        <v>622</v>
      </c>
      <c r="BE12" s="11">
        <v>1875</v>
      </c>
      <c r="BF12" s="13">
        <v>375551.61</v>
      </c>
      <c r="BG12" s="11">
        <v>685</v>
      </c>
      <c r="BH12" s="12">
        <v>0.0288</v>
      </c>
      <c r="BI12" s="12">
        <v>0.1265</v>
      </c>
      <c r="BJ12" s="11">
        <v>3659</v>
      </c>
      <c r="BK12" s="13">
        <v>482873.81</v>
      </c>
      <c r="BL12" s="11">
        <v>465</v>
      </c>
      <c r="BM12" s="11">
        <v>175</v>
      </c>
      <c r="BN12" s="13">
        <v>32836.9</v>
      </c>
      <c r="BO12" s="11">
        <v>479</v>
      </c>
      <c r="BP12" s="12">
        <v>19.9086</v>
      </c>
      <c r="BQ12" s="12">
        <v>13.7052</v>
      </c>
      <c r="BR12" s="11">
        <v>2007</v>
      </c>
      <c r="BS12" s="13">
        <v>399177.04</v>
      </c>
      <c r="BT12" s="11">
        <v>611</v>
      </c>
      <c r="BU12" s="11">
        <v>4143</v>
      </c>
      <c r="BV12" s="13">
        <v>662489.19</v>
      </c>
      <c r="BW12" s="11">
        <v>708</v>
      </c>
      <c r="BX12" s="12">
        <v>-0.5156</v>
      </c>
      <c r="BY12" s="12">
        <v>-0.3975</v>
      </c>
      <c r="BZ12" s="11">
        <v>66</v>
      </c>
      <c r="CA12" s="13">
        <v>10549.52</v>
      </c>
      <c r="CB12" s="11">
        <v>290</v>
      </c>
      <c r="CC12" s="11">
        <v>73</v>
      </c>
      <c r="CD12" s="13">
        <v>13248.32</v>
      </c>
      <c r="CE12" s="11">
        <v>317</v>
      </c>
      <c r="CF12" s="12">
        <v>-0.0959</v>
      </c>
      <c r="CG12" s="12">
        <v>-0.2037</v>
      </c>
      <c r="CH12" s="11">
        <v>956</v>
      </c>
      <c r="CI12" s="13">
        <v>191542.8</v>
      </c>
      <c r="CJ12" s="11">
        <v>287</v>
      </c>
      <c r="CK12" s="11">
        <v>1001</v>
      </c>
      <c r="CL12" s="13">
        <v>199005.54</v>
      </c>
      <c r="CM12" s="11">
        <v>123</v>
      </c>
      <c r="CN12" s="12">
        <v>-0.045</v>
      </c>
      <c r="CO12" s="12">
        <v>-0.0375</v>
      </c>
      <c r="CP12" s="11"/>
      <c r="CQ12" s="13"/>
      <c r="CR12" s="11">
        <v>518</v>
      </c>
      <c r="CS12" s="11"/>
      <c r="CT12" s="13"/>
      <c r="CU12" s="11"/>
      <c r="CV12" s="12"/>
      <c r="CW12" s="12"/>
      <c r="CX12" s="11">
        <v>1253</v>
      </c>
      <c r="CY12" s="13">
        <v>222412.02</v>
      </c>
      <c r="CZ12" s="11">
        <v>205</v>
      </c>
      <c r="DA12" s="11">
        <v>516</v>
      </c>
      <c r="DB12" s="13">
        <v>70410.09</v>
      </c>
      <c r="DC12" s="11">
        <v>384</v>
      </c>
      <c r="DD12" s="12">
        <v>1.4283</v>
      </c>
      <c r="DE12" s="12">
        <v>2.1588</v>
      </c>
      <c r="DF12" s="11">
        <v>6</v>
      </c>
      <c r="DG12" s="13">
        <v>1325.88</v>
      </c>
      <c r="DH12" s="11">
        <v>271</v>
      </c>
      <c r="DI12" s="11">
        <v>24</v>
      </c>
      <c r="DJ12" s="13">
        <v>4720.15</v>
      </c>
      <c r="DK12" s="11">
        <v>316</v>
      </c>
      <c r="DL12" s="12">
        <v>-0.75</v>
      </c>
      <c r="DM12" s="12">
        <v>-0.7191</v>
      </c>
      <c r="DN12" s="11"/>
      <c r="DO12" s="13"/>
      <c r="DP12" s="11"/>
      <c r="DQ12" s="11"/>
      <c r="DR12" s="13"/>
      <c r="DS12" s="11"/>
      <c r="DT12" s="12"/>
      <c r="DU12" s="12"/>
      <c r="DV12" s="11">
        <v>289</v>
      </c>
      <c r="DW12" s="13">
        <v>55428.67</v>
      </c>
      <c r="DX12" s="11">
        <v>451</v>
      </c>
      <c r="DY12" s="11">
        <v>56</v>
      </c>
      <c r="DZ12" s="13">
        <v>12251.4</v>
      </c>
      <c r="EA12" s="11">
        <v>180</v>
      </c>
      <c r="EB12" s="12">
        <v>4.1607</v>
      </c>
      <c r="EC12" s="12">
        <v>3.5243</v>
      </c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>
        <v>8</v>
      </c>
      <c r="EU12" s="13">
        <v>2118.99</v>
      </c>
      <c r="EV12" s="11">
        <v>568</v>
      </c>
      <c r="EW12" s="11">
        <v>12</v>
      </c>
      <c r="EX12" s="13">
        <v>2597.82</v>
      </c>
      <c r="EY12" s="11">
        <v>634</v>
      </c>
      <c r="EZ12" s="12">
        <v>-0.3333</v>
      </c>
      <c r="FA12" s="12">
        <v>-0.1843</v>
      </c>
      <c r="FB12" s="11"/>
      <c r="FC12" s="13"/>
      <c r="FD12" s="11"/>
      <c r="FE12" s="11"/>
      <c r="FF12" s="13"/>
      <c r="FG12" s="11"/>
      <c r="FH12" s="12"/>
      <c r="FI12" s="12"/>
      <c r="FJ12" s="11"/>
      <c r="FK12" s="13"/>
      <c r="FL12" s="11">
        <v>1</v>
      </c>
      <c r="FM12" s="11"/>
      <c r="FN12" s="13"/>
      <c r="FO12" s="11">
        <v>2</v>
      </c>
      <c r="FP12" s="12"/>
      <c r="FQ12" s="12"/>
      <c r="FR12" s="11">
        <v>87</v>
      </c>
      <c r="FS12" s="13">
        <v>11219.28</v>
      </c>
      <c r="FT12" s="11">
        <v>203</v>
      </c>
      <c r="FU12" s="11">
        <v>122</v>
      </c>
      <c r="FV12" s="13">
        <v>13658.06</v>
      </c>
      <c r="FW12" s="11">
        <v>240</v>
      </c>
      <c r="FX12" s="12">
        <v>-0.2869</v>
      </c>
      <c r="FY12" s="12">
        <v>-0.1786</v>
      </c>
      <c r="FZ12" s="11">
        <v>186</v>
      </c>
      <c r="GA12" s="13">
        <v>27542.3</v>
      </c>
      <c r="GB12" s="11">
        <v>322</v>
      </c>
      <c r="GC12" s="11">
        <v>325</v>
      </c>
      <c r="GD12" s="13">
        <v>41193.68</v>
      </c>
      <c r="GE12" s="11">
        <v>356</v>
      </c>
      <c r="GF12" s="12">
        <v>-0.4277</v>
      </c>
      <c r="GG12" s="12">
        <v>-0.3314</v>
      </c>
      <c r="GH12" s="11">
        <v>195</v>
      </c>
      <c r="GI12" s="13">
        <v>24358.14</v>
      </c>
      <c r="GJ12" s="11">
        <v>352</v>
      </c>
      <c r="GK12" s="11">
        <v>488</v>
      </c>
      <c r="GL12" s="13">
        <v>52414.69</v>
      </c>
      <c r="GM12" s="11">
        <v>357</v>
      </c>
      <c r="GN12" s="12">
        <v>-0.6004</v>
      </c>
      <c r="GO12" s="12">
        <v>-0.5353</v>
      </c>
      <c r="GP12" s="11">
        <v>143</v>
      </c>
      <c r="GQ12" s="13">
        <v>20078.28</v>
      </c>
      <c r="GR12" s="11">
        <v>472</v>
      </c>
      <c r="GS12" s="11">
        <v>281</v>
      </c>
      <c r="GT12" s="13">
        <v>40294.66</v>
      </c>
      <c r="GU12" s="11">
        <v>487</v>
      </c>
      <c r="GV12" s="12">
        <v>-0.4911</v>
      </c>
      <c r="GW12" s="12">
        <v>-0.5017</v>
      </c>
      <c r="GX12" s="11">
        <v>116</v>
      </c>
      <c r="GY12" s="13">
        <v>17403.02</v>
      </c>
      <c r="GZ12" s="11">
        <v>487</v>
      </c>
      <c r="HA12" s="11">
        <v>379</v>
      </c>
      <c r="HB12" s="13">
        <v>51389.63</v>
      </c>
      <c r="HC12" s="11">
        <v>637</v>
      </c>
      <c r="HD12" s="12">
        <v>-0.6939</v>
      </c>
      <c r="HE12" s="12">
        <v>-0.6614</v>
      </c>
      <c r="HF12" s="11"/>
      <c r="HG12" s="13"/>
      <c r="HH12" s="11"/>
      <c r="HI12" s="11"/>
      <c r="HJ12" s="13"/>
      <c r="HK12" s="11"/>
      <c r="HL12" s="12"/>
      <c r="HM12" s="12"/>
      <c r="HN12" s="11">
        <v>4</v>
      </c>
      <c r="HO12" s="13">
        <v>447.68</v>
      </c>
      <c r="HP12" s="11">
        <v>35</v>
      </c>
      <c r="HQ12" s="11">
        <v>1</v>
      </c>
      <c r="HR12" s="13">
        <v>104.14</v>
      </c>
      <c r="HS12" s="11">
        <v>2</v>
      </c>
      <c r="HT12" s="12">
        <v>3</v>
      </c>
      <c r="HU12" s="12">
        <v>3.2988</v>
      </c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>
        <v>14</v>
      </c>
      <c r="IW12" s="11">
        <v>5</v>
      </c>
      <c r="IX12" s="13">
        <v>583.68</v>
      </c>
      <c r="IY12" s="11">
        <v>19</v>
      </c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>
        <v>62</v>
      </c>
      <c r="JU12" s="11"/>
      <c r="JV12" s="13"/>
      <c r="JW12" s="11"/>
      <c r="JX12" s="12"/>
      <c r="JY12" s="12"/>
      <c r="JZ12" s="11"/>
      <c r="KA12" s="13"/>
      <c r="KB12" s="11"/>
      <c r="KC12" s="11">
        <v>128</v>
      </c>
      <c r="KD12" s="13">
        <v>18030.78</v>
      </c>
      <c r="KE12" s="11">
        <v>680</v>
      </c>
      <c r="KF12" s="12"/>
      <c r="KG12" s="12"/>
      <c r="KH12" s="11"/>
      <c r="KI12" s="13"/>
      <c r="KJ12" s="11"/>
      <c r="KK12" s="11">
        <v>2</v>
      </c>
      <c r="KL12" s="13">
        <v>240.86</v>
      </c>
      <c r="KM12" s="11">
        <v>282</v>
      </c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18998</v>
      </c>
      <c r="C13" s="11">
        <f>=ROUNDDOWN(32.8685121107266,0)</f>
      </c>
      <c r="D13" s="11">
        <v>5456</v>
      </c>
      <c r="E13" s="12">
        <v>0.9836</v>
      </c>
      <c r="F13" s="11"/>
      <c r="G13" s="11">
        <f>=ROUNDDOWN({0},0)</f>
      </c>
      <c r="H13" s="11"/>
      <c r="I13" s="12">
        <v>1</v>
      </c>
      <c r="J13" s="11">
        <v>2070</v>
      </c>
      <c r="K13" s="13">
        <v>144291.67</v>
      </c>
      <c r="L13" s="11">
        <v>152</v>
      </c>
      <c r="M13" s="14">
        <v>949.29</v>
      </c>
      <c r="N13" s="11">
        <v>2220</v>
      </c>
      <c r="O13" s="13">
        <v>176510.15</v>
      </c>
      <c r="P13" s="11">
        <v>122</v>
      </c>
      <c r="Q13" s="14">
        <v>1446.8</v>
      </c>
      <c r="R13" s="12">
        <v>-0.0676</v>
      </c>
      <c r="S13" s="12">
        <v>-0.1825</v>
      </c>
      <c r="T13" s="12">
        <v>0.2459</v>
      </c>
      <c r="U13" s="12">
        <v>-0.3439</v>
      </c>
      <c r="V13" s="11">
        <v>430</v>
      </c>
      <c r="W13" s="13">
        <v>30737.6</v>
      </c>
      <c r="X13" s="11">
        <v>78</v>
      </c>
      <c r="Y13" s="11">
        <v>211</v>
      </c>
      <c r="Z13" s="13">
        <v>18206.89</v>
      </c>
      <c r="AA13" s="11">
        <v>49</v>
      </c>
      <c r="AB13" s="12">
        <v>1.0379</v>
      </c>
      <c r="AC13" s="12">
        <v>0.6882</v>
      </c>
      <c r="AD13" s="11">
        <v>448</v>
      </c>
      <c r="AE13" s="13">
        <v>29575.84</v>
      </c>
      <c r="AF13" s="11">
        <v>149</v>
      </c>
      <c r="AG13" s="11">
        <v>593</v>
      </c>
      <c r="AH13" s="13">
        <v>46645.28</v>
      </c>
      <c r="AI13" s="11">
        <v>122</v>
      </c>
      <c r="AJ13" s="12">
        <v>-0.2445</v>
      </c>
      <c r="AK13" s="12">
        <v>-0.3659</v>
      </c>
      <c r="AL13" s="11">
        <v>107</v>
      </c>
      <c r="AM13" s="13">
        <v>6364.34</v>
      </c>
      <c r="AN13" s="11">
        <v>152</v>
      </c>
      <c r="AO13" s="11">
        <v>162</v>
      </c>
      <c r="AP13" s="13">
        <v>8919.99</v>
      </c>
      <c r="AQ13" s="11">
        <v>121</v>
      </c>
      <c r="AR13" s="12">
        <v>-0.3395</v>
      </c>
      <c r="AS13" s="12">
        <v>-0.2865</v>
      </c>
      <c r="AT13" s="11">
        <v>17</v>
      </c>
      <c r="AU13" s="13">
        <v>1155.7</v>
      </c>
      <c r="AV13" s="11">
        <v>129</v>
      </c>
      <c r="AW13" s="11">
        <v>57</v>
      </c>
      <c r="AX13" s="13">
        <v>5064.32</v>
      </c>
      <c r="AY13" s="11">
        <v>118</v>
      </c>
      <c r="AZ13" s="12">
        <v>-0.7018</v>
      </c>
      <c r="BA13" s="12">
        <v>-0.7718</v>
      </c>
      <c r="BB13" s="11">
        <v>169</v>
      </c>
      <c r="BC13" s="13">
        <v>14067.98</v>
      </c>
      <c r="BD13" s="11">
        <v>149</v>
      </c>
      <c r="BE13" s="11">
        <v>293</v>
      </c>
      <c r="BF13" s="13">
        <v>27304.53</v>
      </c>
      <c r="BG13" s="11">
        <v>122</v>
      </c>
      <c r="BH13" s="12">
        <v>-0.4232</v>
      </c>
      <c r="BI13" s="12">
        <v>-0.4848</v>
      </c>
      <c r="BJ13" s="11">
        <v>90</v>
      </c>
      <c r="BK13" s="13">
        <v>7161.39</v>
      </c>
      <c r="BL13" s="11">
        <v>112</v>
      </c>
      <c r="BM13" s="11">
        <v>143</v>
      </c>
      <c r="BN13" s="13">
        <v>12241.56</v>
      </c>
      <c r="BO13" s="11">
        <v>109</v>
      </c>
      <c r="BP13" s="12">
        <v>-0.3706</v>
      </c>
      <c r="BQ13" s="12">
        <v>-0.415</v>
      </c>
      <c r="BR13" s="11">
        <v>279</v>
      </c>
      <c r="BS13" s="13">
        <v>19467.66</v>
      </c>
      <c r="BT13" s="11">
        <v>152</v>
      </c>
      <c r="BU13" s="11">
        <v>394</v>
      </c>
      <c r="BV13" s="13">
        <v>29430.58</v>
      </c>
      <c r="BW13" s="11">
        <v>122</v>
      </c>
      <c r="BX13" s="12">
        <v>-0.2919</v>
      </c>
      <c r="BY13" s="12">
        <v>-0.3385</v>
      </c>
      <c r="BZ13" s="11">
        <v>45</v>
      </c>
      <c r="CA13" s="13">
        <v>3054.83</v>
      </c>
      <c r="CB13" s="11">
        <v>108</v>
      </c>
      <c r="CC13" s="11">
        <v>32</v>
      </c>
      <c r="CD13" s="13">
        <v>2492.13</v>
      </c>
      <c r="CE13" s="11">
        <v>105</v>
      </c>
      <c r="CF13" s="12">
        <v>0.4062</v>
      </c>
      <c r="CG13" s="12">
        <v>0.2258</v>
      </c>
      <c r="CH13" s="11">
        <v>165</v>
      </c>
      <c r="CI13" s="13">
        <v>10671.68</v>
      </c>
      <c r="CJ13" s="11">
        <v>63</v>
      </c>
      <c r="CK13" s="11">
        <v>101</v>
      </c>
      <c r="CL13" s="13">
        <v>7314.74</v>
      </c>
      <c r="CM13" s="11">
        <v>50</v>
      </c>
      <c r="CN13" s="12">
        <v>0.6337</v>
      </c>
      <c r="CO13" s="12">
        <v>0.4589</v>
      </c>
      <c r="CP13" s="11"/>
      <c r="CQ13" s="13"/>
      <c r="CR13" s="11">
        <v>123</v>
      </c>
      <c r="CS13" s="11"/>
      <c r="CT13" s="13"/>
      <c r="CU13" s="11">
        <v>20</v>
      </c>
      <c r="CV13" s="12"/>
      <c r="CW13" s="12"/>
      <c r="CX13" s="11"/>
      <c r="CY13" s="13"/>
      <c r="CZ13" s="11">
        <v>10</v>
      </c>
      <c r="DA13" s="11">
        <v>5</v>
      </c>
      <c r="DB13" s="13">
        <v>437.74</v>
      </c>
      <c r="DC13" s="11">
        <v>17</v>
      </c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>
        <v>116</v>
      </c>
      <c r="DW13" s="13">
        <v>6192.61</v>
      </c>
      <c r="DX13" s="11">
        <v>114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>
        <v>4</v>
      </c>
      <c r="EU13" s="13">
        <v>432.46</v>
      </c>
      <c r="EV13" s="11">
        <v>152</v>
      </c>
      <c r="EW13" s="11">
        <v>2</v>
      </c>
      <c r="EX13" s="13">
        <v>277.48</v>
      </c>
      <c r="EY13" s="11">
        <v>122</v>
      </c>
      <c r="EZ13" s="12">
        <v>1</v>
      </c>
      <c r="FA13" s="12">
        <v>0.5585</v>
      </c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43</v>
      </c>
      <c r="FS13" s="13">
        <v>3124.15</v>
      </c>
      <c r="FT13" s="11">
        <v>47</v>
      </c>
      <c r="FU13" s="11">
        <v>23</v>
      </c>
      <c r="FV13" s="13">
        <v>1692.69</v>
      </c>
      <c r="FW13" s="11">
        <v>51</v>
      </c>
      <c r="FX13" s="12">
        <v>0.8696</v>
      </c>
      <c r="FY13" s="12">
        <v>0.8457</v>
      </c>
      <c r="FZ13" s="11">
        <v>36</v>
      </c>
      <c r="GA13" s="13">
        <v>3100.94</v>
      </c>
      <c r="GB13" s="11">
        <v>74</v>
      </c>
      <c r="GC13" s="11">
        <v>45</v>
      </c>
      <c r="GD13" s="13">
        <v>4168.24</v>
      </c>
      <c r="GE13" s="11">
        <v>50</v>
      </c>
      <c r="GF13" s="12">
        <v>-0.2</v>
      </c>
      <c r="GG13" s="12">
        <v>-0.2561</v>
      </c>
      <c r="GH13" s="11">
        <v>60</v>
      </c>
      <c r="GI13" s="13">
        <v>3664.32</v>
      </c>
      <c r="GJ13" s="11">
        <v>97</v>
      </c>
      <c r="GK13" s="11">
        <v>33</v>
      </c>
      <c r="GL13" s="13">
        <v>1891.54</v>
      </c>
      <c r="GM13" s="11">
        <v>83</v>
      </c>
      <c r="GN13" s="12">
        <v>0.8182</v>
      </c>
      <c r="GO13" s="12">
        <v>0.9372</v>
      </c>
      <c r="GP13" s="11">
        <v>39</v>
      </c>
      <c r="GQ13" s="13">
        <v>3672.27</v>
      </c>
      <c r="GR13" s="11">
        <v>26</v>
      </c>
      <c r="GS13" s="11">
        <v>66</v>
      </c>
      <c r="GT13" s="13">
        <v>6449.85</v>
      </c>
      <c r="GU13" s="11">
        <v>12</v>
      </c>
      <c r="GV13" s="12">
        <v>-0.4091</v>
      </c>
      <c r="GW13" s="12">
        <v>-0.4306</v>
      </c>
      <c r="GX13" s="11">
        <v>22</v>
      </c>
      <c r="GY13" s="13">
        <v>1847.9</v>
      </c>
      <c r="GZ13" s="11">
        <v>98</v>
      </c>
      <c r="HA13" s="11">
        <v>41</v>
      </c>
      <c r="HB13" s="13">
        <v>3051.69</v>
      </c>
      <c r="HC13" s="11">
        <v>104</v>
      </c>
      <c r="HD13" s="12">
        <v>-0.4634</v>
      </c>
      <c r="HE13" s="12">
        <v>-0.3945</v>
      </c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>
        <v>15</v>
      </c>
      <c r="KD13" s="13">
        <v>598.72</v>
      </c>
      <c r="KE13" s="11">
        <v>111</v>
      </c>
      <c r="KF13" s="12"/>
      <c r="KG13" s="12"/>
      <c r="KH13" s="11"/>
      <c r="KI13" s="13"/>
      <c r="KJ13" s="11"/>
      <c r="KK13" s="11">
        <v>4</v>
      </c>
      <c r="KL13" s="13">
        <v>322.18</v>
      </c>
      <c r="KM13" s="11">
        <v>93</v>
      </c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14066</v>
      </c>
      <c r="C14" s="11">
        <f>=ROUNDDOWN(50.871609403255,0)</f>
      </c>
      <c r="D14" s="11">
        <v>5316</v>
      </c>
      <c r="E14" s="12">
        <v>1</v>
      </c>
      <c r="F14" s="11"/>
      <c r="G14" s="11">
        <f>=ROUNDDOWN({0},0)</f>
      </c>
      <c r="H14" s="11"/>
      <c r="I14" s="12"/>
      <c r="J14" s="11">
        <v>547</v>
      </c>
      <c r="K14" s="13">
        <v>5692.37</v>
      </c>
      <c r="L14" s="11">
        <v>22</v>
      </c>
      <c r="M14" s="14">
        <v>258.74</v>
      </c>
      <c r="N14" s="11">
        <v>1305</v>
      </c>
      <c r="O14" s="13">
        <v>12384.55</v>
      </c>
      <c r="P14" s="11">
        <v>18</v>
      </c>
      <c r="Q14" s="14">
        <v>688.03</v>
      </c>
      <c r="R14" s="12">
        <v>-0.5808</v>
      </c>
      <c r="S14" s="12">
        <v>-0.5404</v>
      </c>
      <c r="T14" s="12">
        <v>0.2222</v>
      </c>
      <c r="U14" s="12">
        <v>-0.6239</v>
      </c>
      <c r="V14" s="11">
        <v>540</v>
      </c>
      <c r="W14" s="13">
        <v>5608.32</v>
      </c>
      <c r="X14" s="11">
        <v>22</v>
      </c>
      <c r="Y14" s="11">
        <v>1301</v>
      </c>
      <c r="Z14" s="13">
        <v>12344.23</v>
      </c>
      <c r="AA14" s="11">
        <v>14</v>
      </c>
      <c r="AB14" s="12">
        <v>-0.5849</v>
      </c>
      <c r="AC14" s="12">
        <v>-0.5457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>
        <v>4</v>
      </c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>
        <v>7</v>
      </c>
      <c r="BC14" s="13">
        <v>84.05</v>
      </c>
      <c r="BD14" s="11">
        <v>15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>
        <v>2</v>
      </c>
      <c r="BV14" s="13">
        <v>23.34</v>
      </c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>
        <v>1</v>
      </c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>
        <v>14</v>
      </c>
      <c r="EW14" s="11">
        <v>2</v>
      </c>
      <c r="EX14" s="13">
        <v>16.98</v>
      </c>
      <c r="EY14" s="11">
        <v>10</v>
      </c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61421</v>
      </c>
      <c r="C15" s="11">
        <f>=ROUNDDOWN(38.4265515515516,0)</f>
      </c>
      <c r="D15" s="11">
        <v>9214</v>
      </c>
      <c r="E15" s="12">
        <v>0.9833</v>
      </c>
      <c r="F15" s="11"/>
      <c r="G15" s="11">
        <f>=ROUNDDOWN({0},0)</f>
      </c>
      <c r="H15" s="11"/>
      <c r="I15" s="12"/>
      <c r="J15" s="11">
        <v>5732</v>
      </c>
      <c r="K15" s="13">
        <v>178654.71</v>
      </c>
      <c r="L15" s="11">
        <v>96</v>
      </c>
      <c r="M15" s="14">
        <v>1860.99</v>
      </c>
      <c r="N15" s="11">
        <v>4368</v>
      </c>
      <c r="O15" s="13">
        <v>169124.42</v>
      </c>
      <c r="P15" s="11">
        <v>118</v>
      </c>
      <c r="Q15" s="14">
        <v>1433.26</v>
      </c>
      <c r="R15" s="12">
        <v>0.3123</v>
      </c>
      <c r="S15" s="12">
        <v>0.0564</v>
      </c>
      <c r="T15" s="12">
        <v>-0.1864</v>
      </c>
      <c r="U15" s="12">
        <v>0.2984</v>
      </c>
      <c r="V15" s="11">
        <v>2043</v>
      </c>
      <c r="W15" s="13">
        <v>60792.94</v>
      </c>
      <c r="X15" s="11">
        <v>75</v>
      </c>
      <c r="Y15" s="11">
        <v>1325</v>
      </c>
      <c r="Z15" s="13">
        <v>58512.21</v>
      </c>
      <c r="AA15" s="11">
        <v>79</v>
      </c>
      <c r="AB15" s="12">
        <v>0.5419</v>
      </c>
      <c r="AC15" s="12">
        <v>0.039</v>
      </c>
      <c r="AD15" s="11">
        <v>55</v>
      </c>
      <c r="AE15" s="13">
        <v>1407.78</v>
      </c>
      <c r="AF15" s="11">
        <v>75</v>
      </c>
      <c r="AG15" s="11">
        <v>80</v>
      </c>
      <c r="AH15" s="13">
        <v>3102.15</v>
      </c>
      <c r="AI15" s="11">
        <v>78</v>
      </c>
      <c r="AJ15" s="12">
        <v>-0.3125</v>
      </c>
      <c r="AK15" s="12">
        <v>-0.5462</v>
      </c>
      <c r="AL15" s="11">
        <v>247</v>
      </c>
      <c r="AM15" s="13">
        <v>7432.63</v>
      </c>
      <c r="AN15" s="11">
        <v>53</v>
      </c>
      <c r="AO15" s="11">
        <v>67</v>
      </c>
      <c r="AP15" s="13">
        <v>2528.72</v>
      </c>
      <c r="AQ15" s="11">
        <v>56</v>
      </c>
      <c r="AR15" s="12">
        <v>2.6866</v>
      </c>
      <c r="AS15" s="12">
        <v>1.9393</v>
      </c>
      <c r="AT15" s="11"/>
      <c r="AU15" s="13"/>
      <c r="AV15" s="11"/>
      <c r="AW15" s="11">
        <v>30</v>
      </c>
      <c r="AX15" s="13">
        <v>832.45</v>
      </c>
      <c r="AY15" s="11">
        <v>33</v>
      </c>
      <c r="AZ15" s="12"/>
      <c r="BA15" s="12"/>
      <c r="BB15" s="11">
        <v>14</v>
      </c>
      <c r="BC15" s="13">
        <v>390.31</v>
      </c>
      <c r="BD15" s="11">
        <v>27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>
        <v>11</v>
      </c>
      <c r="BS15" s="13">
        <v>213.81</v>
      </c>
      <c r="BT15" s="11">
        <v>2</v>
      </c>
      <c r="BU15" s="11">
        <v>24</v>
      </c>
      <c r="BV15" s="13">
        <v>750.9</v>
      </c>
      <c r="BW15" s="11">
        <v>14</v>
      </c>
      <c r="BX15" s="12">
        <v>-0.5417</v>
      </c>
      <c r="BY15" s="12">
        <v>-0.7153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>
        <v>20</v>
      </c>
      <c r="CS15" s="11"/>
      <c r="CT15" s="13"/>
      <c r="CU15" s="11">
        <v>11</v>
      </c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>
        <v>2</v>
      </c>
      <c r="DG15" s="13">
        <v>60.7</v>
      </c>
      <c r="DH15" s="11"/>
      <c r="DI15" s="11">
        <v>13</v>
      </c>
      <c r="DJ15" s="13">
        <v>468</v>
      </c>
      <c r="DK15" s="11">
        <v>14</v>
      </c>
      <c r="DL15" s="12">
        <v>-0.8462</v>
      </c>
      <c r="DM15" s="12">
        <v>-0.8703</v>
      </c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3076</v>
      </c>
      <c r="EM15" s="13">
        <v>100767.93</v>
      </c>
      <c r="EN15" s="11"/>
      <c r="EO15" s="11">
        <v>2745</v>
      </c>
      <c r="EP15" s="13">
        <v>100988.96</v>
      </c>
      <c r="EQ15" s="11"/>
      <c r="ER15" s="12">
        <v>0.1206</v>
      </c>
      <c r="ES15" s="12">
        <v>-0.0022</v>
      </c>
      <c r="ET15" s="11"/>
      <c r="EU15" s="13"/>
      <c r="EV15" s="11">
        <v>91</v>
      </c>
      <c r="EW15" s="11">
        <v>1</v>
      </c>
      <c r="EX15" s="13">
        <v>24.99</v>
      </c>
      <c r="EY15" s="11">
        <v>112</v>
      </c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>
        <v>284</v>
      </c>
      <c r="IE15" s="13">
        <v>7588.61</v>
      </c>
      <c r="IF15" s="11">
        <v>21</v>
      </c>
      <c r="IG15" s="11">
        <v>83</v>
      </c>
      <c r="IH15" s="13">
        <v>1916.04</v>
      </c>
      <c r="II15" s="11">
        <v>21</v>
      </c>
      <c r="IJ15" s="12">
        <v>2.4217</v>
      </c>
      <c r="IK15" s="12">
        <v>2.9606</v>
      </c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>
        <v>59</v>
      </c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8976</v>
      </c>
      <c r="C16" s="11">
        <f>=ROUNDDOWN(167.150837988827,0)</f>
      </c>
      <c r="D16" s="11"/>
      <c r="E16" s="12">
        <v>0.786</v>
      </c>
      <c r="F16" s="11"/>
      <c r="G16" s="11">
        <f>=ROUNDDOWN({0},0)</f>
      </c>
      <c r="H16" s="11"/>
      <c r="I16" s="12"/>
      <c r="J16" s="11">
        <v>144</v>
      </c>
      <c r="K16" s="13">
        <v>12565.38</v>
      </c>
      <c r="L16" s="11">
        <v>55</v>
      </c>
      <c r="M16" s="14">
        <v>228.46</v>
      </c>
      <c r="N16" s="11">
        <v>274</v>
      </c>
      <c r="O16" s="13">
        <v>22907.14</v>
      </c>
      <c r="P16" s="11">
        <v>114</v>
      </c>
      <c r="Q16" s="14">
        <v>200.94</v>
      </c>
      <c r="R16" s="12">
        <v>-0.4745</v>
      </c>
      <c r="S16" s="12">
        <v>-0.4515</v>
      </c>
      <c r="T16" s="12">
        <v>-0.5175</v>
      </c>
      <c r="U16" s="12">
        <v>0.137</v>
      </c>
      <c r="V16" s="11">
        <v>4</v>
      </c>
      <c r="W16" s="13">
        <v>372.85</v>
      </c>
      <c r="X16" s="11">
        <v>54</v>
      </c>
      <c r="Y16" s="11">
        <v>11</v>
      </c>
      <c r="Z16" s="13">
        <v>1372.28</v>
      </c>
      <c r="AA16" s="11">
        <v>105</v>
      </c>
      <c r="AB16" s="12">
        <v>-0.6364</v>
      </c>
      <c r="AC16" s="12">
        <v>-0.7283</v>
      </c>
      <c r="AD16" s="11">
        <v>17</v>
      </c>
      <c r="AE16" s="13">
        <v>1227.6</v>
      </c>
      <c r="AF16" s="11">
        <v>55</v>
      </c>
      <c r="AG16" s="11">
        <v>58</v>
      </c>
      <c r="AH16" s="13">
        <v>4041.22</v>
      </c>
      <c r="AI16" s="11">
        <v>114</v>
      </c>
      <c r="AJ16" s="12">
        <v>-0.7069</v>
      </c>
      <c r="AK16" s="12">
        <v>-0.6962</v>
      </c>
      <c r="AL16" s="11">
        <v>3</v>
      </c>
      <c r="AM16" s="13">
        <v>120.12</v>
      </c>
      <c r="AN16" s="11">
        <v>55</v>
      </c>
      <c r="AO16" s="11">
        <v>33</v>
      </c>
      <c r="AP16" s="13">
        <v>2882.88</v>
      </c>
      <c r="AQ16" s="11">
        <v>114</v>
      </c>
      <c r="AR16" s="12">
        <v>-0.9091</v>
      </c>
      <c r="AS16" s="12">
        <v>-0.9583</v>
      </c>
      <c r="AT16" s="11"/>
      <c r="AU16" s="13"/>
      <c r="AV16" s="11"/>
      <c r="AW16" s="11"/>
      <c r="AX16" s="13"/>
      <c r="AY16" s="11"/>
      <c r="AZ16" s="12"/>
      <c r="BA16" s="12"/>
      <c r="BB16" s="11">
        <v>5</v>
      </c>
      <c r="BC16" s="13">
        <v>435.24</v>
      </c>
      <c r="BD16" s="11">
        <v>55</v>
      </c>
      <c r="BE16" s="11">
        <v>6</v>
      </c>
      <c r="BF16" s="13">
        <v>610.07</v>
      </c>
      <c r="BG16" s="11">
        <v>113</v>
      </c>
      <c r="BH16" s="12">
        <v>-0.1667</v>
      </c>
      <c r="BI16" s="12">
        <v>-0.2866</v>
      </c>
      <c r="BJ16" s="11"/>
      <c r="BK16" s="13"/>
      <c r="BL16" s="11"/>
      <c r="BM16" s="11"/>
      <c r="BN16" s="13"/>
      <c r="BO16" s="11"/>
      <c r="BP16" s="12"/>
      <c r="BQ16" s="12"/>
      <c r="BR16" s="11">
        <v>65</v>
      </c>
      <c r="BS16" s="13">
        <v>6116.8</v>
      </c>
      <c r="BT16" s="11">
        <v>55</v>
      </c>
      <c r="BU16" s="11">
        <v>69</v>
      </c>
      <c r="BV16" s="13">
        <v>6603.59</v>
      </c>
      <c r="BW16" s="11">
        <v>114</v>
      </c>
      <c r="BX16" s="12">
        <v>-0.058</v>
      </c>
      <c r="BY16" s="12">
        <v>-0.0737</v>
      </c>
      <c r="BZ16" s="11">
        <v>15</v>
      </c>
      <c r="CA16" s="13">
        <v>773.01</v>
      </c>
      <c r="CB16" s="11">
        <v>41</v>
      </c>
      <c r="CC16" s="11">
        <v>60</v>
      </c>
      <c r="CD16" s="13">
        <v>4178.04</v>
      </c>
      <c r="CE16" s="11">
        <v>88</v>
      </c>
      <c r="CF16" s="12">
        <v>-0.75</v>
      </c>
      <c r="CG16" s="12">
        <v>-0.815</v>
      </c>
      <c r="CH16" s="11">
        <v>18</v>
      </c>
      <c r="CI16" s="13">
        <v>1699.21</v>
      </c>
      <c r="CJ16" s="11">
        <v>14</v>
      </c>
      <c r="CK16" s="11">
        <v>2</v>
      </c>
      <c r="CL16" s="13">
        <v>108.7</v>
      </c>
      <c r="CM16" s="11">
        <v>39</v>
      </c>
      <c r="CN16" s="12">
        <v>8</v>
      </c>
      <c r="CO16" s="12">
        <v>14.6321</v>
      </c>
      <c r="CP16" s="11">
        <v>4</v>
      </c>
      <c r="CQ16" s="13">
        <v>970.96</v>
      </c>
      <c r="CR16" s="11">
        <v>51</v>
      </c>
      <c r="CS16" s="11"/>
      <c r="CT16" s="13"/>
      <c r="CU16" s="11">
        <v>29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>
        <v>1</v>
      </c>
      <c r="DG16" s="13">
        <v>104.19</v>
      </c>
      <c r="DH16" s="11">
        <v>39</v>
      </c>
      <c r="DI16" s="11">
        <v>1</v>
      </c>
      <c r="DJ16" s="13">
        <v>28.11</v>
      </c>
      <c r="DK16" s="11">
        <v>94</v>
      </c>
      <c r="DL16" s="12"/>
      <c r="DM16" s="12">
        <v>2.7065</v>
      </c>
      <c r="DN16" s="11"/>
      <c r="DO16" s="13"/>
      <c r="DP16" s="11"/>
      <c r="DQ16" s="11"/>
      <c r="DR16" s="13"/>
      <c r="DS16" s="11"/>
      <c r="DT16" s="12"/>
      <c r="DU16" s="12"/>
      <c r="DV16" s="11">
        <v>10</v>
      </c>
      <c r="DW16" s="13">
        <v>465.42</v>
      </c>
      <c r="DX16" s="11">
        <v>55</v>
      </c>
      <c r="DY16" s="11">
        <v>28</v>
      </c>
      <c r="DZ16" s="13">
        <v>2688.07</v>
      </c>
      <c r="EA16" s="11">
        <v>112</v>
      </c>
      <c r="EB16" s="12">
        <v>-0.6429</v>
      </c>
      <c r="EC16" s="12">
        <v>-0.8269</v>
      </c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>
        <v>2</v>
      </c>
      <c r="EU16" s="13">
        <v>279.98</v>
      </c>
      <c r="EV16" s="11">
        <v>55</v>
      </c>
      <c r="EW16" s="11">
        <v>1</v>
      </c>
      <c r="EX16" s="13">
        <v>139.99</v>
      </c>
      <c r="EY16" s="11">
        <v>114</v>
      </c>
      <c r="EZ16" s="12">
        <v>1</v>
      </c>
      <c r="FA16" s="12">
        <v>1</v>
      </c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>
        <v>55</v>
      </c>
      <c r="HA16" s="11">
        <v>1</v>
      </c>
      <c r="HB16" s="13">
        <v>39.86</v>
      </c>
      <c r="HC16" s="11">
        <v>84</v>
      </c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>
        <v>1</v>
      </c>
      <c r="KD16" s="13">
        <v>70.88</v>
      </c>
      <c r="KE16" s="11">
        <v>92</v>
      </c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>
        <v>3</v>
      </c>
      <c r="KT16" s="13">
        <v>143.45</v>
      </c>
      <c r="KU16" s="11">
        <v>109</v>
      </c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587691</v>
      </c>
      <c r="C17" s="11">
        <f>=ROUNDDOWN(22.4811506608267,0)</f>
      </c>
      <c r="D17" s="11">
        <v>547048</v>
      </c>
      <c r="E17" s="12">
        <v>0.8677</v>
      </c>
      <c r="F17" s="11"/>
      <c r="G17" s="11">
        <f>=ROUNDDOWN({0},0)</f>
      </c>
      <c r="H17" s="11"/>
      <c r="I17" s="12"/>
      <c r="J17" s="11">
        <v>56296</v>
      </c>
      <c r="K17" s="13">
        <v>1384069.35</v>
      </c>
      <c r="L17" s="11">
        <v>1359</v>
      </c>
      <c r="M17" s="14">
        <v>1018.45</v>
      </c>
      <c r="N17" s="11">
        <v>67714</v>
      </c>
      <c r="O17" s="13">
        <v>1574118.88</v>
      </c>
      <c r="P17" s="11">
        <v>1346</v>
      </c>
      <c r="Q17" s="14">
        <v>1169.48</v>
      </c>
      <c r="R17" s="12">
        <v>-0.1686</v>
      </c>
      <c r="S17" s="12">
        <v>-0.1207</v>
      </c>
      <c r="T17" s="12">
        <v>0.0097</v>
      </c>
      <c r="U17" s="12">
        <v>-0.1291</v>
      </c>
      <c r="V17" s="11">
        <v>29441</v>
      </c>
      <c r="W17" s="13">
        <v>670369.28</v>
      </c>
      <c r="X17" s="11">
        <v>1087</v>
      </c>
      <c r="Y17" s="11">
        <v>23887</v>
      </c>
      <c r="Z17" s="13">
        <v>565486.09</v>
      </c>
      <c r="AA17" s="11">
        <v>910</v>
      </c>
      <c r="AB17" s="12">
        <v>0.2325</v>
      </c>
      <c r="AC17" s="12">
        <v>0.1855</v>
      </c>
      <c r="AD17" s="11">
        <v>1928</v>
      </c>
      <c r="AE17" s="13">
        <v>51236.52</v>
      </c>
      <c r="AF17" s="11">
        <v>1094</v>
      </c>
      <c r="AG17" s="11">
        <v>1722</v>
      </c>
      <c r="AH17" s="13">
        <v>49117.25</v>
      </c>
      <c r="AI17" s="11">
        <v>1044</v>
      </c>
      <c r="AJ17" s="12">
        <v>0.1196</v>
      </c>
      <c r="AK17" s="12">
        <v>0.0431</v>
      </c>
      <c r="AL17" s="11">
        <v>6833</v>
      </c>
      <c r="AM17" s="13">
        <v>184675.67</v>
      </c>
      <c r="AN17" s="11">
        <v>1067</v>
      </c>
      <c r="AO17" s="11">
        <v>8391</v>
      </c>
      <c r="AP17" s="13">
        <v>202325.64</v>
      </c>
      <c r="AQ17" s="11">
        <v>1080</v>
      </c>
      <c r="AR17" s="12">
        <v>-0.1857</v>
      </c>
      <c r="AS17" s="12">
        <v>-0.0872</v>
      </c>
      <c r="AT17" s="11">
        <v>6767</v>
      </c>
      <c r="AU17" s="13">
        <v>166379.3</v>
      </c>
      <c r="AV17" s="11">
        <v>1082</v>
      </c>
      <c r="AW17" s="11">
        <v>6577</v>
      </c>
      <c r="AX17" s="13">
        <v>159787.66</v>
      </c>
      <c r="AY17" s="11">
        <v>1081</v>
      </c>
      <c r="AZ17" s="12">
        <v>0.0289</v>
      </c>
      <c r="BA17" s="12">
        <v>0.0413</v>
      </c>
      <c r="BB17" s="11">
        <v>1927</v>
      </c>
      <c r="BC17" s="13">
        <v>67180.5</v>
      </c>
      <c r="BD17" s="11">
        <v>1076</v>
      </c>
      <c r="BE17" s="11">
        <v>3655</v>
      </c>
      <c r="BF17" s="13">
        <v>117983.22</v>
      </c>
      <c r="BG17" s="11">
        <v>1112</v>
      </c>
      <c r="BH17" s="12">
        <v>-0.4728</v>
      </c>
      <c r="BI17" s="12">
        <v>-0.4306</v>
      </c>
      <c r="BJ17" s="11">
        <v>1868</v>
      </c>
      <c r="BK17" s="13">
        <v>39027.43</v>
      </c>
      <c r="BL17" s="11">
        <v>881</v>
      </c>
      <c r="BM17" s="11">
        <v>3067</v>
      </c>
      <c r="BN17" s="13">
        <v>76423.78</v>
      </c>
      <c r="BO17" s="11">
        <v>846</v>
      </c>
      <c r="BP17" s="12">
        <v>-0.3909</v>
      </c>
      <c r="BQ17" s="12">
        <v>-0.4893</v>
      </c>
      <c r="BR17" s="11">
        <v>1032</v>
      </c>
      <c r="BS17" s="13">
        <v>28566.22</v>
      </c>
      <c r="BT17" s="11">
        <v>1092</v>
      </c>
      <c r="BU17" s="11">
        <v>1999</v>
      </c>
      <c r="BV17" s="13">
        <v>53227.56</v>
      </c>
      <c r="BW17" s="11">
        <v>1125</v>
      </c>
      <c r="BX17" s="12">
        <v>-0.4837</v>
      </c>
      <c r="BY17" s="12">
        <v>-0.4633</v>
      </c>
      <c r="BZ17" s="11">
        <v>2325</v>
      </c>
      <c r="CA17" s="13">
        <v>62715.95</v>
      </c>
      <c r="CB17" s="11">
        <v>1005</v>
      </c>
      <c r="CC17" s="11">
        <v>5592</v>
      </c>
      <c r="CD17" s="13">
        <v>167495.87</v>
      </c>
      <c r="CE17" s="11">
        <v>985</v>
      </c>
      <c r="CF17" s="12">
        <v>-0.5842</v>
      </c>
      <c r="CG17" s="12">
        <v>-0.6256</v>
      </c>
      <c r="CH17" s="11">
        <v>54</v>
      </c>
      <c r="CI17" s="13">
        <v>1622.1</v>
      </c>
      <c r="CJ17" s="11">
        <v>63</v>
      </c>
      <c r="CK17" s="11">
        <v>57</v>
      </c>
      <c r="CL17" s="13">
        <v>1537.35</v>
      </c>
      <c r="CM17" s="11">
        <v>69</v>
      </c>
      <c r="CN17" s="12">
        <v>-0.0526</v>
      </c>
      <c r="CO17" s="12">
        <v>0.0551</v>
      </c>
      <c r="CP17" s="11">
        <v>1947</v>
      </c>
      <c r="CQ17" s="13">
        <v>52624.22</v>
      </c>
      <c r="CR17" s="11">
        <v>1067</v>
      </c>
      <c r="CS17" s="11"/>
      <c r="CT17" s="13"/>
      <c r="CU17" s="11">
        <v>735</v>
      </c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>
        <v>497</v>
      </c>
      <c r="DG17" s="13">
        <v>13328.03</v>
      </c>
      <c r="DH17" s="11">
        <v>1004</v>
      </c>
      <c r="DI17" s="11">
        <v>815</v>
      </c>
      <c r="DJ17" s="13">
        <v>22130.59</v>
      </c>
      <c r="DK17" s="11">
        <v>1003</v>
      </c>
      <c r="DL17" s="12">
        <v>-0.3902</v>
      </c>
      <c r="DM17" s="12">
        <v>-0.3978</v>
      </c>
      <c r="DN17" s="11"/>
      <c r="DO17" s="13"/>
      <c r="DP17" s="11"/>
      <c r="DQ17" s="11">
        <v>9154</v>
      </c>
      <c r="DR17" s="13">
        <v>83950.98</v>
      </c>
      <c r="DS17" s="11"/>
      <c r="DT17" s="12"/>
      <c r="DU17" s="12"/>
      <c r="DV17" s="11">
        <v>187</v>
      </c>
      <c r="DW17" s="13">
        <v>5162.65</v>
      </c>
      <c r="DX17" s="11">
        <v>533</v>
      </c>
      <c r="DY17" s="11">
        <v>166</v>
      </c>
      <c r="DZ17" s="13">
        <v>3985.16</v>
      </c>
      <c r="EA17" s="11">
        <v>248</v>
      </c>
      <c r="EB17" s="12">
        <v>0.1265</v>
      </c>
      <c r="EC17" s="12">
        <v>0.2955</v>
      </c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>
        <v>105</v>
      </c>
      <c r="EU17" s="13">
        <v>5492.04</v>
      </c>
      <c r="EV17" s="11">
        <v>1169</v>
      </c>
      <c r="EW17" s="11">
        <v>189</v>
      </c>
      <c r="EX17" s="13">
        <v>8018.38</v>
      </c>
      <c r="EY17" s="11">
        <v>1205</v>
      </c>
      <c r="EZ17" s="12">
        <v>-0.4444</v>
      </c>
      <c r="FA17" s="12">
        <v>-0.3151</v>
      </c>
      <c r="FB17" s="11">
        <v>423</v>
      </c>
      <c r="FC17" s="13">
        <v>9551.94</v>
      </c>
      <c r="FD17" s="11">
        <v>513</v>
      </c>
      <c r="FE17" s="11">
        <v>1009</v>
      </c>
      <c r="FF17" s="13">
        <v>23111.68</v>
      </c>
      <c r="FG17" s="11">
        <v>681</v>
      </c>
      <c r="FH17" s="12">
        <v>-0.5808</v>
      </c>
      <c r="FI17" s="12">
        <v>-0.5867</v>
      </c>
      <c r="FJ17" s="11">
        <v>405</v>
      </c>
      <c r="FK17" s="13">
        <v>9903.19</v>
      </c>
      <c r="FL17" s="11">
        <v>551</v>
      </c>
      <c r="FM17" s="11">
        <v>511</v>
      </c>
      <c r="FN17" s="13">
        <v>13399.35</v>
      </c>
      <c r="FO17" s="11">
        <v>498</v>
      </c>
      <c r="FP17" s="12">
        <v>-0.2074</v>
      </c>
      <c r="FQ17" s="12">
        <v>-0.2609</v>
      </c>
      <c r="FR17" s="11">
        <v>127</v>
      </c>
      <c r="FS17" s="13">
        <v>3671.85</v>
      </c>
      <c r="FT17" s="11">
        <v>30</v>
      </c>
      <c r="FU17" s="11">
        <v>163</v>
      </c>
      <c r="FV17" s="13">
        <v>4788.57</v>
      </c>
      <c r="FW17" s="11">
        <v>42</v>
      </c>
      <c r="FX17" s="12">
        <v>-0.2209</v>
      </c>
      <c r="FY17" s="12">
        <v>-0.2332</v>
      </c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>
        <v>3</v>
      </c>
      <c r="GY17" s="13">
        <v>154.26</v>
      </c>
      <c r="GZ17" s="11">
        <v>817</v>
      </c>
      <c r="HA17" s="11">
        <v>5</v>
      </c>
      <c r="HB17" s="13">
        <v>159.31</v>
      </c>
      <c r="HC17" s="11">
        <v>865</v>
      </c>
      <c r="HD17" s="12">
        <v>-0.4</v>
      </c>
      <c r="HE17" s="12">
        <v>-0.0317</v>
      </c>
      <c r="HF17" s="11">
        <v>99</v>
      </c>
      <c r="HG17" s="13">
        <v>2039.07</v>
      </c>
      <c r="HH17" s="11">
        <v>184</v>
      </c>
      <c r="HI17" s="11">
        <v>153</v>
      </c>
      <c r="HJ17" s="13">
        <v>3562.76</v>
      </c>
      <c r="HK17" s="11">
        <v>141</v>
      </c>
      <c r="HL17" s="12">
        <v>-0.3529</v>
      </c>
      <c r="HM17" s="12">
        <v>-0.4277</v>
      </c>
      <c r="HN17" s="11">
        <v>42</v>
      </c>
      <c r="HO17" s="13">
        <v>1440.25</v>
      </c>
      <c r="HP17" s="11">
        <v>102</v>
      </c>
      <c r="HQ17" s="11"/>
      <c r="HR17" s="13"/>
      <c r="HS17" s="11"/>
      <c r="HT17" s="12"/>
      <c r="HU17" s="12"/>
      <c r="HV17" s="11">
        <v>213</v>
      </c>
      <c r="HW17" s="13">
        <v>7243.03</v>
      </c>
      <c r="HX17" s="11">
        <v>97</v>
      </c>
      <c r="HY17" s="11">
        <v>182</v>
      </c>
      <c r="HZ17" s="13">
        <v>6175.51</v>
      </c>
      <c r="IA17" s="11">
        <v>109</v>
      </c>
      <c r="IB17" s="12">
        <v>0.1703</v>
      </c>
      <c r="IC17" s="12">
        <v>0.1729</v>
      </c>
      <c r="ID17" s="11"/>
      <c r="IE17" s="13"/>
      <c r="IF17" s="11"/>
      <c r="IG17" s="11"/>
      <c r="IH17" s="13"/>
      <c r="II17" s="11"/>
      <c r="IJ17" s="12"/>
      <c r="IK17" s="12"/>
      <c r="IL17" s="11">
        <v>6</v>
      </c>
      <c r="IM17" s="13">
        <v>858.44</v>
      </c>
      <c r="IN17" s="11">
        <v>23</v>
      </c>
      <c r="IO17" s="11">
        <v>13</v>
      </c>
      <c r="IP17" s="13">
        <v>389.78</v>
      </c>
      <c r="IQ17" s="11">
        <v>25</v>
      </c>
      <c r="IR17" s="12">
        <v>-0.5385</v>
      </c>
      <c r="IS17" s="12">
        <v>1.2024</v>
      </c>
      <c r="IT17" s="11">
        <v>25</v>
      </c>
      <c r="IU17" s="13">
        <v>710.44</v>
      </c>
      <c r="IV17" s="11">
        <v>339</v>
      </c>
      <c r="IW17" s="11">
        <v>32</v>
      </c>
      <c r="IX17" s="13">
        <v>1077.4</v>
      </c>
      <c r="IY17" s="11">
        <v>266</v>
      </c>
      <c r="IZ17" s="12">
        <v>-0.2188</v>
      </c>
      <c r="JA17" s="12">
        <v>-0.3406</v>
      </c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>
        <v>42</v>
      </c>
      <c r="JS17" s="13">
        <v>116.97</v>
      </c>
      <c r="JT17" s="11">
        <v>333</v>
      </c>
      <c r="JU17" s="11"/>
      <c r="JV17" s="13"/>
      <c r="JW17" s="11"/>
      <c r="JX17" s="12"/>
      <c r="JY17" s="12"/>
      <c r="JZ17" s="11"/>
      <c r="KA17" s="13"/>
      <c r="KB17" s="11"/>
      <c r="KC17" s="11">
        <v>325</v>
      </c>
      <c r="KD17" s="13">
        <v>8401.17</v>
      </c>
      <c r="KE17" s="11">
        <v>1071</v>
      </c>
      <c r="KF17" s="12"/>
      <c r="KG17" s="12"/>
      <c r="KH17" s="11"/>
      <c r="KI17" s="13"/>
      <c r="KJ17" s="11"/>
      <c r="KK17" s="11">
        <v>50</v>
      </c>
      <c r="KL17" s="13">
        <v>1583.82</v>
      </c>
      <c r="KM17" s="11">
        <v>276</v>
      </c>
      <c r="KN17" s="12"/>
      <c r="KO17" s="12"/>
      <c r="KP17" s="11"/>
      <c r="KQ17" s="13"/>
      <c r="KR17" s="11"/>
      <c r="KS17" s="11"/>
      <c r="KT17" s="13"/>
      <c r="KU17" s="11">
        <v>12</v>
      </c>
      <c r="KV17" s="12"/>
      <c r="KW17" s="12"/>
      <c r="KX17" s="11"/>
      <c r="KY17" s="13"/>
      <c r="KZ17" s="11"/>
      <c r="LA17" s="11"/>
      <c r="LB17" s="13"/>
      <c r="LC17" s="11">
        <v>225</v>
      </c>
      <c r="LD17" s="12"/>
      <c r="LE17" s="12"/>
      <c r="LF17" s="11"/>
      <c r="LG17" s="13"/>
      <c r="LH17" s="11">
        <v>1</v>
      </c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99488</v>
      </c>
      <c r="C18" s="11">
        <f>=ROUNDDOWN(23.4597245802679,0)</f>
      </c>
      <c r="D18" s="11">
        <v>131524</v>
      </c>
      <c r="E18" s="12">
        <v>0.9175</v>
      </c>
      <c r="F18" s="11"/>
      <c r="G18" s="11">
        <f>=ROUNDDOWN({0},0)</f>
      </c>
      <c r="H18" s="11"/>
      <c r="I18" s="12"/>
      <c r="J18" s="11">
        <v>11652</v>
      </c>
      <c r="K18" s="13">
        <v>371884.29</v>
      </c>
      <c r="L18" s="11">
        <v>163</v>
      </c>
      <c r="M18" s="14">
        <v>2281.5</v>
      </c>
      <c r="N18" s="11">
        <v>9688</v>
      </c>
      <c r="O18" s="13">
        <v>321318.61</v>
      </c>
      <c r="P18" s="11">
        <v>130</v>
      </c>
      <c r="Q18" s="14">
        <v>2471.68</v>
      </c>
      <c r="R18" s="12">
        <v>0.2027</v>
      </c>
      <c r="S18" s="12">
        <v>0.1574</v>
      </c>
      <c r="T18" s="12">
        <v>0.2538</v>
      </c>
      <c r="U18" s="12">
        <v>-0.0769</v>
      </c>
      <c r="V18" s="11">
        <v>3229</v>
      </c>
      <c r="W18" s="13">
        <v>112763.36</v>
      </c>
      <c r="X18" s="11">
        <v>129</v>
      </c>
      <c r="Y18" s="11">
        <v>1942</v>
      </c>
      <c r="Z18" s="13">
        <v>66441.86</v>
      </c>
      <c r="AA18" s="11">
        <v>91</v>
      </c>
      <c r="AB18" s="12">
        <v>0.6627</v>
      </c>
      <c r="AC18" s="12">
        <v>0.6972</v>
      </c>
      <c r="AD18" s="11">
        <v>935</v>
      </c>
      <c r="AE18" s="13">
        <v>23151.46</v>
      </c>
      <c r="AF18" s="11">
        <v>158</v>
      </c>
      <c r="AG18" s="11">
        <v>528</v>
      </c>
      <c r="AH18" s="13">
        <v>13575.36</v>
      </c>
      <c r="AI18" s="11">
        <v>126</v>
      </c>
      <c r="AJ18" s="12">
        <v>0.7708</v>
      </c>
      <c r="AK18" s="12">
        <v>0.7054</v>
      </c>
      <c r="AL18" s="11">
        <v>2019</v>
      </c>
      <c r="AM18" s="13">
        <v>58199.44</v>
      </c>
      <c r="AN18" s="11">
        <v>160</v>
      </c>
      <c r="AO18" s="11">
        <v>633</v>
      </c>
      <c r="AP18" s="13">
        <v>19955.01</v>
      </c>
      <c r="AQ18" s="11">
        <v>115</v>
      </c>
      <c r="AR18" s="12">
        <v>2.1896</v>
      </c>
      <c r="AS18" s="12">
        <v>1.9165</v>
      </c>
      <c r="AT18" s="11">
        <v>1121</v>
      </c>
      <c r="AU18" s="13">
        <v>40739.22</v>
      </c>
      <c r="AV18" s="11">
        <v>146</v>
      </c>
      <c r="AW18" s="11">
        <v>1539</v>
      </c>
      <c r="AX18" s="13">
        <v>54585.49</v>
      </c>
      <c r="AY18" s="11">
        <v>127</v>
      </c>
      <c r="AZ18" s="12">
        <v>-0.2716</v>
      </c>
      <c r="BA18" s="12">
        <v>-0.2537</v>
      </c>
      <c r="BB18" s="11">
        <v>357</v>
      </c>
      <c r="BC18" s="13">
        <v>13200.66</v>
      </c>
      <c r="BD18" s="11">
        <v>145</v>
      </c>
      <c r="BE18" s="11">
        <v>960</v>
      </c>
      <c r="BF18" s="13">
        <v>35084.21</v>
      </c>
      <c r="BG18" s="11">
        <v>126</v>
      </c>
      <c r="BH18" s="12">
        <v>-0.6281</v>
      </c>
      <c r="BI18" s="12">
        <v>-0.6237</v>
      </c>
      <c r="BJ18" s="11">
        <v>846</v>
      </c>
      <c r="BK18" s="13">
        <v>26855.28</v>
      </c>
      <c r="BL18" s="11">
        <v>70</v>
      </c>
      <c r="BM18" s="11">
        <v>1315</v>
      </c>
      <c r="BN18" s="13">
        <v>43666.12</v>
      </c>
      <c r="BO18" s="11">
        <v>106</v>
      </c>
      <c r="BP18" s="12">
        <v>-0.3567</v>
      </c>
      <c r="BQ18" s="12">
        <v>-0.385</v>
      </c>
      <c r="BR18" s="11">
        <v>321</v>
      </c>
      <c r="BS18" s="13">
        <v>11719.79</v>
      </c>
      <c r="BT18" s="11">
        <v>129</v>
      </c>
      <c r="BU18" s="11">
        <v>435</v>
      </c>
      <c r="BV18" s="13">
        <v>15212.3</v>
      </c>
      <c r="BW18" s="11">
        <v>127</v>
      </c>
      <c r="BX18" s="12">
        <v>-0.2621</v>
      </c>
      <c r="BY18" s="12">
        <v>-0.2296</v>
      </c>
      <c r="BZ18" s="11">
        <v>1546</v>
      </c>
      <c r="CA18" s="13">
        <v>46231.25</v>
      </c>
      <c r="CB18" s="11">
        <v>114</v>
      </c>
      <c r="CC18" s="11">
        <v>1170</v>
      </c>
      <c r="CD18" s="13">
        <v>35084.46</v>
      </c>
      <c r="CE18" s="11">
        <v>123</v>
      </c>
      <c r="CF18" s="12">
        <v>0.3214</v>
      </c>
      <c r="CG18" s="12">
        <v>0.3177</v>
      </c>
      <c r="CH18" s="11">
        <v>12</v>
      </c>
      <c r="CI18" s="13">
        <v>313.44</v>
      </c>
      <c r="CJ18" s="11">
        <v>16</v>
      </c>
      <c r="CK18" s="11">
        <v>8</v>
      </c>
      <c r="CL18" s="13">
        <v>343.54</v>
      </c>
      <c r="CM18" s="11">
        <v>14</v>
      </c>
      <c r="CN18" s="12">
        <v>0.5</v>
      </c>
      <c r="CO18" s="12">
        <v>-0.0876</v>
      </c>
      <c r="CP18" s="11">
        <v>7</v>
      </c>
      <c r="CQ18" s="13">
        <v>378.33</v>
      </c>
      <c r="CR18" s="11">
        <v>143</v>
      </c>
      <c r="CS18" s="11"/>
      <c r="CT18" s="13"/>
      <c r="CU18" s="11">
        <v>91</v>
      </c>
      <c r="CV18" s="12"/>
      <c r="CW18" s="12"/>
      <c r="CX18" s="11"/>
      <c r="CY18" s="13"/>
      <c r="CZ18" s="11"/>
      <c r="DA18" s="11"/>
      <c r="DB18" s="13"/>
      <c r="DC18" s="11">
        <v>92</v>
      </c>
      <c r="DD18" s="12"/>
      <c r="DE18" s="12"/>
      <c r="DF18" s="11">
        <v>499</v>
      </c>
      <c r="DG18" s="13">
        <v>14409.17</v>
      </c>
      <c r="DH18" s="11">
        <v>142</v>
      </c>
      <c r="DI18" s="11">
        <v>337</v>
      </c>
      <c r="DJ18" s="13">
        <v>10768.61</v>
      </c>
      <c r="DK18" s="11">
        <v>115</v>
      </c>
      <c r="DL18" s="12">
        <v>0.4807</v>
      </c>
      <c r="DM18" s="12">
        <v>0.3381</v>
      </c>
      <c r="DN18" s="11"/>
      <c r="DO18" s="13"/>
      <c r="DP18" s="11"/>
      <c r="DQ18" s="11"/>
      <c r="DR18" s="13"/>
      <c r="DS18" s="11"/>
      <c r="DT18" s="12"/>
      <c r="DU18" s="12"/>
      <c r="DV18" s="11">
        <v>162</v>
      </c>
      <c r="DW18" s="13">
        <v>4622.01</v>
      </c>
      <c r="DX18" s="11">
        <v>123</v>
      </c>
      <c r="DY18" s="11">
        <v>34</v>
      </c>
      <c r="DZ18" s="13">
        <v>1236.31</v>
      </c>
      <c r="EA18" s="11">
        <v>92</v>
      </c>
      <c r="EB18" s="12">
        <v>3.7647</v>
      </c>
      <c r="EC18" s="12">
        <v>2.7386</v>
      </c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>
        <v>15</v>
      </c>
      <c r="EU18" s="13">
        <v>413.9</v>
      </c>
      <c r="EV18" s="11">
        <v>160</v>
      </c>
      <c r="EW18" s="11">
        <v>4</v>
      </c>
      <c r="EX18" s="13">
        <v>267.46</v>
      </c>
      <c r="EY18" s="11">
        <v>127</v>
      </c>
      <c r="EZ18" s="12">
        <v>2.75</v>
      </c>
      <c r="FA18" s="12">
        <v>0.5475</v>
      </c>
      <c r="FB18" s="11">
        <v>22</v>
      </c>
      <c r="FC18" s="13">
        <v>606.86</v>
      </c>
      <c r="FD18" s="11">
        <v>28</v>
      </c>
      <c r="FE18" s="11">
        <v>7</v>
      </c>
      <c r="FF18" s="13">
        <v>208.37</v>
      </c>
      <c r="FG18" s="11">
        <v>64</v>
      </c>
      <c r="FH18" s="12">
        <v>2.1429</v>
      </c>
      <c r="FI18" s="12">
        <v>1.9124</v>
      </c>
      <c r="FJ18" s="11">
        <v>66</v>
      </c>
      <c r="FK18" s="13">
        <v>1942.64</v>
      </c>
      <c r="FL18" s="11">
        <v>50</v>
      </c>
      <c r="FM18" s="11">
        <v>223</v>
      </c>
      <c r="FN18" s="13">
        <v>6531.9</v>
      </c>
      <c r="FO18" s="11">
        <v>50</v>
      </c>
      <c r="FP18" s="12">
        <v>-0.704</v>
      </c>
      <c r="FQ18" s="12">
        <v>-0.7026</v>
      </c>
      <c r="FR18" s="11">
        <v>420</v>
      </c>
      <c r="FS18" s="13">
        <v>13926.51</v>
      </c>
      <c r="FT18" s="11">
        <v>91</v>
      </c>
      <c r="FU18" s="11">
        <v>461</v>
      </c>
      <c r="FV18" s="13">
        <v>15961.36</v>
      </c>
      <c r="FW18" s="11">
        <v>71</v>
      </c>
      <c r="FX18" s="12">
        <v>-0.0889</v>
      </c>
      <c r="FY18" s="12">
        <v>-0.1275</v>
      </c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>
        <v>4</v>
      </c>
      <c r="GY18" s="13">
        <v>150.03</v>
      </c>
      <c r="GZ18" s="11">
        <v>108</v>
      </c>
      <c r="HA18" s="11">
        <v>4</v>
      </c>
      <c r="HB18" s="13">
        <v>181.83</v>
      </c>
      <c r="HC18" s="11">
        <v>93</v>
      </c>
      <c r="HD18" s="12"/>
      <c r="HE18" s="12">
        <v>-0.1749</v>
      </c>
      <c r="HF18" s="11"/>
      <c r="HG18" s="13"/>
      <c r="HH18" s="11"/>
      <c r="HI18" s="11"/>
      <c r="HJ18" s="13"/>
      <c r="HK18" s="11"/>
      <c r="HL18" s="12"/>
      <c r="HM18" s="12"/>
      <c r="HN18" s="11">
        <v>41</v>
      </c>
      <c r="HO18" s="13">
        <v>1374.33</v>
      </c>
      <c r="HP18" s="11">
        <v>37</v>
      </c>
      <c r="HQ18" s="11"/>
      <c r="HR18" s="13"/>
      <c r="HS18" s="11"/>
      <c r="HT18" s="12"/>
      <c r="HU18" s="12"/>
      <c r="HV18" s="11"/>
      <c r="HW18" s="13"/>
      <c r="HX18" s="11">
        <v>5</v>
      </c>
      <c r="HY18" s="11"/>
      <c r="HZ18" s="13"/>
      <c r="IA18" s="11">
        <v>5</v>
      </c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>
        <v>5</v>
      </c>
      <c r="IM18" s="13">
        <v>106.2</v>
      </c>
      <c r="IN18" s="11">
        <v>10</v>
      </c>
      <c r="IO18" s="11">
        <v>20</v>
      </c>
      <c r="IP18" s="13">
        <v>78.65</v>
      </c>
      <c r="IQ18" s="11">
        <v>12</v>
      </c>
      <c r="IR18" s="12">
        <v>-0.75</v>
      </c>
      <c r="IS18" s="12">
        <v>0.3503</v>
      </c>
      <c r="IT18" s="11">
        <v>7</v>
      </c>
      <c r="IU18" s="13">
        <v>143.64</v>
      </c>
      <c r="IV18" s="11">
        <v>26</v>
      </c>
      <c r="IW18" s="11">
        <v>15</v>
      </c>
      <c r="IX18" s="13">
        <v>485.52</v>
      </c>
      <c r="IY18" s="11">
        <v>30</v>
      </c>
      <c r="IZ18" s="12">
        <v>-0.5333</v>
      </c>
      <c r="JA18" s="12">
        <v>-0.7042</v>
      </c>
      <c r="JB18" s="11">
        <v>18</v>
      </c>
      <c r="JC18" s="13">
        <v>636.77</v>
      </c>
      <c r="JD18" s="11">
        <v>55</v>
      </c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>
        <v>82</v>
      </c>
      <c r="JU18" s="11"/>
      <c r="JV18" s="13"/>
      <c r="JW18" s="11"/>
      <c r="JX18" s="12"/>
      <c r="JY18" s="12"/>
      <c r="JZ18" s="11"/>
      <c r="KA18" s="13"/>
      <c r="KB18" s="11"/>
      <c r="KC18" s="11">
        <v>17</v>
      </c>
      <c r="KD18" s="13">
        <v>511.66</v>
      </c>
      <c r="KE18" s="11">
        <v>100</v>
      </c>
      <c r="KF18" s="12"/>
      <c r="KG18" s="12"/>
      <c r="KH18" s="11"/>
      <c r="KI18" s="13"/>
      <c r="KJ18" s="11"/>
      <c r="KK18" s="11">
        <v>34</v>
      </c>
      <c r="KL18" s="13">
        <v>1090.07</v>
      </c>
      <c r="KM18" s="11">
        <v>105</v>
      </c>
      <c r="KN18" s="12"/>
      <c r="KO18" s="12"/>
      <c r="KP18" s="11"/>
      <c r="KQ18" s="13"/>
      <c r="KR18" s="11"/>
      <c r="KS18" s="11">
        <v>2</v>
      </c>
      <c r="KT18" s="13">
        <v>48.52</v>
      </c>
      <c r="KU18" s="11">
        <v>19</v>
      </c>
      <c r="KV18" s="12"/>
      <c r="KW18" s="12"/>
      <c r="KX18" s="11"/>
      <c r="KY18" s="13"/>
      <c r="KZ18" s="11"/>
      <c r="LA18" s="11"/>
      <c r="LB18" s="13"/>
      <c r="LC18" s="11">
        <v>37</v>
      </c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256857</v>
      </c>
      <c r="C19" s="11">
        <f>=ROUNDDOWN(20.5859440744392,0)</f>
      </c>
      <c r="D19" s="11">
        <v>223476</v>
      </c>
      <c r="E19" s="12">
        <v>0.9099</v>
      </c>
      <c r="F19" s="11"/>
      <c r="G19" s="11">
        <f>=ROUNDDOWN({0},0)</f>
      </c>
      <c r="H19" s="11"/>
      <c r="I19" s="12">
        <v>0.037</v>
      </c>
      <c r="J19" s="11">
        <v>32372</v>
      </c>
      <c r="K19" s="13">
        <v>696488.08</v>
      </c>
      <c r="L19" s="11">
        <v>594</v>
      </c>
      <c r="M19" s="14">
        <v>1172.54</v>
      </c>
      <c r="N19" s="11">
        <v>35045</v>
      </c>
      <c r="O19" s="13">
        <v>692785.67</v>
      </c>
      <c r="P19" s="11">
        <v>731</v>
      </c>
      <c r="Q19" s="14">
        <v>947.72</v>
      </c>
      <c r="R19" s="12">
        <v>-0.0763</v>
      </c>
      <c r="S19" s="12">
        <v>0.0053</v>
      </c>
      <c r="T19" s="12">
        <v>-0.1874</v>
      </c>
      <c r="U19" s="12">
        <v>0.2372</v>
      </c>
      <c r="V19" s="11">
        <v>11329</v>
      </c>
      <c r="W19" s="13">
        <v>261255.81</v>
      </c>
      <c r="X19" s="11">
        <v>543</v>
      </c>
      <c r="Y19" s="11">
        <v>9830</v>
      </c>
      <c r="Z19" s="13">
        <v>215791.62</v>
      </c>
      <c r="AA19" s="11">
        <v>627</v>
      </c>
      <c r="AB19" s="12">
        <v>0.1525</v>
      </c>
      <c r="AC19" s="12">
        <v>0.2107</v>
      </c>
      <c r="AD19" s="11">
        <v>6394</v>
      </c>
      <c r="AE19" s="13">
        <v>123925.45</v>
      </c>
      <c r="AF19" s="11">
        <v>583</v>
      </c>
      <c r="AG19" s="11">
        <v>6434</v>
      </c>
      <c r="AH19" s="13">
        <v>109422.45</v>
      </c>
      <c r="AI19" s="11">
        <v>719</v>
      </c>
      <c r="AJ19" s="12">
        <v>-0.0062</v>
      </c>
      <c r="AK19" s="12">
        <v>0.1325</v>
      </c>
      <c r="AL19" s="11">
        <v>4666</v>
      </c>
      <c r="AM19" s="13">
        <v>86908.47</v>
      </c>
      <c r="AN19" s="11">
        <v>572</v>
      </c>
      <c r="AO19" s="11">
        <v>4285</v>
      </c>
      <c r="AP19" s="13">
        <v>69877.35</v>
      </c>
      <c r="AQ19" s="11">
        <v>686</v>
      </c>
      <c r="AR19" s="12">
        <v>0.0889</v>
      </c>
      <c r="AS19" s="12">
        <v>0.2437</v>
      </c>
      <c r="AT19" s="11">
        <v>197</v>
      </c>
      <c r="AU19" s="13">
        <v>5207.14</v>
      </c>
      <c r="AV19" s="11">
        <v>17</v>
      </c>
      <c r="AW19" s="11">
        <v>537</v>
      </c>
      <c r="AX19" s="13">
        <v>11005.79</v>
      </c>
      <c r="AY19" s="11">
        <v>187</v>
      </c>
      <c r="AZ19" s="12">
        <v>-0.6331</v>
      </c>
      <c r="BA19" s="12">
        <v>-0.5269</v>
      </c>
      <c r="BB19" s="11">
        <v>1227</v>
      </c>
      <c r="BC19" s="13">
        <v>31314.81</v>
      </c>
      <c r="BD19" s="11">
        <v>517</v>
      </c>
      <c r="BE19" s="11">
        <v>3219</v>
      </c>
      <c r="BF19" s="13">
        <v>75872.46</v>
      </c>
      <c r="BG19" s="11">
        <v>624</v>
      </c>
      <c r="BH19" s="12">
        <v>-0.6188</v>
      </c>
      <c r="BI19" s="12">
        <v>-0.5873</v>
      </c>
      <c r="BJ19" s="11">
        <v>1906</v>
      </c>
      <c r="BK19" s="13">
        <v>37122.2</v>
      </c>
      <c r="BL19" s="11">
        <v>249</v>
      </c>
      <c r="BM19" s="11">
        <v>2086</v>
      </c>
      <c r="BN19" s="13">
        <v>39960.96</v>
      </c>
      <c r="BO19" s="11">
        <v>511</v>
      </c>
      <c r="BP19" s="12">
        <v>-0.0863</v>
      </c>
      <c r="BQ19" s="12">
        <v>-0.071</v>
      </c>
      <c r="BR19" s="11">
        <v>360</v>
      </c>
      <c r="BS19" s="13">
        <v>9736.8</v>
      </c>
      <c r="BT19" s="11">
        <v>575</v>
      </c>
      <c r="BU19" s="11">
        <v>733</v>
      </c>
      <c r="BV19" s="13">
        <v>15270.02</v>
      </c>
      <c r="BW19" s="11">
        <v>724</v>
      </c>
      <c r="BX19" s="12">
        <v>-0.5089</v>
      </c>
      <c r="BY19" s="12">
        <v>-0.3624</v>
      </c>
      <c r="BZ19" s="11">
        <v>3750</v>
      </c>
      <c r="CA19" s="13">
        <v>68143.43</v>
      </c>
      <c r="CB19" s="11">
        <v>562</v>
      </c>
      <c r="CC19" s="11">
        <v>5350</v>
      </c>
      <c r="CD19" s="13">
        <v>99128.43</v>
      </c>
      <c r="CE19" s="11">
        <v>714</v>
      </c>
      <c r="CF19" s="12">
        <v>-0.2991</v>
      </c>
      <c r="CG19" s="12">
        <v>-0.3126</v>
      </c>
      <c r="CH19" s="11">
        <v>219</v>
      </c>
      <c r="CI19" s="13">
        <v>4971.54</v>
      </c>
      <c r="CJ19" s="11">
        <v>92</v>
      </c>
      <c r="CK19" s="11">
        <v>145</v>
      </c>
      <c r="CL19" s="13">
        <v>2713.31</v>
      </c>
      <c r="CM19" s="11">
        <v>36</v>
      </c>
      <c r="CN19" s="12">
        <v>0.5103</v>
      </c>
      <c r="CO19" s="12">
        <v>0.8323</v>
      </c>
      <c r="CP19" s="11">
        <v>77</v>
      </c>
      <c r="CQ19" s="13">
        <v>5868.73</v>
      </c>
      <c r="CR19" s="11">
        <v>526</v>
      </c>
      <c r="CS19" s="11"/>
      <c r="CT19" s="13"/>
      <c r="CU19" s="11">
        <v>508</v>
      </c>
      <c r="CV19" s="12"/>
      <c r="CW19" s="12"/>
      <c r="CX19" s="11">
        <v>378</v>
      </c>
      <c r="CY19" s="13">
        <v>7992.75</v>
      </c>
      <c r="CZ19" s="11">
        <v>238</v>
      </c>
      <c r="DA19" s="11">
        <v>199</v>
      </c>
      <c r="DB19" s="13">
        <v>4533.37</v>
      </c>
      <c r="DC19" s="11">
        <v>494</v>
      </c>
      <c r="DD19" s="12">
        <v>0.8995</v>
      </c>
      <c r="DE19" s="12">
        <v>0.7631</v>
      </c>
      <c r="DF19" s="11">
        <v>190</v>
      </c>
      <c r="DG19" s="13">
        <v>3452.51</v>
      </c>
      <c r="DH19" s="11">
        <v>477</v>
      </c>
      <c r="DI19" s="11">
        <v>509</v>
      </c>
      <c r="DJ19" s="13">
        <v>8677.04</v>
      </c>
      <c r="DK19" s="11">
        <v>557</v>
      </c>
      <c r="DL19" s="12">
        <v>-0.6267</v>
      </c>
      <c r="DM19" s="12">
        <v>-0.6021</v>
      </c>
      <c r="DN19" s="11"/>
      <c r="DO19" s="13"/>
      <c r="DP19" s="11"/>
      <c r="DQ19" s="11"/>
      <c r="DR19" s="13"/>
      <c r="DS19" s="11"/>
      <c r="DT19" s="12"/>
      <c r="DU19" s="12"/>
      <c r="DV19" s="11">
        <v>733</v>
      </c>
      <c r="DW19" s="13">
        <v>19642.19</v>
      </c>
      <c r="DX19" s="11">
        <v>350</v>
      </c>
      <c r="DY19" s="11">
        <v>663</v>
      </c>
      <c r="DZ19" s="13">
        <v>16572.44</v>
      </c>
      <c r="EA19" s="11">
        <v>273</v>
      </c>
      <c r="EB19" s="12">
        <v>0.1056</v>
      </c>
      <c r="EC19" s="12">
        <v>0.1852</v>
      </c>
      <c r="ED19" s="11"/>
      <c r="EE19" s="13"/>
      <c r="EF19" s="11"/>
      <c r="EG19" s="11"/>
      <c r="EH19" s="13"/>
      <c r="EI19" s="11"/>
      <c r="EJ19" s="12"/>
      <c r="EK19" s="12"/>
      <c r="EL19" s="11">
        <v>125</v>
      </c>
      <c r="EM19" s="13">
        <v>4077.5</v>
      </c>
      <c r="EN19" s="11"/>
      <c r="EO19" s="11">
        <v>334</v>
      </c>
      <c r="EP19" s="13">
        <v>10394.35</v>
      </c>
      <c r="EQ19" s="11"/>
      <c r="ER19" s="12">
        <v>-0.6257</v>
      </c>
      <c r="ES19" s="12">
        <v>-0.6077</v>
      </c>
      <c r="ET19" s="11">
        <v>517</v>
      </c>
      <c r="EU19" s="13">
        <v>21320.44</v>
      </c>
      <c r="EV19" s="11">
        <v>594</v>
      </c>
      <c r="EW19" s="11">
        <v>25</v>
      </c>
      <c r="EX19" s="13">
        <v>917.75</v>
      </c>
      <c r="EY19" s="11">
        <v>730</v>
      </c>
      <c r="EZ19" s="12">
        <v>19.68</v>
      </c>
      <c r="FA19" s="12">
        <v>22.2312</v>
      </c>
      <c r="FB19" s="11">
        <v>147</v>
      </c>
      <c r="FC19" s="13">
        <v>2472.7</v>
      </c>
      <c r="FD19" s="11">
        <v>128</v>
      </c>
      <c r="FE19" s="11">
        <v>175</v>
      </c>
      <c r="FF19" s="13">
        <v>2641.71</v>
      </c>
      <c r="FG19" s="11">
        <v>213</v>
      </c>
      <c r="FH19" s="12">
        <v>-0.16</v>
      </c>
      <c r="FI19" s="12">
        <v>-0.064</v>
      </c>
      <c r="FJ19" s="11">
        <v>46</v>
      </c>
      <c r="FK19" s="13">
        <v>732.43</v>
      </c>
      <c r="FL19" s="11">
        <v>71</v>
      </c>
      <c r="FM19" s="11">
        <v>103</v>
      </c>
      <c r="FN19" s="13">
        <v>1647.4</v>
      </c>
      <c r="FO19" s="11">
        <v>77</v>
      </c>
      <c r="FP19" s="12">
        <v>-0.5534</v>
      </c>
      <c r="FQ19" s="12">
        <v>-0.5554</v>
      </c>
      <c r="FR19" s="11"/>
      <c r="FS19" s="13"/>
      <c r="FT19" s="11"/>
      <c r="FU19" s="11"/>
      <c r="FV19" s="13"/>
      <c r="FW19" s="11"/>
      <c r="FX19" s="12"/>
      <c r="FY19" s="12"/>
      <c r="FZ19" s="11">
        <v>38</v>
      </c>
      <c r="GA19" s="13">
        <v>765.44</v>
      </c>
      <c r="GB19" s="11">
        <v>73</v>
      </c>
      <c r="GC19" s="11">
        <v>64</v>
      </c>
      <c r="GD19" s="13">
        <v>1383.33</v>
      </c>
      <c r="GE19" s="11">
        <v>132</v>
      </c>
      <c r="GF19" s="12">
        <v>-0.4062</v>
      </c>
      <c r="GG19" s="12">
        <v>-0.4467</v>
      </c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>
        <v>8</v>
      </c>
      <c r="GY19" s="13">
        <v>277.37</v>
      </c>
      <c r="GZ19" s="11">
        <v>324</v>
      </c>
      <c r="HA19" s="11"/>
      <c r="HB19" s="13"/>
      <c r="HC19" s="11">
        <v>28</v>
      </c>
      <c r="HD19" s="12"/>
      <c r="HE19" s="12"/>
      <c r="HF19" s="11">
        <v>29</v>
      </c>
      <c r="HG19" s="13">
        <v>555.2</v>
      </c>
      <c r="HH19" s="11">
        <v>47</v>
      </c>
      <c r="HI19" s="11">
        <v>65</v>
      </c>
      <c r="HJ19" s="13">
        <v>1192.65</v>
      </c>
      <c r="HK19" s="11">
        <v>53</v>
      </c>
      <c r="HL19" s="12">
        <v>-0.5538</v>
      </c>
      <c r="HM19" s="12">
        <v>-0.5345</v>
      </c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>
        <v>21</v>
      </c>
      <c r="IO19" s="11">
        <v>10</v>
      </c>
      <c r="IP19" s="13">
        <v>77.9</v>
      </c>
      <c r="IQ19" s="11">
        <v>26</v>
      </c>
      <c r="IR19" s="12"/>
      <c r="IS19" s="12"/>
      <c r="IT19" s="11">
        <v>15</v>
      </c>
      <c r="IU19" s="13">
        <v>303.87</v>
      </c>
      <c r="IV19" s="11">
        <v>170</v>
      </c>
      <c r="IW19" s="11">
        <v>103</v>
      </c>
      <c r="IX19" s="13">
        <v>1795.37</v>
      </c>
      <c r="IY19" s="11">
        <v>187</v>
      </c>
      <c r="IZ19" s="12">
        <v>-0.8544</v>
      </c>
      <c r="JA19" s="12">
        <v>-0.8307</v>
      </c>
      <c r="JB19" s="11">
        <v>21</v>
      </c>
      <c r="JC19" s="13">
        <v>441.3</v>
      </c>
      <c r="JD19" s="11">
        <v>91</v>
      </c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>
        <v>19</v>
      </c>
      <c r="JU19" s="11"/>
      <c r="JV19" s="13"/>
      <c r="JW19" s="11"/>
      <c r="JX19" s="12"/>
      <c r="JY19" s="12"/>
      <c r="JZ19" s="11"/>
      <c r="KA19" s="13"/>
      <c r="KB19" s="11"/>
      <c r="KC19" s="11">
        <v>26</v>
      </c>
      <c r="KD19" s="13">
        <v>547.18</v>
      </c>
      <c r="KE19" s="11">
        <v>579</v>
      </c>
      <c r="KF19" s="12"/>
      <c r="KG19" s="12"/>
      <c r="KH19" s="11"/>
      <c r="KI19" s="13"/>
      <c r="KJ19" s="11"/>
      <c r="KK19" s="11">
        <v>142</v>
      </c>
      <c r="KL19" s="13">
        <v>3232.42</v>
      </c>
      <c r="KM19" s="11">
        <v>474</v>
      </c>
      <c r="KN19" s="12"/>
      <c r="KO19" s="12"/>
      <c r="KP19" s="11"/>
      <c r="KQ19" s="13"/>
      <c r="KR19" s="11"/>
      <c r="KS19" s="11">
        <v>8</v>
      </c>
      <c r="KT19" s="13">
        <v>130.37</v>
      </c>
      <c r="KU19" s="11">
        <v>209</v>
      </c>
      <c r="KV19" s="12"/>
      <c r="KW19" s="12"/>
      <c r="KX19" s="11"/>
      <c r="KY19" s="13"/>
      <c r="KZ19" s="11"/>
      <c r="LA19" s="11"/>
      <c r="LB19" s="13"/>
      <c r="LC19" s="11">
        <v>181</v>
      </c>
      <c r="LD19" s="12"/>
      <c r="LE19" s="12"/>
      <c r="LF19" s="11"/>
      <c r="LG19" s="13"/>
      <c r="LH19" s="11"/>
      <c r="LI19" s="11"/>
      <c r="LJ19" s="13"/>
      <c r="LK19" s="11">
        <v>12</v>
      </c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267456</v>
      </c>
      <c r="C20" s="11">
        <f>=ROUNDDOWN(44.7550200803213,0)</f>
      </c>
      <c r="D20" s="11">
        <v>101931</v>
      </c>
      <c r="E20" s="12">
        <v>0.9747</v>
      </c>
      <c r="F20" s="11"/>
      <c r="G20" s="11">
        <f>=ROUNDDOWN({0},0)</f>
      </c>
      <c r="H20" s="11"/>
      <c r="I20" s="12"/>
      <c r="J20" s="11">
        <v>17185</v>
      </c>
      <c r="K20" s="13">
        <v>722693.46</v>
      </c>
      <c r="L20" s="11">
        <v>669</v>
      </c>
      <c r="M20" s="14">
        <v>1080.26</v>
      </c>
      <c r="N20" s="11">
        <v>27697</v>
      </c>
      <c r="O20" s="13">
        <v>1135060.14</v>
      </c>
      <c r="P20" s="11">
        <v>667</v>
      </c>
      <c r="Q20" s="14">
        <v>1701.74</v>
      </c>
      <c r="R20" s="12">
        <v>-0.3795</v>
      </c>
      <c r="S20" s="12">
        <v>-0.3633</v>
      </c>
      <c r="T20" s="12">
        <v>0.003</v>
      </c>
      <c r="U20" s="12">
        <v>-0.3652</v>
      </c>
      <c r="V20" s="11">
        <v>6328</v>
      </c>
      <c r="W20" s="13">
        <v>268719.63</v>
      </c>
      <c r="X20" s="11">
        <v>581</v>
      </c>
      <c r="Y20" s="11">
        <v>7874</v>
      </c>
      <c r="Z20" s="13">
        <v>313778.1</v>
      </c>
      <c r="AA20" s="11">
        <v>479</v>
      </c>
      <c r="AB20" s="12">
        <v>-0.1963</v>
      </c>
      <c r="AC20" s="12">
        <v>-0.1436</v>
      </c>
      <c r="AD20" s="11">
        <v>1418</v>
      </c>
      <c r="AE20" s="13">
        <v>56467.14</v>
      </c>
      <c r="AF20" s="11">
        <v>573</v>
      </c>
      <c r="AG20" s="11">
        <v>1696</v>
      </c>
      <c r="AH20" s="13">
        <v>65544.52</v>
      </c>
      <c r="AI20" s="11">
        <v>546</v>
      </c>
      <c r="AJ20" s="12">
        <v>-0.1639</v>
      </c>
      <c r="AK20" s="12">
        <v>-0.1385</v>
      </c>
      <c r="AL20" s="11">
        <v>2594</v>
      </c>
      <c r="AM20" s="13">
        <v>98454.98</v>
      </c>
      <c r="AN20" s="11">
        <v>568</v>
      </c>
      <c r="AO20" s="11">
        <v>2193</v>
      </c>
      <c r="AP20" s="13">
        <v>89858.01</v>
      </c>
      <c r="AQ20" s="11">
        <v>539</v>
      </c>
      <c r="AR20" s="12">
        <v>0.1829</v>
      </c>
      <c r="AS20" s="12">
        <v>0.0957</v>
      </c>
      <c r="AT20" s="11">
        <v>1440</v>
      </c>
      <c r="AU20" s="13">
        <v>60676.4</v>
      </c>
      <c r="AV20" s="11">
        <v>549</v>
      </c>
      <c r="AW20" s="11">
        <v>5354</v>
      </c>
      <c r="AX20" s="13">
        <v>205776.31</v>
      </c>
      <c r="AY20" s="11">
        <v>476</v>
      </c>
      <c r="AZ20" s="12">
        <v>-0.731</v>
      </c>
      <c r="BA20" s="12">
        <v>-0.7051</v>
      </c>
      <c r="BB20" s="11">
        <v>927</v>
      </c>
      <c r="BC20" s="13">
        <v>40146.63</v>
      </c>
      <c r="BD20" s="11">
        <v>590</v>
      </c>
      <c r="BE20" s="11">
        <v>2875</v>
      </c>
      <c r="BF20" s="13">
        <v>128713.55</v>
      </c>
      <c r="BG20" s="11">
        <v>546</v>
      </c>
      <c r="BH20" s="12">
        <v>-0.6776</v>
      </c>
      <c r="BI20" s="12">
        <v>-0.6881</v>
      </c>
      <c r="BJ20" s="11">
        <v>1693</v>
      </c>
      <c r="BK20" s="13">
        <v>74466.73</v>
      </c>
      <c r="BL20" s="11">
        <v>485</v>
      </c>
      <c r="BM20" s="11">
        <v>1662</v>
      </c>
      <c r="BN20" s="13">
        <v>77874.61</v>
      </c>
      <c r="BO20" s="11">
        <v>515</v>
      </c>
      <c r="BP20" s="12">
        <v>0.0187</v>
      </c>
      <c r="BQ20" s="12">
        <v>-0.0438</v>
      </c>
      <c r="BR20" s="11">
        <v>639</v>
      </c>
      <c r="BS20" s="13">
        <v>28750.62</v>
      </c>
      <c r="BT20" s="11">
        <v>573</v>
      </c>
      <c r="BU20" s="11">
        <v>717</v>
      </c>
      <c r="BV20" s="13">
        <v>32490.5</v>
      </c>
      <c r="BW20" s="11">
        <v>553</v>
      </c>
      <c r="BX20" s="12">
        <v>-0.1088</v>
      </c>
      <c r="BY20" s="12">
        <v>-0.1151</v>
      </c>
      <c r="BZ20" s="11">
        <v>570</v>
      </c>
      <c r="CA20" s="13">
        <v>22888.93</v>
      </c>
      <c r="CB20" s="11">
        <v>522</v>
      </c>
      <c r="CC20" s="11">
        <v>1637</v>
      </c>
      <c r="CD20" s="13">
        <v>67766.19</v>
      </c>
      <c r="CE20" s="11">
        <v>483</v>
      </c>
      <c r="CF20" s="12">
        <v>-0.6518</v>
      </c>
      <c r="CG20" s="12">
        <v>-0.6622</v>
      </c>
      <c r="CH20" s="11">
        <v>10</v>
      </c>
      <c r="CI20" s="13">
        <v>388.55</v>
      </c>
      <c r="CJ20" s="11">
        <v>34</v>
      </c>
      <c r="CK20" s="11">
        <v>4</v>
      </c>
      <c r="CL20" s="13">
        <v>132.72</v>
      </c>
      <c r="CM20" s="11">
        <v>13</v>
      </c>
      <c r="CN20" s="12">
        <v>1.5</v>
      </c>
      <c r="CO20" s="12">
        <v>1.9276</v>
      </c>
      <c r="CP20" s="11">
        <v>344</v>
      </c>
      <c r="CQ20" s="13">
        <v>17863.85</v>
      </c>
      <c r="CR20" s="11">
        <v>580</v>
      </c>
      <c r="CS20" s="11"/>
      <c r="CT20" s="13"/>
      <c r="CU20" s="11">
        <v>215</v>
      </c>
      <c r="CV20" s="12"/>
      <c r="CW20" s="12"/>
      <c r="CX20" s="11">
        <v>8</v>
      </c>
      <c r="CY20" s="13">
        <v>460.46</v>
      </c>
      <c r="CZ20" s="11">
        <v>79</v>
      </c>
      <c r="DA20" s="11">
        <v>16</v>
      </c>
      <c r="DB20" s="13">
        <v>710.38</v>
      </c>
      <c r="DC20" s="11">
        <v>344</v>
      </c>
      <c r="DD20" s="12">
        <v>-0.5</v>
      </c>
      <c r="DE20" s="12">
        <v>-0.3518</v>
      </c>
      <c r="DF20" s="11">
        <v>223</v>
      </c>
      <c r="DG20" s="13">
        <v>9446.15</v>
      </c>
      <c r="DH20" s="11">
        <v>531</v>
      </c>
      <c r="DI20" s="11">
        <v>246</v>
      </c>
      <c r="DJ20" s="13">
        <v>11374.79</v>
      </c>
      <c r="DK20" s="11">
        <v>412</v>
      </c>
      <c r="DL20" s="12">
        <v>-0.0935</v>
      </c>
      <c r="DM20" s="12">
        <v>-0.1696</v>
      </c>
      <c r="DN20" s="11"/>
      <c r="DO20" s="13"/>
      <c r="DP20" s="11"/>
      <c r="DQ20" s="11"/>
      <c r="DR20" s="13"/>
      <c r="DS20" s="11"/>
      <c r="DT20" s="12"/>
      <c r="DU20" s="12"/>
      <c r="DV20" s="11">
        <v>409</v>
      </c>
      <c r="DW20" s="13">
        <v>15785.69</v>
      </c>
      <c r="DX20" s="11">
        <v>447</v>
      </c>
      <c r="DY20" s="11">
        <v>200</v>
      </c>
      <c r="DZ20" s="13">
        <v>8249.25</v>
      </c>
      <c r="EA20" s="11">
        <v>362</v>
      </c>
      <c r="EB20" s="12">
        <v>1.045</v>
      </c>
      <c r="EC20" s="12">
        <v>0.9136</v>
      </c>
      <c r="ED20" s="11"/>
      <c r="EE20" s="13"/>
      <c r="EF20" s="11"/>
      <c r="EG20" s="11"/>
      <c r="EH20" s="13"/>
      <c r="EI20" s="11"/>
      <c r="EJ20" s="12"/>
      <c r="EK20" s="12"/>
      <c r="EL20" s="11"/>
      <c r="EM20" s="13"/>
      <c r="EN20" s="11"/>
      <c r="EO20" s="11"/>
      <c r="EP20" s="13"/>
      <c r="EQ20" s="11"/>
      <c r="ER20" s="12"/>
      <c r="ES20" s="12"/>
      <c r="ET20" s="11">
        <v>332</v>
      </c>
      <c r="EU20" s="13">
        <v>17611.41</v>
      </c>
      <c r="EV20" s="11">
        <v>634</v>
      </c>
      <c r="EW20" s="11">
        <v>2509</v>
      </c>
      <c r="EX20" s="13">
        <v>102497.84</v>
      </c>
      <c r="EY20" s="11">
        <v>630</v>
      </c>
      <c r="EZ20" s="12">
        <v>-0.8677</v>
      </c>
      <c r="FA20" s="12">
        <v>-0.8282</v>
      </c>
      <c r="FB20" s="11">
        <v>38</v>
      </c>
      <c r="FC20" s="13">
        <v>1394.33</v>
      </c>
      <c r="FD20" s="11">
        <v>54</v>
      </c>
      <c r="FE20" s="11">
        <v>138</v>
      </c>
      <c r="FF20" s="13">
        <v>5264.22</v>
      </c>
      <c r="FG20" s="11">
        <v>87</v>
      </c>
      <c r="FH20" s="12">
        <v>-0.7246</v>
      </c>
      <c r="FI20" s="12">
        <v>-0.7351</v>
      </c>
      <c r="FJ20" s="11">
        <v>106</v>
      </c>
      <c r="FK20" s="13">
        <v>4393.83</v>
      </c>
      <c r="FL20" s="11">
        <v>63</v>
      </c>
      <c r="FM20" s="11">
        <v>322</v>
      </c>
      <c r="FN20" s="13">
        <v>13703.57</v>
      </c>
      <c r="FO20" s="11">
        <v>73</v>
      </c>
      <c r="FP20" s="12">
        <v>-0.6708</v>
      </c>
      <c r="FQ20" s="12">
        <v>-0.6794</v>
      </c>
      <c r="FR20" s="11">
        <v>3</v>
      </c>
      <c r="FS20" s="13">
        <v>237.59</v>
      </c>
      <c r="FT20" s="11">
        <v>17</v>
      </c>
      <c r="FU20" s="11">
        <v>12</v>
      </c>
      <c r="FV20" s="13">
        <v>724.73</v>
      </c>
      <c r="FW20" s="11">
        <v>35</v>
      </c>
      <c r="FX20" s="12">
        <v>-0.75</v>
      </c>
      <c r="FY20" s="12">
        <v>-0.6722</v>
      </c>
      <c r="FZ20" s="11">
        <v>24</v>
      </c>
      <c r="GA20" s="13">
        <v>1045.64</v>
      </c>
      <c r="GB20" s="11">
        <v>129</v>
      </c>
      <c r="GC20" s="11">
        <v>20</v>
      </c>
      <c r="GD20" s="13">
        <v>942.05</v>
      </c>
      <c r="GE20" s="11">
        <v>126</v>
      </c>
      <c r="GF20" s="12">
        <v>0.2</v>
      </c>
      <c r="GG20" s="12">
        <v>0.11</v>
      </c>
      <c r="GH20" s="11">
        <v>38</v>
      </c>
      <c r="GI20" s="13">
        <v>1731.64</v>
      </c>
      <c r="GJ20" s="11">
        <v>229</v>
      </c>
      <c r="GK20" s="11">
        <v>39</v>
      </c>
      <c r="GL20" s="13">
        <v>2033.54</v>
      </c>
      <c r="GM20" s="11">
        <v>109</v>
      </c>
      <c r="GN20" s="12">
        <v>-0.0256</v>
      </c>
      <c r="GO20" s="12">
        <v>-0.1485</v>
      </c>
      <c r="GP20" s="11"/>
      <c r="GQ20" s="13"/>
      <c r="GR20" s="11"/>
      <c r="GS20" s="11"/>
      <c r="GT20" s="13"/>
      <c r="GU20" s="11"/>
      <c r="GV20" s="12"/>
      <c r="GW20" s="12"/>
      <c r="GX20" s="11"/>
      <c r="GY20" s="13"/>
      <c r="GZ20" s="11">
        <v>142</v>
      </c>
      <c r="HA20" s="11">
        <v>3</v>
      </c>
      <c r="HB20" s="13">
        <v>156.37</v>
      </c>
      <c r="HC20" s="11">
        <v>317</v>
      </c>
      <c r="HD20" s="12"/>
      <c r="HE20" s="12"/>
      <c r="HF20" s="11">
        <v>18</v>
      </c>
      <c r="HG20" s="13">
        <v>809.63</v>
      </c>
      <c r="HH20" s="11">
        <v>87</v>
      </c>
      <c r="HI20" s="11">
        <v>17</v>
      </c>
      <c r="HJ20" s="13">
        <v>804.32</v>
      </c>
      <c r="HK20" s="11">
        <v>76</v>
      </c>
      <c r="HL20" s="12">
        <v>0.0588</v>
      </c>
      <c r="HM20" s="12">
        <v>0.0066</v>
      </c>
      <c r="HN20" s="11">
        <v>11</v>
      </c>
      <c r="HO20" s="13">
        <v>422.36</v>
      </c>
      <c r="HP20" s="11">
        <v>125</v>
      </c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1</v>
      </c>
      <c r="IU20" s="13">
        <v>40</v>
      </c>
      <c r="IV20" s="11">
        <v>202</v>
      </c>
      <c r="IW20" s="11">
        <v>7</v>
      </c>
      <c r="IX20" s="13">
        <v>340.2</v>
      </c>
      <c r="IY20" s="11">
        <v>261</v>
      </c>
      <c r="IZ20" s="12">
        <v>-0.8571</v>
      </c>
      <c r="JA20" s="12">
        <v>-0.8824</v>
      </c>
      <c r="JB20" s="11">
        <v>11</v>
      </c>
      <c r="JC20" s="13">
        <v>491.27</v>
      </c>
      <c r="JD20" s="11">
        <v>58</v>
      </c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>
        <v>85</v>
      </c>
      <c r="JU20" s="11"/>
      <c r="JV20" s="13"/>
      <c r="JW20" s="11"/>
      <c r="JX20" s="12"/>
      <c r="JY20" s="12"/>
      <c r="JZ20" s="11"/>
      <c r="KA20" s="13"/>
      <c r="KB20" s="11"/>
      <c r="KC20" s="11">
        <v>133</v>
      </c>
      <c r="KD20" s="13">
        <v>5007.92</v>
      </c>
      <c r="KE20" s="11">
        <v>505</v>
      </c>
      <c r="KF20" s="12"/>
      <c r="KG20" s="12"/>
      <c r="KH20" s="11"/>
      <c r="KI20" s="13"/>
      <c r="KJ20" s="11"/>
      <c r="KK20" s="11">
        <v>22</v>
      </c>
      <c r="KL20" s="13">
        <v>1284.74</v>
      </c>
      <c r="KM20" s="11">
        <v>333</v>
      </c>
      <c r="KN20" s="12"/>
      <c r="KO20" s="12"/>
      <c r="KP20" s="11"/>
      <c r="KQ20" s="13"/>
      <c r="KR20" s="11"/>
      <c r="KS20" s="11">
        <v>1</v>
      </c>
      <c r="KT20" s="13">
        <v>31.71</v>
      </c>
      <c r="KU20" s="11">
        <v>30</v>
      </c>
      <c r="KV20" s="12"/>
      <c r="KW20" s="12"/>
      <c r="KX20" s="11"/>
      <c r="KY20" s="13"/>
      <c r="KZ20" s="11"/>
      <c r="LA20" s="11"/>
      <c r="LB20" s="13"/>
      <c r="LC20" s="11">
        <v>314</v>
      </c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395204</v>
      </c>
      <c r="K21" s="17">
        <v>17412108.14</v>
      </c>
      <c r="L21" s="15">
        <v>8389</v>
      </c>
      <c r="M21" s="18">
        <v>2075.59</v>
      </c>
      <c r="N21" s="15">
        <v>402679</v>
      </c>
      <c r="O21" s="17">
        <v>18411242.33</v>
      </c>
      <c r="P21" s="15">
        <v>8823</v>
      </c>
      <c r="Q21" s="18">
        <v>2086.73</v>
      </c>
      <c r="R21" s="16">
        <v>-0.0186</v>
      </c>
      <c r="S21" s="16">
        <v>-0.0543</v>
      </c>
      <c r="T21" s="16">
        <v>-0.0492</v>
      </c>
      <c r="U21" s="16">
        <v>-0.0053</v>
      </c>
      <c r="V21" s="15">
        <v>133956</v>
      </c>
      <c r="W21" s="17">
        <v>4859115.54</v>
      </c>
      <c r="X21" s="15">
        <v>6494</v>
      </c>
      <c r="Y21" s="15">
        <v>110172</v>
      </c>
      <c r="Z21" s="17">
        <v>4303814.75</v>
      </c>
      <c r="AA21" s="15">
        <v>5865</v>
      </c>
      <c r="AB21" s="16">
        <v>0.2159</v>
      </c>
      <c r="AC21" s="16">
        <v>0.129</v>
      </c>
      <c r="AD21" s="15">
        <v>40664</v>
      </c>
      <c r="AE21" s="17">
        <v>2723980.98</v>
      </c>
      <c r="AF21" s="15">
        <v>7101</v>
      </c>
      <c r="AG21" s="15">
        <v>38695</v>
      </c>
      <c r="AH21" s="17">
        <v>2786144.64</v>
      </c>
      <c r="AI21" s="15">
        <v>7040</v>
      </c>
      <c r="AJ21" s="16">
        <v>0.0509</v>
      </c>
      <c r="AK21" s="16">
        <v>-0.0223</v>
      </c>
      <c r="AL21" s="15">
        <v>75407</v>
      </c>
      <c r="AM21" s="17">
        <v>2524317</v>
      </c>
      <c r="AN21" s="15">
        <v>6952</v>
      </c>
      <c r="AO21" s="15">
        <v>56259</v>
      </c>
      <c r="AP21" s="17">
        <v>2161518.94</v>
      </c>
      <c r="AQ21" s="15">
        <v>6861</v>
      </c>
      <c r="AR21" s="16">
        <v>0.3404</v>
      </c>
      <c r="AS21" s="16">
        <v>0.1678</v>
      </c>
      <c r="AT21" s="15">
        <v>32126</v>
      </c>
      <c r="AU21" s="17">
        <v>1463485.76</v>
      </c>
      <c r="AV21" s="15">
        <v>6284</v>
      </c>
      <c r="AW21" s="15">
        <v>42906</v>
      </c>
      <c r="AX21" s="17">
        <v>1697897.22</v>
      </c>
      <c r="AY21" s="15">
        <v>6592</v>
      </c>
      <c r="AZ21" s="16">
        <v>-0.2512</v>
      </c>
      <c r="BA21" s="16">
        <v>-0.1381</v>
      </c>
      <c r="BB21" s="15">
        <v>18472</v>
      </c>
      <c r="BC21" s="17">
        <v>1288853.83</v>
      </c>
      <c r="BD21" s="15">
        <v>7047</v>
      </c>
      <c r="BE21" s="15">
        <v>37177</v>
      </c>
      <c r="BF21" s="17">
        <v>2201141.27</v>
      </c>
      <c r="BG21" s="15">
        <v>6927</v>
      </c>
      <c r="BH21" s="16">
        <v>-0.5031</v>
      </c>
      <c r="BI21" s="16">
        <v>-0.4145</v>
      </c>
      <c r="BJ21" s="15">
        <v>19056</v>
      </c>
      <c r="BK21" s="17">
        <v>1013627.44</v>
      </c>
      <c r="BL21" s="15">
        <v>4923</v>
      </c>
      <c r="BM21" s="15">
        <v>21277</v>
      </c>
      <c r="BN21" s="17">
        <v>781012.54</v>
      </c>
      <c r="BO21" s="15">
        <v>5709</v>
      </c>
      <c r="BP21" s="16">
        <v>-0.1044</v>
      </c>
      <c r="BQ21" s="16">
        <v>0.2978</v>
      </c>
      <c r="BR21" s="15">
        <v>10029</v>
      </c>
      <c r="BS21" s="17">
        <v>791122.89</v>
      </c>
      <c r="BT21" s="15">
        <v>6681</v>
      </c>
      <c r="BU21" s="15">
        <v>16723</v>
      </c>
      <c r="BV21" s="17">
        <v>1224594.47</v>
      </c>
      <c r="BW21" s="15">
        <v>7140</v>
      </c>
      <c r="BX21" s="16">
        <v>-0.4003</v>
      </c>
      <c r="BY21" s="16">
        <v>-0.354</v>
      </c>
      <c r="BZ21" s="15">
        <v>16720</v>
      </c>
      <c r="CA21" s="17">
        <v>549800.1</v>
      </c>
      <c r="CB21" s="15">
        <v>5790</v>
      </c>
      <c r="CC21" s="15">
        <v>27395</v>
      </c>
      <c r="CD21" s="17">
        <v>1054871.61</v>
      </c>
      <c r="CE21" s="15">
        <v>5897</v>
      </c>
      <c r="CF21" s="16">
        <v>-0.3897</v>
      </c>
      <c r="CG21" s="16">
        <v>-0.4788</v>
      </c>
      <c r="CH21" s="15">
        <v>2738</v>
      </c>
      <c r="CI21" s="17">
        <v>266367.56</v>
      </c>
      <c r="CJ21" s="15">
        <v>1033</v>
      </c>
      <c r="CK21" s="15">
        <v>2519</v>
      </c>
      <c r="CL21" s="17">
        <v>262636.39</v>
      </c>
      <c r="CM21" s="15">
        <v>719</v>
      </c>
      <c r="CN21" s="16">
        <v>0.0869</v>
      </c>
      <c r="CO21" s="16">
        <v>0.0142</v>
      </c>
      <c r="CP21" s="15">
        <v>5817</v>
      </c>
      <c r="CQ21" s="17">
        <v>263395.37</v>
      </c>
      <c r="CR21" s="15">
        <v>6384</v>
      </c>
      <c r="CS21" s="15"/>
      <c r="CT21" s="17"/>
      <c r="CU21" s="15">
        <v>2550</v>
      </c>
      <c r="CV21" s="16"/>
      <c r="CW21" s="16"/>
      <c r="CX21" s="15">
        <v>2136</v>
      </c>
      <c r="CY21" s="17">
        <v>252487.95</v>
      </c>
      <c r="CZ21" s="15">
        <v>1735</v>
      </c>
      <c r="DA21" s="15">
        <v>1115</v>
      </c>
      <c r="DB21" s="17">
        <v>94383.96</v>
      </c>
      <c r="DC21" s="15">
        <v>2850</v>
      </c>
      <c r="DD21" s="16">
        <v>0.9157</v>
      </c>
      <c r="DE21" s="16">
        <v>1.6751</v>
      </c>
      <c r="DF21" s="15">
        <v>4648</v>
      </c>
      <c r="DG21" s="17">
        <v>221024.64</v>
      </c>
      <c r="DH21" s="15">
        <v>5735</v>
      </c>
      <c r="DI21" s="15">
        <v>6175</v>
      </c>
      <c r="DJ21" s="17">
        <v>307398.44</v>
      </c>
      <c r="DK21" s="15">
        <v>5304</v>
      </c>
      <c r="DL21" s="16">
        <v>-0.2473</v>
      </c>
      <c r="DM21" s="16">
        <v>-0.281</v>
      </c>
      <c r="DN21" s="15">
        <v>6150</v>
      </c>
      <c r="DO21" s="17">
        <v>203499.36</v>
      </c>
      <c r="DP21" s="15"/>
      <c r="DQ21" s="15">
        <v>15803</v>
      </c>
      <c r="DR21" s="17">
        <v>335051.24</v>
      </c>
      <c r="DS21" s="15"/>
      <c r="DT21" s="16">
        <v>-0.6108</v>
      </c>
      <c r="DU21" s="16">
        <v>-0.3926</v>
      </c>
      <c r="DV21" s="15">
        <v>3963</v>
      </c>
      <c r="DW21" s="17">
        <v>176013.44</v>
      </c>
      <c r="DX21" s="15">
        <v>3855</v>
      </c>
      <c r="DY21" s="15">
        <v>1871</v>
      </c>
      <c r="DZ21" s="17">
        <v>72126.87</v>
      </c>
      <c r="EA21" s="15">
        <v>1978</v>
      </c>
      <c r="EB21" s="16">
        <v>1.1181</v>
      </c>
      <c r="EC21" s="16">
        <v>1.4403</v>
      </c>
      <c r="ED21" s="15">
        <v>9401</v>
      </c>
      <c r="EE21" s="17">
        <v>174455.12</v>
      </c>
      <c r="EF21" s="15"/>
      <c r="EG21" s="15">
        <v>2628</v>
      </c>
      <c r="EH21" s="17">
        <v>72258.34</v>
      </c>
      <c r="EI21" s="15"/>
      <c r="EJ21" s="16">
        <v>2.5772</v>
      </c>
      <c r="EK21" s="16">
        <v>1.4143</v>
      </c>
      <c r="EL21" s="15">
        <v>4014</v>
      </c>
      <c r="EM21" s="17">
        <v>144530.12</v>
      </c>
      <c r="EN21" s="15"/>
      <c r="EO21" s="15">
        <v>3718</v>
      </c>
      <c r="EP21" s="17">
        <v>153445.91</v>
      </c>
      <c r="EQ21" s="15"/>
      <c r="ER21" s="16">
        <v>0.0796</v>
      </c>
      <c r="ES21" s="16">
        <v>-0.0581</v>
      </c>
      <c r="ET21" s="15">
        <v>1848</v>
      </c>
      <c r="EU21" s="17">
        <v>103312.71</v>
      </c>
      <c r="EV21" s="15">
        <v>7410</v>
      </c>
      <c r="EW21" s="15">
        <v>5233</v>
      </c>
      <c r="EX21" s="17">
        <v>223695.63</v>
      </c>
      <c r="EY21" s="15">
        <v>7609</v>
      </c>
      <c r="EZ21" s="16">
        <v>-0.6469</v>
      </c>
      <c r="FA21" s="16">
        <v>-0.5382</v>
      </c>
      <c r="FB21" s="15">
        <v>2363</v>
      </c>
      <c r="FC21" s="17">
        <v>75124.97</v>
      </c>
      <c r="FD21" s="15">
        <v>1440</v>
      </c>
      <c r="FE21" s="15">
        <v>2865</v>
      </c>
      <c r="FF21" s="17">
        <v>103349.3</v>
      </c>
      <c r="FG21" s="15">
        <v>2218</v>
      </c>
      <c r="FH21" s="16">
        <v>-0.1752</v>
      </c>
      <c r="FI21" s="16">
        <v>-0.2731</v>
      </c>
      <c r="FJ21" s="15">
        <v>1598</v>
      </c>
      <c r="FK21" s="17">
        <v>66072.09</v>
      </c>
      <c r="FL21" s="15">
        <v>1527</v>
      </c>
      <c r="FM21" s="15">
        <v>2535</v>
      </c>
      <c r="FN21" s="17">
        <v>100834.5</v>
      </c>
      <c r="FO21" s="15">
        <v>1488</v>
      </c>
      <c r="FP21" s="16">
        <v>-0.3696</v>
      </c>
      <c r="FQ21" s="16">
        <v>-0.3447</v>
      </c>
      <c r="FR21" s="15">
        <v>1258</v>
      </c>
      <c r="FS21" s="17">
        <v>57140.75</v>
      </c>
      <c r="FT21" s="15">
        <v>961</v>
      </c>
      <c r="FU21" s="15">
        <v>1430</v>
      </c>
      <c r="FV21" s="17">
        <v>64853.7</v>
      </c>
      <c r="FW21" s="15">
        <v>1069</v>
      </c>
      <c r="FX21" s="16">
        <v>-0.1203</v>
      </c>
      <c r="FY21" s="16">
        <v>-0.1189</v>
      </c>
      <c r="FZ21" s="15">
        <v>446</v>
      </c>
      <c r="GA21" s="17">
        <v>42793.54</v>
      </c>
      <c r="GB21" s="15">
        <v>974</v>
      </c>
      <c r="GC21" s="15">
        <v>631</v>
      </c>
      <c r="GD21" s="17">
        <v>60568.39</v>
      </c>
      <c r="GE21" s="15">
        <v>973</v>
      </c>
      <c r="GF21" s="16">
        <v>-0.2932</v>
      </c>
      <c r="GG21" s="16">
        <v>-0.2935</v>
      </c>
      <c r="GH21" s="15">
        <v>429</v>
      </c>
      <c r="GI21" s="17">
        <v>38764.69</v>
      </c>
      <c r="GJ21" s="15">
        <v>1434</v>
      </c>
      <c r="GK21" s="15">
        <v>847</v>
      </c>
      <c r="GL21" s="17">
        <v>75799.28</v>
      </c>
      <c r="GM21" s="15">
        <v>1104</v>
      </c>
      <c r="GN21" s="16">
        <v>-0.4935</v>
      </c>
      <c r="GO21" s="16">
        <v>-0.4886</v>
      </c>
      <c r="GP21" s="15">
        <v>283</v>
      </c>
      <c r="GQ21" s="17">
        <v>30657</v>
      </c>
      <c r="GR21" s="15">
        <v>838</v>
      </c>
      <c r="GS21" s="15">
        <v>369</v>
      </c>
      <c r="GT21" s="17">
        <v>48077.5</v>
      </c>
      <c r="GU21" s="15">
        <v>845</v>
      </c>
      <c r="GV21" s="16">
        <v>-0.2331</v>
      </c>
      <c r="GW21" s="16">
        <v>-0.3623</v>
      </c>
      <c r="GX21" s="15">
        <v>225</v>
      </c>
      <c r="GY21" s="17">
        <v>23861.5</v>
      </c>
      <c r="GZ21" s="15">
        <v>4367</v>
      </c>
      <c r="HA21" s="15">
        <v>529</v>
      </c>
      <c r="HB21" s="17">
        <v>60528.77</v>
      </c>
      <c r="HC21" s="15">
        <v>4852</v>
      </c>
      <c r="HD21" s="16">
        <v>-0.5747</v>
      </c>
      <c r="HE21" s="16">
        <v>-0.6058</v>
      </c>
      <c r="HF21" s="15">
        <v>423</v>
      </c>
      <c r="HG21" s="17">
        <v>17831.98</v>
      </c>
      <c r="HH21" s="15">
        <v>1298</v>
      </c>
      <c r="HI21" s="15">
        <v>772</v>
      </c>
      <c r="HJ21" s="17">
        <v>34001.59</v>
      </c>
      <c r="HK21" s="15">
        <v>1284</v>
      </c>
      <c r="HL21" s="16">
        <v>-0.4521</v>
      </c>
      <c r="HM21" s="16">
        <v>-0.4756</v>
      </c>
      <c r="HN21" s="15">
        <v>207</v>
      </c>
      <c r="HO21" s="17">
        <v>9281.79</v>
      </c>
      <c r="HP21" s="15">
        <v>881</v>
      </c>
      <c r="HQ21" s="15">
        <v>1</v>
      </c>
      <c r="HR21" s="17">
        <v>104.14</v>
      </c>
      <c r="HS21" s="15">
        <v>2</v>
      </c>
      <c r="HT21" s="16">
        <v>206</v>
      </c>
      <c r="HU21" s="16">
        <v>88.128</v>
      </c>
      <c r="HV21" s="15">
        <v>242</v>
      </c>
      <c r="HW21" s="17">
        <v>8802.3</v>
      </c>
      <c r="HX21" s="15">
        <v>244</v>
      </c>
      <c r="HY21" s="15">
        <v>248</v>
      </c>
      <c r="HZ21" s="17">
        <v>9642.48</v>
      </c>
      <c r="IA21" s="15">
        <v>261</v>
      </c>
      <c r="IB21" s="16">
        <v>-0.0242</v>
      </c>
      <c r="IC21" s="16">
        <v>-0.0871</v>
      </c>
      <c r="ID21" s="15">
        <v>284</v>
      </c>
      <c r="IE21" s="17">
        <v>7588.61</v>
      </c>
      <c r="IF21" s="15">
        <v>21</v>
      </c>
      <c r="IG21" s="15">
        <v>83</v>
      </c>
      <c r="IH21" s="17">
        <v>1916.04</v>
      </c>
      <c r="II21" s="15">
        <v>21</v>
      </c>
      <c r="IJ21" s="16">
        <v>2.4217</v>
      </c>
      <c r="IK21" s="16">
        <v>2.9606</v>
      </c>
      <c r="IL21" s="15">
        <v>43</v>
      </c>
      <c r="IM21" s="17">
        <v>5673.32</v>
      </c>
      <c r="IN21" s="15">
        <v>158</v>
      </c>
      <c r="IO21" s="15">
        <v>97</v>
      </c>
      <c r="IP21" s="17">
        <v>1993.66</v>
      </c>
      <c r="IQ21" s="15">
        <v>184</v>
      </c>
      <c r="IR21" s="16">
        <v>-0.5567</v>
      </c>
      <c r="IS21" s="16">
        <v>1.8457</v>
      </c>
      <c r="IT21" s="15">
        <v>138</v>
      </c>
      <c r="IU21" s="17">
        <v>5415.6</v>
      </c>
      <c r="IV21" s="15">
        <v>2001</v>
      </c>
      <c r="IW21" s="15">
        <v>372</v>
      </c>
      <c r="IX21" s="17">
        <v>14512.75</v>
      </c>
      <c r="IY21" s="15">
        <v>2262</v>
      </c>
      <c r="IZ21" s="16">
        <v>-0.629</v>
      </c>
      <c r="JA21" s="16">
        <v>-0.6268</v>
      </c>
      <c r="JB21" s="15">
        <v>59</v>
      </c>
      <c r="JC21" s="17">
        <v>2126.94</v>
      </c>
      <c r="JD21" s="15">
        <v>285</v>
      </c>
      <c r="JE21" s="15"/>
      <c r="JF21" s="17"/>
      <c r="JG21" s="15"/>
      <c r="JH21" s="16"/>
      <c r="JI21" s="16"/>
      <c r="JJ21" s="15">
        <v>19</v>
      </c>
      <c r="JK21" s="17">
        <v>1466.28</v>
      </c>
      <c r="JL21" s="15">
        <v>100</v>
      </c>
      <c r="JM21" s="15">
        <v>16</v>
      </c>
      <c r="JN21" s="17">
        <v>1200.56</v>
      </c>
      <c r="JO21" s="15">
        <v>101</v>
      </c>
      <c r="JP21" s="16">
        <v>0.1875</v>
      </c>
      <c r="JQ21" s="16">
        <v>0.2213</v>
      </c>
      <c r="JR21" s="15">
        <v>42</v>
      </c>
      <c r="JS21" s="17">
        <v>116.97</v>
      </c>
      <c r="JT21" s="15">
        <v>1177</v>
      </c>
      <c r="JU21" s="15"/>
      <c r="JV21" s="17"/>
      <c r="JW21" s="15"/>
      <c r="JX21" s="16"/>
      <c r="JY21" s="16"/>
      <c r="JZ21" s="15"/>
      <c r="KA21" s="17"/>
      <c r="KB21" s="15"/>
      <c r="KC21" s="15">
        <v>1725</v>
      </c>
      <c r="KD21" s="17">
        <v>82791.65</v>
      </c>
      <c r="KE21" s="15">
        <v>6449</v>
      </c>
      <c r="KF21" s="16">
        <v>-1</v>
      </c>
      <c r="KG21" s="16">
        <v>-1</v>
      </c>
      <c r="KH21" s="15"/>
      <c r="KI21" s="17"/>
      <c r="KJ21" s="15"/>
      <c r="KK21" s="15">
        <v>418</v>
      </c>
      <c r="KL21" s="17">
        <v>16371.44</v>
      </c>
      <c r="KM21" s="15">
        <v>2900</v>
      </c>
      <c r="KN21" s="16">
        <v>-1</v>
      </c>
      <c r="KO21" s="16">
        <v>-1</v>
      </c>
      <c r="KP21" s="15"/>
      <c r="KQ21" s="17"/>
      <c r="KR21" s="15"/>
      <c r="KS21" s="15">
        <v>73</v>
      </c>
      <c r="KT21" s="17">
        <v>2646.14</v>
      </c>
      <c r="KU21" s="15">
        <v>844</v>
      </c>
      <c r="KV21" s="16">
        <v>-1</v>
      </c>
      <c r="KW21" s="16">
        <v>-1</v>
      </c>
      <c r="KX21" s="15"/>
      <c r="KY21" s="17"/>
      <c r="KZ21" s="15"/>
      <c r="LA21" s="15">
        <v>2</v>
      </c>
      <c r="LB21" s="17">
        <v>58.22</v>
      </c>
      <c r="LC21" s="15">
        <v>2208</v>
      </c>
      <c r="LD21" s="16">
        <v>-1</v>
      </c>
      <c r="LE21" s="16">
        <v>-1</v>
      </c>
      <c r="LF21" s="15"/>
      <c r="LG21" s="17"/>
      <c r="LH21" s="15">
        <v>4</v>
      </c>
      <c r="LI21" s="15"/>
      <c r="LJ21" s="17"/>
      <c r="LK21" s="15">
        <v>12</v>
      </c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