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<sst xmlns="http://schemas.openxmlformats.org/spreadsheetml/2006/main" count="87" uniqueCount="87">
  <si>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</si>
  <si>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Order Date</t>
  </si>
  <si>
    <t>Start Date:</t>
  </si>
  <si>
    <t>09/01/2024</t>
  </si>
  <si>
    <t>End Date:</t>
  </si>
  <si>
    <t>09/30/2024</t>
  </si>
  <si>
    <t>Report Run Date:</t>
  </si>
  <si>
    <t>10/02/2024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</si>
  <si>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</si>
  <si>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</si>
  <si>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</si>
  <si>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</si>
  <si>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</si>
  <si>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</si>
  <si>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</si>
  <si>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</si>
  <si>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</si>
  <si>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</si>
  <si>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</si>
  <si>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</si>
  <si>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KIRKLANDDS</t>
  </si>
  <si>
    <t>ASHFURNDS</t>
  </si>
  <si>
    <t>BLK01</t>
  </si>
  <si>
    <t>MACY</t>
  </si>
  <si>
    <t>HDDS</t>
  </si>
  <si>
    <t>WM.COM</t>
  </si>
  <si>
    <t>COSTCO01</t>
  </si>
  <si>
    <t>DESINC</t>
  </si>
  <si>
    <t>WALMARTDS</t>
  </si>
  <si>
    <t>FINGERHUTDS</t>
  </si>
  <si>
    <t>ZOLA</t>
  </si>
  <si>
    <t>ROOMECOM</t>
  </si>
  <si>
    <t>AMERSIGNDS</t>
  </si>
  <si>
    <t>LAMPDS</t>
  </si>
  <si>
    <t>HOUZZ</t>
  </si>
  <si>
    <t>HSNDS</t>
  </si>
  <si>
    <t>AAFESDS</t>
  </si>
  <si>
    <t>NORDSTRACKDS</t>
  </si>
  <si>
    <t>CHEWYDS</t>
  </si>
  <si>
    <t>DLCROSCILL</t>
  </si>
  <si>
    <t>BEALLSDS</t>
  </si>
  <si>
    <t>LOWESDS</t>
  </si>
  <si>
    <t>BLOOM02</t>
  </si>
  <si>
    <t>HHGLOBALTTS</t>
  </si>
  <si>
    <t>ZULILY</t>
  </si>
  <si>
    <t>NEBFUR01</t>
  </si>
  <si>
    <t>BIGLOTSDS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</si>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</sst>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1199340</v>
      </c>
      <c r="C5" s="11">
        <f>=ROUNDDOWN(33.7956492335437,0)</f>
      </c>
      <c r="D5" s="11">
        <v>1142639</v>
      </c>
      <c r="E5" s="12">
        <v>0.932</v>
      </c>
      <c r="F5" s="11"/>
      <c r="G5" s="11">
        <f>=ROUNDDOWN({0},0)</f>
      </c>
      <c r="H5" s="11">
        <v>600</v>
      </c>
      <c r="I5" s="12">
        <v>0.1481</v>
      </c>
      <c r="J5" s="11">
        <v>135353</v>
      </c>
      <c r="K5" s="13">
        <v>6664560.54</v>
      </c>
      <c r="L5" s="11">
        <v>2201</v>
      </c>
      <c r="M5" s="14">
        <v>3027.97</v>
      </c>
      <c r="N5" s="11">
        <v>115021</v>
      </c>
      <c r="O5" s="13">
        <v>6986130.36</v>
      </c>
      <c r="P5" s="11">
        <v>2114</v>
      </c>
      <c r="Q5" s="14">
        <v>3304.7</v>
      </c>
      <c r="R5" s="12">
        <v>0.1768</v>
      </c>
      <c r="S5" s="12">
        <v>-0.046</v>
      </c>
      <c r="T5" s="12">
        <v>0.0412</v>
      </c>
      <c r="U5" s="12">
        <v>-0.0837</v>
      </c>
      <c r="V5" s="11">
        <v>40257</v>
      </c>
      <c r="W5" s="13">
        <v>2077929.51</v>
      </c>
      <c r="X5" s="11">
        <v>1860</v>
      </c>
      <c r="Y5" s="11">
        <v>28943</v>
      </c>
      <c r="Z5" s="13">
        <v>1761190.96</v>
      </c>
      <c r="AA5" s="11">
        <v>1552</v>
      </c>
      <c r="AB5" s="12">
        <v>0.3909</v>
      </c>
      <c r="AC5" s="12">
        <v>0.1798</v>
      </c>
      <c r="AD5" s="11">
        <v>12496</v>
      </c>
      <c r="AE5" s="13">
        <v>713862.06</v>
      </c>
      <c r="AF5" s="11">
        <v>1939</v>
      </c>
      <c r="AG5" s="11">
        <v>11917</v>
      </c>
      <c r="AH5" s="13">
        <v>735259.09</v>
      </c>
      <c r="AI5" s="11">
        <v>1873</v>
      </c>
      <c r="AJ5" s="12">
        <v>0.0486</v>
      </c>
      <c r="AK5" s="12">
        <v>-0.0291</v>
      </c>
      <c r="AL5" s="11">
        <v>30923</v>
      </c>
      <c r="AM5" s="13">
        <v>1214212.34</v>
      </c>
      <c r="AN5" s="11">
        <v>1960</v>
      </c>
      <c r="AO5" s="11">
        <v>15780</v>
      </c>
      <c r="AP5" s="13">
        <v>909873.52</v>
      </c>
      <c r="AQ5" s="11">
        <v>1798</v>
      </c>
      <c r="AR5" s="12">
        <v>0.9596</v>
      </c>
      <c r="AS5" s="12">
        <v>0.3345</v>
      </c>
      <c r="AT5" s="11">
        <v>10734</v>
      </c>
      <c r="AU5" s="13">
        <v>645861.18</v>
      </c>
      <c r="AV5" s="11">
        <v>1795</v>
      </c>
      <c r="AW5" s="11">
        <v>10739</v>
      </c>
      <c r="AX5" s="13">
        <v>648422.71</v>
      </c>
      <c r="AY5" s="11">
        <v>1729</v>
      </c>
      <c r="AZ5" s="12">
        <v>-0.0005</v>
      </c>
      <c r="BA5" s="12">
        <v>-0.004</v>
      </c>
      <c r="BB5" s="11">
        <v>7589</v>
      </c>
      <c r="BC5" s="13">
        <v>568168.99</v>
      </c>
      <c r="BD5" s="11">
        <v>1994</v>
      </c>
      <c r="BE5" s="11">
        <v>14332</v>
      </c>
      <c r="BF5" s="13">
        <v>1102926.31</v>
      </c>
      <c r="BG5" s="11">
        <v>1870</v>
      </c>
      <c r="BH5" s="12">
        <v>-0.4705</v>
      </c>
      <c r="BI5" s="12">
        <v>-0.4849</v>
      </c>
      <c r="BJ5" s="11">
        <v>3829</v>
      </c>
      <c r="BK5" s="13">
        <v>197231.51</v>
      </c>
      <c r="BL5" s="11">
        <v>1380</v>
      </c>
      <c r="BM5" s="11">
        <v>3586</v>
      </c>
      <c r="BN5" s="13">
        <v>217212.08</v>
      </c>
      <c r="BO5" s="11">
        <v>1589</v>
      </c>
      <c r="BP5" s="12">
        <v>0.0678</v>
      </c>
      <c r="BQ5" s="12">
        <v>-0.092</v>
      </c>
      <c r="BR5" s="11">
        <v>2609</v>
      </c>
      <c r="BS5" s="13">
        <v>182187.86</v>
      </c>
      <c r="BT5" s="11">
        <v>1713</v>
      </c>
      <c r="BU5" s="11">
        <v>4085</v>
      </c>
      <c r="BV5" s="13">
        <v>280878.82</v>
      </c>
      <c r="BW5" s="11">
        <v>1878</v>
      </c>
      <c r="BX5" s="12">
        <v>-0.3613</v>
      </c>
      <c r="BY5" s="12">
        <v>-0.3514</v>
      </c>
      <c r="BZ5" s="11">
        <v>4179</v>
      </c>
      <c r="CA5" s="13">
        <v>212337.47</v>
      </c>
      <c r="CB5" s="11">
        <v>1730</v>
      </c>
      <c r="CC5" s="11">
        <v>8084</v>
      </c>
      <c r="CD5" s="13">
        <v>512960.28</v>
      </c>
      <c r="CE5" s="11">
        <v>1750</v>
      </c>
      <c r="CF5" s="12">
        <v>-0.4831</v>
      </c>
      <c r="CG5" s="12">
        <v>-0.5861</v>
      </c>
      <c r="CH5" s="11">
        <v>3417</v>
      </c>
      <c r="CI5" s="13">
        <v>185957.04</v>
      </c>
      <c r="CJ5" s="11">
        <v>1900</v>
      </c>
      <c r="CK5" s="11"/>
      <c r="CL5" s="13"/>
      <c r="CM5" s="11">
        <v>140</v>
      </c>
      <c r="CN5" s="12"/>
      <c r="CO5" s="12"/>
      <c r="CP5" s="11">
        <v>337</v>
      </c>
      <c r="CQ5" s="13">
        <v>15885.49</v>
      </c>
      <c r="CR5" s="11">
        <v>157</v>
      </c>
      <c r="CS5" s="11">
        <v>180</v>
      </c>
      <c r="CT5" s="13">
        <v>11021.63</v>
      </c>
      <c r="CU5" s="11">
        <v>117</v>
      </c>
      <c r="CV5" s="12">
        <v>0.8722</v>
      </c>
      <c r="CW5" s="12">
        <v>0.4413</v>
      </c>
      <c r="CX5" s="11">
        <v>227</v>
      </c>
      <c r="CY5" s="13">
        <v>14314</v>
      </c>
      <c r="CZ5" s="11">
        <v>610</v>
      </c>
      <c r="DA5" s="11">
        <v>155</v>
      </c>
      <c r="DB5" s="13">
        <v>10003.93</v>
      </c>
      <c r="DC5" s="11">
        <v>527</v>
      </c>
      <c r="DD5" s="12">
        <v>0.4645</v>
      </c>
      <c r="DE5" s="12">
        <v>0.4308</v>
      </c>
      <c r="DF5" s="11">
        <v>2224</v>
      </c>
      <c r="DG5" s="13">
        <v>140132.15</v>
      </c>
      <c r="DH5" s="11">
        <v>1824</v>
      </c>
      <c r="DI5" s="11">
        <v>3141</v>
      </c>
      <c r="DJ5" s="13">
        <v>215134.11</v>
      </c>
      <c r="DK5" s="11">
        <v>1598</v>
      </c>
      <c r="DL5" s="12">
        <v>-0.2919</v>
      </c>
      <c r="DM5" s="12">
        <v>-0.3486</v>
      </c>
      <c r="DN5" s="11">
        <v>3882</v>
      </c>
      <c r="DO5" s="13">
        <v>150669</v>
      </c>
      <c r="DP5" s="11"/>
      <c r="DQ5" s="11">
        <v>4254</v>
      </c>
      <c r="DR5" s="13">
        <v>184071</v>
      </c>
      <c r="DS5" s="11"/>
      <c r="DT5" s="12">
        <v>-0.0874</v>
      </c>
      <c r="DU5" s="12">
        <v>-0.1815</v>
      </c>
      <c r="DV5" s="11">
        <v>788</v>
      </c>
      <c r="DW5" s="13">
        <v>30329.4</v>
      </c>
      <c r="DX5" s="11">
        <v>648</v>
      </c>
      <c r="DY5" s="11">
        <v>153</v>
      </c>
      <c r="DZ5" s="13">
        <v>9960.42</v>
      </c>
      <c r="EA5" s="11">
        <v>169</v>
      </c>
      <c r="EB5" s="12">
        <v>4.1503</v>
      </c>
      <c r="EC5" s="12">
        <v>2.045</v>
      </c>
      <c r="ED5" s="11">
        <v>9401</v>
      </c>
      <c r="EE5" s="13">
        <v>174455.12</v>
      </c>
      <c r="EF5" s="11"/>
      <c r="EG5" s="11">
        <v>5358</v>
      </c>
      <c r="EH5" s="13">
        <v>142694.53</v>
      </c>
      <c r="EI5" s="11"/>
      <c r="EJ5" s="12">
        <v>0.7546</v>
      </c>
      <c r="EK5" s="12">
        <v>0.2226</v>
      </c>
      <c r="EL5" s="11"/>
      <c r="EM5" s="13"/>
      <c r="EN5" s="11"/>
      <c r="EO5" s="11"/>
      <c r="EP5" s="13"/>
      <c r="EQ5" s="11"/>
      <c r="ER5" s="12"/>
      <c r="ES5" s="12"/>
      <c r="ET5" s="11">
        <v>613</v>
      </c>
      <c r="EU5" s="13">
        <v>39951.25</v>
      </c>
      <c r="EV5" s="11">
        <v>2099</v>
      </c>
      <c r="EW5" s="11">
        <v>1996</v>
      </c>
      <c r="EX5" s="13">
        <v>86393.78</v>
      </c>
      <c r="EY5" s="11">
        <v>2015</v>
      </c>
      <c r="EZ5" s="12">
        <v>-0.6929</v>
      </c>
      <c r="FA5" s="12">
        <v>-0.5376</v>
      </c>
      <c r="FB5" s="11">
        <v>927</v>
      </c>
      <c r="FC5" s="13">
        <v>31471.4</v>
      </c>
      <c r="FD5" s="11">
        <v>233</v>
      </c>
      <c r="FE5" s="11">
        <v>423</v>
      </c>
      <c r="FF5" s="13">
        <v>25227.17</v>
      </c>
      <c r="FG5" s="11">
        <v>401</v>
      </c>
      <c r="FH5" s="12">
        <v>1.1915</v>
      </c>
      <c r="FI5" s="12">
        <v>0.2475</v>
      </c>
      <c r="FJ5" s="11">
        <v>357</v>
      </c>
      <c r="FK5" s="13">
        <v>25707.08</v>
      </c>
      <c r="FL5" s="11">
        <v>271</v>
      </c>
      <c r="FM5" s="11">
        <v>541</v>
      </c>
      <c r="FN5" s="13">
        <v>41407.72</v>
      </c>
      <c r="FO5" s="11">
        <v>295</v>
      </c>
      <c r="FP5" s="12">
        <v>-0.3401</v>
      </c>
      <c r="FQ5" s="12">
        <v>-0.3792</v>
      </c>
      <c r="FR5" s="11">
        <v>105</v>
      </c>
      <c r="FS5" s="13">
        <v>7074.24</v>
      </c>
      <c r="FT5" s="11">
        <v>239</v>
      </c>
      <c r="FU5" s="11">
        <v>133</v>
      </c>
      <c r="FV5" s="13">
        <v>8934.79</v>
      </c>
      <c r="FW5" s="11">
        <v>293</v>
      </c>
      <c r="FX5" s="12">
        <v>-0.2105</v>
      </c>
      <c r="FY5" s="12">
        <v>-0.2082</v>
      </c>
      <c r="FZ5" s="11">
        <v>96</v>
      </c>
      <c r="GA5" s="13">
        <v>7400.49</v>
      </c>
      <c r="GB5" s="11">
        <v>583</v>
      </c>
      <c r="GC5" s="11">
        <v>163</v>
      </c>
      <c r="GD5" s="13">
        <v>12712.6</v>
      </c>
      <c r="GE5" s="11">
        <v>450</v>
      </c>
      <c r="GF5" s="12">
        <v>-0.411</v>
      </c>
      <c r="GG5" s="12">
        <v>-0.4179</v>
      </c>
      <c r="GH5" s="11">
        <v>44</v>
      </c>
      <c r="GI5" s="13">
        <v>4653.23</v>
      </c>
      <c r="GJ5" s="11">
        <v>266</v>
      </c>
      <c r="GK5" s="11">
        <v>75</v>
      </c>
      <c r="GL5" s="13">
        <v>7178.15</v>
      </c>
      <c r="GM5" s="11">
        <v>192</v>
      </c>
      <c r="GN5" s="12">
        <v>-0.4133</v>
      </c>
      <c r="GO5" s="12">
        <v>-0.3518</v>
      </c>
      <c r="GP5" s="11">
        <v>20</v>
      </c>
      <c r="GQ5" s="13">
        <v>2195.27</v>
      </c>
      <c r="GR5" s="11">
        <v>187</v>
      </c>
      <c r="GS5" s="11">
        <v>3</v>
      </c>
      <c r="GT5" s="13">
        <v>252.31</v>
      </c>
      <c r="GU5" s="11">
        <v>198</v>
      </c>
      <c r="GV5" s="12">
        <v>5.6667</v>
      </c>
      <c r="GW5" s="12">
        <v>7.7007</v>
      </c>
      <c r="GX5" s="11">
        <v>29</v>
      </c>
      <c r="GY5" s="13">
        <v>2395.01</v>
      </c>
      <c r="GZ5" s="11">
        <v>1044</v>
      </c>
      <c r="HA5" s="11">
        <v>46</v>
      </c>
      <c r="HB5" s="13">
        <v>3440.76</v>
      </c>
      <c r="HC5" s="11">
        <v>1499</v>
      </c>
      <c r="HD5" s="12">
        <v>-0.3696</v>
      </c>
      <c r="HE5" s="12">
        <v>-0.3039</v>
      </c>
      <c r="HF5" s="11">
        <v>147</v>
      </c>
      <c r="HG5" s="13">
        <v>9489.13</v>
      </c>
      <c r="HH5" s="11">
        <v>549</v>
      </c>
      <c r="HI5" s="11">
        <v>291</v>
      </c>
      <c r="HJ5" s="13">
        <v>20150.61</v>
      </c>
      <c r="HK5" s="11">
        <v>612</v>
      </c>
      <c r="HL5" s="12">
        <v>-0.4948</v>
      </c>
      <c r="HM5" s="12">
        <v>-0.5291</v>
      </c>
      <c r="HN5" s="11">
        <v>37</v>
      </c>
      <c r="HO5" s="13">
        <v>2563.28</v>
      </c>
      <c r="HP5" s="11">
        <v>356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31</v>
      </c>
      <c r="IM5" s="13">
        <v>4606.69</v>
      </c>
      <c r="IN5" s="11">
        <v>69</v>
      </c>
      <c r="IO5" s="11">
        <v>50</v>
      </c>
      <c r="IP5" s="13">
        <v>1384.72</v>
      </c>
      <c r="IQ5" s="11">
        <v>71</v>
      </c>
      <c r="IR5" s="12">
        <v>-0.38</v>
      </c>
      <c r="IS5" s="12">
        <v>2.3268</v>
      </c>
      <c r="IT5" s="11">
        <v>52</v>
      </c>
      <c r="IU5" s="13">
        <v>3262.33</v>
      </c>
      <c r="IV5" s="11">
        <v>676</v>
      </c>
      <c r="IW5" s="11">
        <v>150</v>
      </c>
      <c r="IX5" s="13">
        <v>9040.03</v>
      </c>
      <c r="IY5" s="11">
        <v>791</v>
      </c>
      <c r="IZ5" s="12">
        <v>-0.6533</v>
      </c>
      <c r="JA5" s="12">
        <v>-0.6391</v>
      </c>
      <c r="JB5" s="11">
        <v>3</v>
      </c>
      <c r="JC5" s="13">
        <v>258.02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/>
      <c r="JS5" s="13"/>
      <c r="JT5" s="11">
        <v>324</v>
      </c>
      <c r="JU5" s="11"/>
      <c r="JV5" s="13"/>
      <c r="JW5" s="11"/>
      <c r="JX5" s="12"/>
      <c r="JY5" s="12"/>
      <c r="JZ5" s="11"/>
      <c r="KA5" s="13"/>
      <c r="KB5" s="11"/>
      <c r="KC5" s="11">
        <v>362</v>
      </c>
      <c r="KD5" s="13">
        <v>22946.36</v>
      </c>
      <c r="KE5" s="11">
        <v>1628</v>
      </c>
      <c r="KF5" s="12"/>
      <c r="KG5" s="12"/>
      <c r="KH5" s="11"/>
      <c r="KI5" s="13"/>
      <c r="KJ5" s="11"/>
      <c r="KK5" s="11">
        <v>56</v>
      </c>
      <c r="KL5" s="13">
        <v>4086.67</v>
      </c>
      <c r="KM5" s="11">
        <v>711</v>
      </c>
      <c r="KN5" s="12"/>
      <c r="KO5" s="12"/>
      <c r="KP5" s="11"/>
      <c r="KQ5" s="13"/>
      <c r="KR5" s="11"/>
      <c r="KS5" s="11">
        <v>25</v>
      </c>
      <c r="KT5" s="13">
        <v>1365.3</v>
      </c>
      <c r="KU5" s="11">
        <v>253</v>
      </c>
      <c r="KV5" s="12"/>
      <c r="KW5" s="12"/>
      <c r="KX5" s="11"/>
      <c r="KY5" s="13"/>
      <c r="KZ5" s="11"/>
      <c r="LA5" s="11"/>
      <c r="LB5" s="13"/>
      <c r="LC5" s="11">
        <v>699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145318</v>
      </c>
      <c r="C6" s="11">
        <f>=ROUNDDOWN(173.43119704022,0)</f>
      </c>
      <c r="D6" s="11">
        <v>3000</v>
      </c>
      <c r="E6" s="12">
        <v>0.9765</v>
      </c>
      <c r="F6" s="11"/>
      <c r="G6" s="11">
        <f>=ROUNDDOWN({0},0)</f>
      </c>
      <c r="H6" s="11"/>
      <c r="I6" s="12"/>
      <c r="J6" s="11">
        <v>1359</v>
      </c>
      <c r="K6" s="13">
        <v>21653.47</v>
      </c>
      <c r="L6" s="11">
        <v>408</v>
      </c>
      <c r="M6" s="14">
        <v>53.07</v>
      </c>
      <c r="N6" s="11">
        <v>1993</v>
      </c>
      <c r="O6" s="13">
        <v>40800.91</v>
      </c>
      <c r="P6" s="11">
        <v>718</v>
      </c>
      <c r="Q6" s="14">
        <v>56.83</v>
      </c>
      <c r="R6" s="12">
        <v>-0.3181</v>
      </c>
      <c r="S6" s="12">
        <v>-0.4693</v>
      </c>
      <c r="T6" s="12">
        <v>-0.4318</v>
      </c>
      <c r="U6" s="12">
        <v>-0.0662</v>
      </c>
      <c r="V6" s="11">
        <v>122</v>
      </c>
      <c r="W6" s="13">
        <v>1919.02</v>
      </c>
      <c r="X6" s="11">
        <v>201</v>
      </c>
      <c r="Y6" s="11">
        <v>290</v>
      </c>
      <c r="Z6" s="13">
        <v>4553.82</v>
      </c>
      <c r="AA6" s="11">
        <v>364</v>
      </c>
      <c r="AB6" s="12">
        <v>-0.5793</v>
      </c>
      <c r="AC6" s="12">
        <v>-0.5786</v>
      </c>
      <c r="AD6" s="11">
        <v>13</v>
      </c>
      <c r="AE6" s="13">
        <v>277.14</v>
      </c>
      <c r="AF6" s="11">
        <v>73</v>
      </c>
      <c r="AG6" s="11"/>
      <c r="AH6" s="13"/>
      <c r="AI6" s="11"/>
      <c r="AJ6" s="12"/>
      <c r="AK6" s="12"/>
      <c r="AL6" s="11"/>
      <c r="AM6" s="13"/>
      <c r="AN6" s="11">
        <v>8</v>
      </c>
      <c r="AO6" s="11"/>
      <c r="AP6" s="13"/>
      <c r="AQ6" s="11"/>
      <c r="AR6" s="12"/>
      <c r="AS6" s="12"/>
      <c r="AT6" s="11">
        <v>839</v>
      </c>
      <c r="AU6" s="13">
        <v>12579.97</v>
      </c>
      <c r="AV6" s="11">
        <v>408</v>
      </c>
      <c r="AW6" s="11">
        <v>1701</v>
      </c>
      <c r="AX6" s="13">
        <v>36219.09</v>
      </c>
      <c r="AY6" s="11">
        <v>700</v>
      </c>
      <c r="AZ6" s="12">
        <v>-0.5068</v>
      </c>
      <c r="BA6" s="12">
        <v>-0.6527</v>
      </c>
      <c r="BB6" s="11">
        <v>35</v>
      </c>
      <c r="BC6" s="13">
        <v>601.46</v>
      </c>
      <c r="BD6" s="11">
        <v>73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348</v>
      </c>
      <c r="CA6" s="13">
        <v>6237.02</v>
      </c>
      <c r="CB6" s="11">
        <v>47</v>
      </c>
      <c r="CC6" s="11"/>
      <c r="CD6" s="13"/>
      <c r="CE6" s="11"/>
      <c r="CF6" s="12"/>
      <c r="CG6" s="12"/>
      <c r="CH6" s="11"/>
      <c r="CI6" s="13"/>
      <c r="CJ6" s="11">
        <v>55</v>
      </c>
      <c r="CK6" s="11"/>
      <c r="CL6" s="13"/>
      <c r="CM6" s="11">
        <v>37</v>
      </c>
      <c r="CN6" s="12"/>
      <c r="CO6" s="12"/>
      <c r="CP6" s="11"/>
      <c r="CQ6" s="13"/>
      <c r="CR6" s="11">
        <v>23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2</v>
      </c>
      <c r="DG6" s="13">
        <v>38.86</v>
      </c>
      <c r="DH6" s="11">
        <v>101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61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3</v>
      </c>
      <c r="EW6" s="11"/>
      <c r="EX6" s="13"/>
      <c r="EY6" s="11">
        <v>3</v>
      </c>
      <c r="EZ6" s="12"/>
      <c r="FA6" s="12"/>
      <c r="FB6" s="11"/>
      <c r="FC6" s="13"/>
      <c r="FD6" s="11">
        <v>1</v>
      </c>
      <c r="FE6" s="11">
        <v>2</v>
      </c>
      <c r="FF6" s="13">
        <v>28</v>
      </c>
      <c r="FG6" s="11">
        <v>4</v>
      </c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23054</v>
      </c>
      <c r="C7" s="11">
        <f>=ROUNDDOWN(15.5602051835853,0)</f>
      </c>
      <c r="D7" s="11">
        <v>26555</v>
      </c>
      <c r="E7" s="12">
        <v>0.9611</v>
      </c>
      <c r="F7" s="11"/>
      <c r="G7" s="11">
        <f>=ROUNDDOWN({0},0)</f>
      </c>
      <c r="H7" s="11"/>
      <c r="I7" s="12"/>
      <c r="J7" s="11">
        <v>5922</v>
      </c>
      <c r="K7" s="13">
        <v>312996.34</v>
      </c>
      <c r="L7" s="11">
        <v>183</v>
      </c>
      <c r="M7" s="14">
        <v>1710.36</v>
      </c>
      <c r="N7" s="11">
        <v>5266</v>
      </c>
      <c r="O7" s="13">
        <v>303151.7</v>
      </c>
      <c r="P7" s="11">
        <v>182</v>
      </c>
      <c r="Q7" s="14">
        <v>1665.67</v>
      </c>
      <c r="R7" s="12">
        <v>0.1246</v>
      </c>
      <c r="S7" s="12">
        <v>0.0325</v>
      </c>
      <c r="T7" s="12">
        <v>0.0055</v>
      </c>
      <c r="U7" s="12">
        <v>0.0268</v>
      </c>
      <c r="V7" s="11">
        <v>1576</v>
      </c>
      <c r="W7" s="13">
        <v>93951</v>
      </c>
      <c r="X7" s="11">
        <v>167</v>
      </c>
      <c r="Y7" s="11">
        <v>1380</v>
      </c>
      <c r="Z7" s="13">
        <v>101658.02</v>
      </c>
      <c r="AA7" s="11">
        <v>129</v>
      </c>
      <c r="AB7" s="12">
        <v>0.142</v>
      </c>
      <c r="AC7" s="12">
        <v>-0.0758</v>
      </c>
      <c r="AD7" s="11">
        <v>1567</v>
      </c>
      <c r="AE7" s="13">
        <v>78787.21</v>
      </c>
      <c r="AF7" s="11">
        <v>181</v>
      </c>
      <c r="AG7" s="11">
        <v>1080</v>
      </c>
      <c r="AH7" s="13">
        <v>56959.34</v>
      </c>
      <c r="AI7" s="11">
        <v>167</v>
      </c>
      <c r="AJ7" s="12">
        <v>0.4509</v>
      </c>
      <c r="AK7" s="12">
        <v>0.3832</v>
      </c>
      <c r="AL7" s="11">
        <v>703</v>
      </c>
      <c r="AM7" s="13">
        <v>27445.92</v>
      </c>
      <c r="AN7" s="11">
        <v>183</v>
      </c>
      <c r="AO7" s="11">
        <v>281</v>
      </c>
      <c r="AP7" s="13">
        <v>10302.69</v>
      </c>
      <c r="AQ7" s="11">
        <v>163</v>
      </c>
      <c r="AR7" s="12">
        <v>1.5018</v>
      </c>
      <c r="AS7" s="12">
        <v>1.664</v>
      </c>
      <c r="AT7" s="11">
        <v>78</v>
      </c>
      <c r="AU7" s="13">
        <v>3245.25</v>
      </c>
      <c r="AV7" s="11">
        <v>155</v>
      </c>
      <c r="AW7" s="11">
        <v>53</v>
      </c>
      <c r="AX7" s="13">
        <v>2415.99</v>
      </c>
      <c r="AY7" s="11">
        <v>164</v>
      </c>
      <c r="AZ7" s="12">
        <v>0.4717</v>
      </c>
      <c r="BA7" s="12">
        <v>0.3432</v>
      </c>
      <c r="BB7" s="11">
        <v>155</v>
      </c>
      <c r="BC7" s="13">
        <v>10062.28</v>
      </c>
      <c r="BD7" s="11">
        <v>183</v>
      </c>
      <c r="BE7" s="11">
        <v>229</v>
      </c>
      <c r="BF7" s="13">
        <v>14261.4</v>
      </c>
      <c r="BG7" s="11">
        <v>172</v>
      </c>
      <c r="BH7" s="12">
        <v>-0.3231</v>
      </c>
      <c r="BI7" s="12">
        <v>-0.2944</v>
      </c>
      <c r="BJ7" s="11">
        <v>254</v>
      </c>
      <c r="BK7" s="13">
        <v>14147.81</v>
      </c>
      <c r="BL7" s="11">
        <v>141</v>
      </c>
      <c r="BM7" s="11">
        <v>349</v>
      </c>
      <c r="BN7" s="13">
        <v>18893.39</v>
      </c>
      <c r="BO7" s="11">
        <v>150</v>
      </c>
      <c r="BP7" s="12">
        <v>-0.2722</v>
      </c>
      <c r="BQ7" s="12">
        <v>-0.2512</v>
      </c>
      <c r="BR7" s="11">
        <v>407</v>
      </c>
      <c r="BS7" s="13">
        <v>21793.74</v>
      </c>
      <c r="BT7" s="11">
        <v>183</v>
      </c>
      <c r="BU7" s="11">
        <v>636</v>
      </c>
      <c r="BV7" s="13">
        <v>35419.01</v>
      </c>
      <c r="BW7" s="11">
        <v>182</v>
      </c>
      <c r="BX7" s="12">
        <v>-0.3601</v>
      </c>
      <c r="BY7" s="12">
        <v>-0.3847</v>
      </c>
      <c r="BZ7" s="11">
        <v>96</v>
      </c>
      <c r="CA7" s="13">
        <v>3388.46</v>
      </c>
      <c r="CB7" s="11">
        <v>114</v>
      </c>
      <c r="CC7" s="11">
        <v>135</v>
      </c>
      <c r="CD7" s="13">
        <v>6670.22</v>
      </c>
      <c r="CE7" s="11">
        <v>88</v>
      </c>
      <c r="CF7" s="12">
        <v>-0.2889</v>
      </c>
      <c r="CG7" s="12">
        <v>-0.492</v>
      </c>
      <c r="CH7" s="11">
        <v>6</v>
      </c>
      <c r="CI7" s="13">
        <v>515.26</v>
      </c>
      <c r="CJ7" s="11">
        <v>163</v>
      </c>
      <c r="CK7" s="11"/>
      <c r="CL7" s="13"/>
      <c r="CM7" s="11">
        <v>36</v>
      </c>
      <c r="CN7" s="12"/>
      <c r="CO7" s="12"/>
      <c r="CP7" s="11">
        <v>577</v>
      </c>
      <c r="CQ7" s="13">
        <v>30772.03</v>
      </c>
      <c r="CR7" s="11">
        <v>123</v>
      </c>
      <c r="CS7" s="11">
        <v>648</v>
      </c>
      <c r="CT7" s="13">
        <v>32987.47</v>
      </c>
      <c r="CU7" s="11">
        <v>128</v>
      </c>
      <c r="CV7" s="12">
        <v>-0.1096</v>
      </c>
      <c r="CW7" s="12">
        <v>-0.0672</v>
      </c>
      <c r="CX7" s="11">
        <v>55</v>
      </c>
      <c r="CY7" s="13">
        <v>2517.66</v>
      </c>
      <c r="CZ7" s="11">
        <v>103</v>
      </c>
      <c r="DA7" s="11">
        <v>41</v>
      </c>
      <c r="DB7" s="13">
        <v>1744.14</v>
      </c>
      <c r="DC7" s="11">
        <v>142</v>
      </c>
      <c r="DD7" s="12">
        <v>0.3415</v>
      </c>
      <c r="DE7" s="12">
        <v>0.4435</v>
      </c>
      <c r="DF7" s="11">
        <v>21</v>
      </c>
      <c r="DG7" s="13">
        <v>949.08</v>
      </c>
      <c r="DH7" s="11">
        <v>117</v>
      </c>
      <c r="DI7" s="11">
        <v>43</v>
      </c>
      <c r="DJ7" s="13">
        <v>2370.97</v>
      </c>
      <c r="DK7" s="11">
        <v>148</v>
      </c>
      <c r="DL7" s="12">
        <v>-0.5116</v>
      </c>
      <c r="DM7" s="12">
        <v>-0.5997</v>
      </c>
      <c r="DN7" s="11"/>
      <c r="DO7" s="13"/>
      <c r="DP7" s="11"/>
      <c r="DQ7" s="11"/>
      <c r="DR7" s="13"/>
      <c r="DS7" s="11"/>
      <c r="DT7" s="12"/>
      <c r="DU7" s="12"/>
      <c r="DV7" s="11">
        <v>66</v>
      </c>
      <c r="DW7" s="13">
        <v>4519.31</v>
      </c>
      <c r="DX7" s="11">
        <v>84</v>
      </c>
      <c r="DY7" s="11">
        <v>26</v>
      </c>
      <c r="DZ7" s="13">
        <v>1612.91</v>
      </c>
      <c r="EA7" s="11">
        <v>38</v>
      </c>
      <c r="EB7" s="12">
        <v>1.5385</v>
      </c>
      <c r="EC7" s="12">
        <v>1.802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75</v>
      </c>
      <c r="EU7" s="13">
        <v>5595.02</v>
      </c>
      <c r="EV7" s="11">
        <v>183</v>
      </c>
      <c r="EW7" s="11">
        <v>6</v>
      </c>
      <c r="EX7" s="13">
        <v>173.94</v>
      </c>
      <c r="EY7" s="11">
        <v>172</v>
      </c>
      <c r="EZ7" s="12">
        <v>11.5</v>
      </c>
      <c r="FA7" s="12">
        <v>31.1664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52</v>
      </c>
      <c r="FS7" s="13">
        <v>2249.89</v>
      </c>
      <c r="FT7" s="11">
        <v>56</v>
      </c>
      <c r="FU7" s="11">
        <v>72</v>
      </c>
      <c r="FV7" s="13">
        <v>3061.8</v>
      </c>
      <c r="FW7" s="11">
        <v>64</v>
      </c>
      <c r="FX7" s="12">
        <v>-0.2778</v>
      </c>
      <c r="FY7" s="12">
        <v>-0.2652</v>
      </c>
      <c r="FZ7" s="11">
        <v>45</v>
      </c>
      <c r="GA7" s="13">
        <v>2256.57</v>
      </c>
      <c r="GB7" s="11">
        <v>151</v>
      </c>
      <c r="GC7" s="11">
        <v>127</v>
      </c>
      <c r="GD7" s="13">
        <v>6871.82</v>
      </c>
      <c r="GE7" s="11">
        <v>105</v>
      </c>
      <c r="GF7" s="12">
        <v>-0.6457</v>
      </c>
      <c r="GG7" s="12">
        <v>-0.6716</v>
      </c>
      <c r="GH7" s="11">
        <v>70</v>
      </c>
      <c r="GI7" s="13">
        <v>3686.58</v>
      </c>
      <c r="GJ7" s="11">
        <v>99</v>
      </c>
      <c r="GK7" s="11">
        <v>55</v>
      </c>
      <c r="GL7" s="13">
        <v>3045.98</v>
      </c>
      <c r="GM7" s="11">
        <v>102</v>
      </c>
      <c r="GN7" s="12">
        <v>0.2727</v>
      </c>
      <c r="GO7" s="12">
        <v>0.2103</v>
      </c>
      <c r="GP7" s="11">
        <v>94</v>
      </c>
      <c r="GQ7" s="13">
        <v>5515.9</v>
      </c>
      <c r="GR7" s="11">
        <v>153</v>
      </c>
      <c r="GS7" s="11">
        <v>19</v>
      </c>
      <c r="GT7" s="13">
        <v>1080.68</v>
      </c>
      <c r="GU7" s="11">
        <v>148</v>
      </c>
      <c r="GV7" s="12">
        <v>3.9474</v>
      </c>
      <c r="GW7" s="12">
        <v>4.1041</v>
      </c>
      <c r="GX7" s="11">
        <v>19</v>
      </c>
      <c r="GY7" s="13">
        <v>1336.59</v>
      </c>
      <c r="GZ7" s="11">
        <v>103</v>
      </c>
      <c r="HA7" s="11">
        <v>19</v>
      </c>
      <c r="HB7" s="13">
        <v>934.5</v>
      </c>
      <c r="HC7" s="11">
        <v>158</v>
      </c>
      <c r="HD7" s="12"/>
      <c r="HE7" s="12">
        <v>0.4303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29</v>
      </c>
      <c r="IW7" s="11">
        <v>5</v>
      </c>
      <c r="IX7" s="13">
        <v>305.27</v>
      </c>
      <c r="IY7" s="11">
        <v>43</v>
      </c>
      <c r="IZ7" s="12"/>
      <c r="JA7" s="12"/>
      <c r="JB7" s="11">
        <v>6</v>
      </c>
      <c r="JC7" s="13">
        <v>260.78</v>
      </c>
      <c r="JD7" s="11">
        <v>25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49</v>
      </c>
      <c r="KD7" s="13">
        <v>1864.75</v>
      </c>
      <c r="KE7" s="11">
        <v>147</v>
      </c>
      <c r="KF7" s="12"/>
      <c r="KG7" s="12"/>
      <c r="KH7" s="11"/>
      <c r="KI7" s="13"/>
      <c r="KJ7" s="11"/>
      <c r="KK7" s="11">
        <v>13</v>
      </c>
      <c r="KL7" s="13">
        <v>517.41</v>
      </c>
      <c r="KM7" s="11">
        <v>131</v>
      </c>
      <c r="KN7" s="12"/>
      <c r="KO7" s="12"/>
      <c r="KP7" s="11"/>
      <c r="KQ7" s="13"/>
      <c r="KR7" s="11"/>
      <c r="KS7" s="11"/>
      <c r="KT7" s="13"/>
      <c r="KU7" s="11">
        <v>8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151513</v>
      </c>
      <c r="C8" s="11">
        <f>=ROUNDDOWN(23.0353939246511,0)</f>
      </c>
      <c r="D8" s="11">
        <v>188081</v>
      </c>
      <c r="E8" s="12">
        <v>0.9662</v>
      </c>
      <c r="F8" s="11"/>
      <c r="G8" s="11">
        <f>=ROUNDDOWN({0},0)</f>
      </c>
      <c r="H8" s="11"/>
      <c r="I8" s="12"/>
      <c r="J8" s="11">
        <v>25214</v>
      </c>
      <c r="K8" s="13">
        <v>700098.66</v>
      </c>
      <c r="L8" s="11">
        <v>288</v>
      </c>
      <c r="M8" s="14">
        <v>2430.9</v>
      </c>
      <c r="N8" s="11">
        <v>21938</v>
      </c>
      <c r="O8" s="13">
        <v>658687.09</v>
      </c>
      <c r="P8" s="11">
        <v>261</v>
      </c>
      <c r="Q8" s="14">
        <v>2523.71</v>
      </c>
      <c r="R8" s="12">
        <v>0.1493</v>
      </c>
      <c r="S8" s="12">
        <v>0.0629</v>
      </c>
      <c r="T8" s="12">
        <v>0.1034</v>
      </c>
      <c r="U8" s="12">
        <v>-0.0368</v>
      </c>
      <c r="V8" s="11">
        <v>10985</v>
      </c>
      <c r="W8" s="13">
        <v>283338.75</v>
      </c>
      <c r="X8" s="11">
        <v>235</v>
      </c>
      <c r="Y8" s="11">
        <v>5797</v>
      </c>
      <c r="Z8" s="13">
        <v>162827.27</v>
      </c>
      <c r="AA8" s="11">
        <v>169</v>
      </c>
      <c r="AB8" s="12">
        <v>0.8949</v>
      </c>
      <c r="AC8" s="12">
        <v>0.7401</v>
      </c>
      <c r="AD8" s="11">
        <v>2020</v>
      </c>
      <c r="AE8" s="13">
        <v>55188.34</v>
      </c>
      <c r="AF8" s="11">
        <v>280</v>
      </c>
      <c r="AG8" s="11">
        <v>1590</v>
      </c>
      <c r="AH8" s="13">
        <v>41733.32</v>
      </c>
      <c r="AI8" s="11">
        <v>246</v>
      </c>
      <c r="AJ8" s="12">
        <v>0.2704</v>
      </c>
      <c r="AK8" s="12">
        <v>0.3224</v>
      </c>
      <c r="AL8" s="11">
        <v>4732</v>
      </c>
      <c r="AM8" s="13">
        <v>125005.37</v>
      </c>
      <c r="AN8" s="11">
        <v>280</v>
      </c>
      <c r="AO8" s="11">
        <v>4826</v>
      </c>
      <c r="AP8" s="13">
        <v>143376.15</v>
      </c>
      <c r="AQ8" s="11">
        <v>234</v>
      </c>
      <c r="AR8" s="12">
        <v>-0.0195</v>
      </c>
      <c r="AS8" s="12">
        <v>-0.1281</v>
      </c>
      <c r="AT8" s="11">
        <v>1438</v>
      </c>
      <c r="AU8" s="13">
        <v>47855.79</v>
      </c>
      <c r="AV8" s="11">
        <v>283</v>
      </c>
      <c r="AW8" s="11">
        <v>1735</v>
      </c>
      <c r="AX8" s="13">
        <v>60324.62</v>
      </c>
      <c r="AY8" s="11">
        <v>226</v>
      </c>
      <c r="AZ8" s="12">
        <v>-0.1712</v>
      </c>
      <c r="BA8" s="12">
        <v>-0.2067</v>
      </c>
      <c r="BB8" s="11">
        <v>1323</v>
      </c>
      <c r="BC8" s="13">
        <v>42396.52</v>
      </c>
      <c r="BD8" s="11">
        <v>282</v>
      </c>
      <c r="BE8" s="11">
        <v>2414</v>
      </c>
      <c r="BF8" s="13">
        <v>75206</v>
      </c>
      <c r="BG8" s="11">
        <v>248</v>
      </c>
      <c r="BH8" s="12">
        <v>-0.4519</v>
      </c>
      <c r="BI8" s="12">
        <v>-0.4363</v>
      </c>
      <c r="BJ8" s="11">
        <v>1282</v>
      </c>
      <c r="BK8" s="13">
        <v>41905.58</v>
      </c>
      <c r="BL8" s="11">
        <v>226</v>
      </c>
      <c r="BM8" s="11">
        <v>1887</v>
      </c>
      <c r="BN8" s="13">
        <v>63633.94</v>
      </c>
      <c r="BO8" s="11">
        <v>219</v>
      </c>
      <c r="BP8" s="12">
        <v>-0.3206</v>
      </c>
      <c r="BQ8" s="12">
        <v>-0.3415</v>
      </c>
      <c r="BR8" s="11">
        <v>878</v>
      </c>
      <c r="BS8" s="13">
        <v>31037.18</v>
      </c>
      <c r="BT8" s="11">
        <v>283</v>
      </c>
      <c r="BU8" s="11">
        <v>1051</v>
      </c>
      <c r="BV8" s="13">
        <v>32846.43</v>
      </c>
      <c r="BW8" s="11">
        <v>249</v>
      </c>
      <c r="BX8" s="12">
        <v>-0.1646</v>
      </c>
      <c r="BY8" s="12">
        <v>-0.0551</v>
      </c>
      <c r="BZ8" s="11">
        <v>878</v>
      </c>
      <c r="CA8" s="13">
        <v>22929.46</v>
      </c>
      <c r="CB8" s="11">
        <v>236</v>
      </c>
      <c r="CC8" s="11">
        <v>1386</v>
      </c>
      <c r="CD8" s="13">
        <v>42549.57</v>
      </c>
      <c r="CE8" s="11">
        <v>228</v>
      </c>
      <c r="CF8" s="12">
        <v>-0.3665</v>
      </c>
      <c r="CG8" s="12">
        <v>-0.4611</v>
      </c>
      <c r="CH8" s="11">
        <v>74</v>
      </c>
      <c r="CI8" s="13">
        <v>4250.14</v>
      </c>
      <c r="CJ8" s="11">
        <v>274</v>
      </c>
      <c r="CK8" s="11"/>
      <c r="CL8" s="13"/>
      <c r="CM8" s="11">
        <v>142</v>
      </c>
      <c r="CN8" s="12"/>
      <c r="CO8" s="12"/>
      <c r="CP8" s="11">
        <v>1</v>
      </c>
      <c r="CQ8" s="13">
        <v>41.1</v>
      </c>
      <c r="CR8" s="11">
        <v>1</v>
      </c>
      <c r="CS8" s="11">
        <v>12</v>
      </c>
      <c r="CT8" s="13">
        <v>467.53</v>
      </c>
      <c r="CU8" s="11">
        <v>4</v>
      </c>
      <c r="CV8" s="12">
        <v>-0.9167</v>
      </c>
      <c r="CW8" s="12">
        <v>-0.9121</v>
      </c>
      <c r="CX8" s="11"/>
      <c r="CY8" s="13"/>
      <c r="CZ8" s="11"/>
      <c r="DA8" s="11"/>
      <c r="DB8" s="13"/>
      <c r="DC8" s="11"/>
      <c r="DD8" s="12"/>
      <c r="DE8" s="12"/>
      <c r="DF8" s="11">
        <v>385</v>
      </c>
      <c r="DG8" s="13">
        <v>11965.53</v>
      </c>
      <c r="DH8" s="11">
        <v>254</v>
      </c>
      <c r="DI8" s="11">
        <v>399</v>
      </c>
      <c r="DJ8" s="13">
        <v>10499.69</v>
      </c>
      <c r="DK8" s="11">
        <v>149</v>
      </c>
      <c r="DL8" s="12">
        <v>-0.0351</v>
      </c>
      <c r="DM8" s="12">
        <v>0.1396</v>
      </c>
      <c r="DN8" s="11"/>
      <c r="DO8" s="13"/>
      <c r="DP8" s="11"/>
      <c r="DQ8" s="11"/>
      <c r="DR8" s="13"/>
      <c r="DS8" s="11"/>
      <c r="DT8" s="12"/>
      <c r="DU8" s="12"/>
      <c r="DV8" s="11">
        <v>349</v>
      </c>
      <c r="DW8" s="13">
        <v>7737.7</v>
      </c>
      <c r="DX8" s="11">
        <v>97</v>
      </c>
      <c r="DY8" s="11">
        <v>157</v>
      </c>
      <c r="DZ8" s="13">
        <v>3209.6</v>
      </c>
      <c r="EA8" s="11">
        <v>52</v>
      </c>
      <c r="EB8" s="12">
        <v>1.2229</v>
      </c>
      <c r="EC8" s="12">
        <v>1.4108</v>
      </c>
      <c r="ED8" s="11"/>
      <c r="EE8" s="13"/>
      <c r="EF8" s="11"/>
      <c r="EG8" s="11"/>
      <c r="EH8" s="13"/>
      <c r="EI8" s="11"/>
      <c r="EJ8" s="12"/>
      <c r="EK8" s="12"/>
      <c r="EL8" s="11">
        <v>489</v>
      </c>
      <c r="EM8" s="13">
        <v>11412.69</v>
      </c>
      <c r="EN8" s="11"/>
      <c r="EO8" s="11"/>
      <c r="EP8" s="13"/>
      <c r="EQ8" s="11"/>
      <c r="ER8" s="12"/>
      <c r="ES8" s="12"/>
      <c r="ET8" s="11">
        <v>31</v>
      </c>
      <c r="EU8" s="13">
        <v>1712.07</v>
      </c>
      <c r="EV8" s="11">
        <v>285</v>
      </c>
      <c r="EW8" s="11">
        <v>34</v>
      </c>
      <c r="EX8" s="13">
        <v>1636.26</v>
      </c>
      <c r="EY8" s="11">
        <v>255</v>
      </c>
      <c r="EZ8" s="12">
        <v>-0.0882</v>
      </c>
      <c r="FA8" s="12">
        <v>0.0463</v>
      </c>
      <c r="FB8" s="11">
        <v>56</v>
      </c>
      <c r="FC8" s="13">
        <v>1811.23</v>
      </c>
      <c r="FD8" s="11">
        <v>95</v>
      </c>
      <c r="FE8" s="11">
        <v>163</v>
      </c>
      <c r="FF8" s="13">
        <v>4256.74</v>
      </c>
      <c r="FG8" s="11">
        <v>125</v>
      </c>
      <c r="FH8" s="12">
        <v>-0.6564</v>
      </c>
      <c r="FI8" s="12">
        <v>-0.5745</v>
      </c>
      <c r="FJ8" s="11">
        <v>104</v>
      </c>
      <c r="FK8" s="13">
        <v>2443.31</v>
      </c>
      <c r="FL8" s="11">
        <v>44</v>
      </c>
      <c r="FM8" s="11">
        <v>244</v>
      </c>
      <c r="FN8" s="13">
        <v>6021.66</v>
      </c>
      <c r="FO8" s="11">
        <v>45</v>
      </c>
      <c r="FP8" s="12">
        <v>-0.5738</v>
      </c>
      <c r="FQ8" s="12">
        <v>-0.5942</v>
      </c>
      <c r="FR8" s="11">
        <v>132</v>
      </c>
      <c r="FS8" s="13">
        <v>6098.76</v>
      </c>
      <c r="FT8" s="11">
        <v>74</v>
      </c>
      <c r="FU8" s="11">
        <v>129</v>
      </c>
      <c r="FV8" s="13">
        <v>6201.36</v>
      </c>
      <c r="FW8" s="11">
        <v>95</v>
      </c>
      <c r="FX8" s="12">
        <v>0.0233</v>
      </c>
      <c r="FY8" s="12">
        <v>-0.0165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43.33</v>
      </c>
      <c r="GJ8" s="11">
        <v>2</v>
      </c>
      <c r="GK8" s="11">
        <v>2</v>
      </c>
      <c r="GL8" s="13">
        <v>75.1</v>
      </c>
      <c r="GM8" s="11">
        <v>2</v>
      </c>
      <c r="GN8" s="12">
        <v>-0.5</v>
      </c>
      <c r="GO8" s="12">
        <v>-0.423</v>
      </c>
      <c r="GP8" s="11"/>
      <c r="GQ8" s="13"/>
      <c r="GR8" s="11"/>
      <c r="GS8" s="11"/>
      <c r="GT8" s="13"/>
      <c r="GU8" s="11"/>
      <c r="GV8" s="12"/>
      <c r="GW8" s="12"/>
      <c r="GX8" s="11">
        <v>1</v>
      </c>
      <c r="GY8" s="13">
        <v>30.05</v>
      </c>
      <c r="GZ8" s="11">
        <v>190</v>
      </c>
      <c r="HA8" s="11">
        <v>2</v>
      </c>
      <c r="HB8" s="13">
        <v>133.96</v>
      </c>
      <c r="HC8" s="11">
        <v>172</v>
      </c>
      <c r="HD8" s="12">
        <v>-0.5</v>
      </c>
      <c r="HE8" s="12">
        <v>-0.7757</v>
      </c>
      <c r="HF8" s="11">
        <v>8</v>
      </c>
      <c r="HG8" s="13">
        <v>477.35</v>
      </c>
      <c r="HH8" s="11">
        <v>30</v>
      </c>
      <c r="HI8" s="11">
        <v>17</v>
      </c>
      <c r="HJ8" s="13">
        <v>996.68</v>
      </c>
      <c r="HK8" s="11">
        <v>30</v>
      </c>
      <c r="HL8" s="12">
        <v>-0.5294</v>
      </c>
      <c r="HM8" s="12">
        <v>-0.5211</v>
      </c>
      <c r="HN8" s="11">
        <v>34</v>
      </c>
      <c r="HO8" s="13">
        <v>1828.09</v>
      </c>
      <c r="HP8" s="11">
        <v>65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3</v>
      </c>
      <c r="IM8" s="13">
        <v>229.47</v>
      </c>
      <c r="IN8" s="11">
        <v>5</v>
      </c>
      <c r="IO8" s="11">
        <v>3</v>
      </c>
      <c r="IP8" s="13">
        <v>65.77</v>
      </c>
      <c r="IQ8" s="11">
        <v>5</v>
      </c>
      <c r="IR8" s="12"/>
      <c r="IS8" s="12">
        <v>2.489</v>
      </c>
      <c r="IT8" s="11">
        <v>10</v>
      </c>
      <c r="IU8" s="13">
        <v>360.85</v>
      </c>
      <c r="IV8" s="11">
        <v>79</v>
      </c>
      <c r="IW8" s="11">
        <v>9</v>
      </c>
      <c r="IX8" s="13">
        <v>239.96</v>
      </c>
      <c r="IY8" s="11">
        <v>84</v>
      </c>
      <c r="IZ8" s="12">
        <v>0.1111</v>
      </c>
      <c r="JA8" s="12">
        <v>0.5038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>
        <v>79</v>
      </c>
      <c r="JU8" s="11"/>
      <c r="JV8" s="13"/>
      <c r="JW8" s="11"/>
      <c r="JX8" s="12"/>
      <c r="JY8" s="12"/>
      <c r="JZ8" s="11"/>
      <c r="KA8" s="13"/>
      <c r="KB8" s="11"/>
      <c r="KC8" s="11">
        <v>47</v>
      </c>
      <c r="KD8" s="13">
        <v>1349.31</v>
      </c>
      <c r="KE8" s="11">
        <v>235</v>
      </c>
      <c r="KF8" s="12"/>
      <c r="KG8" s="12"/>
      <c r="KH8" s="11"/>
      <c r="KI8" s="13"/>
      <c r="KJ8" s="11"/>
      <c r="KK8" s="11">
        <v>7</v>
      </c>
      <c r="KL8" s="13">
        <v>494.3</v>
      </c>
      <c r="KM8" s="11">
        <v>115</v>
      </c>
      <c r="KN8" s="12"/>
      <c r="KO8" s="12"/>
      <c r="KP8" s="11"/>
      <c r="KQ8" s="13"/>
      <c r="KR8" s="11"/>
      <c r="KS8" s="11">
        <v>27</v>
      </c>
      <c r="KT8" s="13">
        <v>541.87</v>
      </c>
      <c r="KU8" s="11">
        <v>72</v>
      </c>
      <c r="KV8" s="12"/>
      <c r="KW8" s="12"/>
      <c r="KX8" s="11"/>
      <c r="KY8" s="13"/>
      <c r="KZ8" s="11"/>
      <c r="LA8" s="11"/>
      <c r="LB8" s="13"/>
      <c r="LC8" s="11">
        <v>76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159828</v>
      </c>
      <c r="C9" s="11">
        <f>=ROUNDDOWN(14.1852456688441,0)</f>
      </c>
      <c r="D9" s="11">
        <v>293110</v>
      </c>
      <c r="E9" s="12">
        <v>0.8826</v>
      </c>
      <c r="F9" s="11"/>
      <c r="G9" s="11">
        <f>=ROUNDDOWN({0},0)</f>
      </c>
      <c r="H9" s="11"/>
      <c r="I9" s="12"/>
      <c r="J9" s="11">
        <v>48138</v>
      </c>
      <c r="K9" s="13">
        <v>920198.5</v>
      </c>
      <c r="L9" s="11">
        <v>266</v>
      </c>
      <c r="M9" s="14">
        <v>3459.39</v>
      </c>
      <c r="N9" s="11">
        <v>37586</v>
      </c>
      <c r="O9" s="13">
        <v>701958.06</v>
      </c>
      <c r="P9" s="11">
        <v>297</v>
      </c>
      <c r="Q9" s="14">
        <v>2363.5</v>
      </c>
      <c r="R9" s="12">
        <v>0.2807</v>
      </c>
      <c r="S9" s="12">
        <v>0.3109</v>
      </c>
      <c r="T9" s="12">
        <v>-0.1044</v>
      </c>
      <c r="U9" s="12">
        <v>0.4637</v>
      </c>
      <c r="V9" s="11">
        <v>33168</v>
      </c>
      <c r="W9" s="13">
        <v>633961.2</v>
      </c>
      <c r="X9" s="11">
        <v>245</v>
      </c>
      <c r="Y9" s="11">
        <v>20741</v>
      </c>
      <c r="Z9" s="13">
        <v>383232.16</v>
      </c>
      <c r="AA9" s="11">
        <v>254</v>
      </c>
      <c r="AB9" s="12">
        <v>0.5992</v>
      </c>
      <c r="AC9" s="12">
        <v>0.6542</v>
      </c>
      <c r="AD9" s="11">
        <v>1937</v>
      </c>
      <c r="AE9" s="13">
        <v>34223.13</v>
      </c>
      <c r="AF9" s="11">
        <v>253</v>
      </c>
      <c r="AG9" s="11">
        <v>1437</v>
      </c>
      <c r="AH9" s="13">
        <v>27124</v>
      </c>
      <c r="AI9" s="11">
        <v>276</v>
      </c>
      <c r="AJ9" s="12">
        <v>0.3479</v>
      </c>
      <c r="AK9" s="12">
        <v>0.2617</v>
      </c>
      <c r="AL9" s="11">
        <v>4623</v>
      </c>
      <c r="AM9" s="13">
        <v>82721.08</v>
      </c>
      <c r="AN9" s="11">
        <v>260</v>
      </c>
      <c r="AO9" s="11">
        <v>3297</v>
      </c>
      <c r="AP9" s="13">
        <v>59841.51</v>
      </c>
      <c r="AQ9" s="11">
        <v>252</v>
      </c>
      <c r="AR9" s="12">
        <v>0.4022</v>
      </c>
      <c r="AS9" s="12">
        <v>0.3823</v>
      </c>
      <c r="AT9" s="11">
        <v>3049</v>
      </c>
      <c r="AU9" s="13">
        <v>60236.13</v>
      </c>
      <c r="AV9" s="11">
        <v>233</v>
      </c>
      <c r="AW9" s="11">
        <v>3064</v>
      </c>
      <c r="AX9" s="13">
        <v>57332.91</v>
      </c>
      <c r="AY9" s="11">
        <v>225</v>
      </c>
      <c r="AZ9" s="12">
        <v>-0.0049</v>
      </c>
      <c r="BA9" s="12">
        <v>0.0506</v>
      </c>
      <c r="BB9" s="11">
        <v>1615</v>
      </c>
      <c r="BC9" s="13">
        <v>33511.96</v>
      </c>
      <c r="BD9" s="11">
        <v>253</v>
      </c>
      <c r="BE9" s="11">
        <v>3305</v>
      </c>
      <c r="BF9" s="13">
        <v>70306</v>
      </c>
      <c r="BG9" s="11">
        <v>275</v>
      </c>
      <c r="BH9" s="12">
        <v>-0.5113</v>
      </c>
      <c r="BI9" s="12">
        <v>-0.5233</v>
      </c>
      <c r="BJ9" s="11">
        <v>1172</v>
      </c>
      <c r="BK9" s="13">
        <v>22966.24</v>
      </c>
      <c r="BL9" s="11">
        <v>152</v>
      </c>
      <c r="BM9" s="11">
        <v>1902</v>
      </c>
      <c r="BN9" s="13">
        <v>38234.02</v>
      </c>
      <c r="BO9" s="11">
        <v>242</v>
      </c>
      <c r="BP9" s="12">
        <v>-0.3838</v>
      </c>
      <c r="BQ9" s="12">
        <v>-0.3993</v>
      </c>
      <c r="BR9" s="11">
        <v>524</v>
      </c>
      <c r="BS9" s="13">
        <v>10760.72</v>
      </c>
      <c r="BT9" s="11">
        <v>250</v>
      </c>
      <c r="BU9" s="11">
        <v>315</v>
      </c>
      <c r="BV9" s="13">
        <v>6285.04</v>
      </c>
      <c r="BW9" s="11">
        <v>276</v>
      </c>
      <c r="BX9" s="12">
        <v>0.6635</v>
      </c>
      <c r="BY9" s="12">
        <v>0.7121</v>
      </c>
      <c r="BZ9" s="11">
        <v>941</v>
      </c>
      <c r="CA9" s="13">
        <v>17828.91</v>
      </c>
      <c r="CB9" s="11">
        <v>225</v>
      </c>
      <c r="CC9" s="11">
        <v>1668</v>
      </c>
      <c r="CD9" s="13">
        <v>31715.06</v>
      </c>
      <c r="CE9" s="11">
        <v>264</v>
      </c>
      <c r="CF9" s="12">
        <v>-0.4359</v>
      </c>
      <c r="CG9" s="12">
        <v>-0.4378</v>
      </c>
      <c r="CH9" s="11">
        <v>21</v>
      </c>
      <c r="CI9" s="13">
        <v>792.39</v>
      </c>
      <c r="CJ9" s="11">
        <v>238</v>
      </c>
      <c r="CK9" s="11"/>
      <c r="CL9" s="13"/>
      <c r="CM9" s="11">
        <v>247</v>
      </c>
      <c r="CN9" s="12"/>
      <c r="CO9" s="12"/>
      <c r="CP9" s="11">
        <v>197</v>
      </c>
      <c r="CQ9" s="13">
        <v>3789.3</v>
      </c>
      <c r="CR9" s="11">
        <v>90</v>
      </c>
      <c r="CS9" s="11">
        <v>113</v>
      </c>
      <c r="CT9" s="13">
        <v>2362.32</v>
      </c>
      <c r="CU9" s="11">
        <v>82</v>
      </c>
      <c r="CV9" s="12">
        <v>0.7434</v>
      </c>
      <c r="CW9" s="12">
        <v>0.6041</v>
      </c>
      <c r="CX9" s="11"/>
      <c r="CY9" s="13"/>
      <c r="CZ9" s="11"/>
      <c r="DA9" s="11"/>
      <c r="DB9" s="13"/>
      <c r="DC9" s="11">
        <v>206</v>
      </c>
      <c r="DD9" s="12"/>
      <c r="DE9" s="12"/>
      <c r="DF9" s="11">
        <v>10</v>
      </c>
      <c r="DG9" s="13">
        <v>291.53</v>
      </c>
      <c r="DH9" s="11">
        <v>37</v>
      </c>
      <c r="DI9" s="11">
        <v>11</v>
      </c>
      <c r="DJ9" s="13">
        <v>318.22</v>
      </c>
      <c r="DK9" s="11">
        <v>13</v>
      </c>
      <c r="DL9" s="12">
        <v>-0.0909</v>
      </c>
      <c r="DM9" s="12">
        <v>-0.0839</v>
      </c>
      <c r="DN9" s="11"/>
      <c r="DO9" s="13"/>
      <c r="DP9" s="11"/>
      <c r="DQ9" s="11">
        <v>849</v>
      </c>
      <c r="DR9" s="13">
        <v>6456.12</v>
      </c>
      <c r="DS9" s="11"/>
      <c r="DT9" s="12"/>
      <c r="DU9" s="12"/>
      <c r="DV9" s="11">
        <v>471</v>
      </c>
      <c r="DW9" s="13">
        <v>9434.48</v>
      </c>
      <c r="DX9" s="11">
        <v>224</v>
      </c>
      <c r="DY9" s="11">
        <v>264</v>
      </c>
      <c r="DZ9" s="13">
        <v>5479.59</v>
      </c>
      <c r="EA9" s="11">
        <v>213</v>
      </c>
      <c r="EB9" s="12">
        <v>0.7841</v>
      </c>
      <c r="EC9" s="12">
        <v>0.7217</v>
      </c>
      <c r="ED9" s="11"/>
      <c r="EE9" s="13"/>
      <c r="EF9" s="11"/>
      <c r="EG9" s="11">
        <v>24</v>
      </c>
      <c r="EH9" s="13">
        <v>177.6</v>
      </c>
      <c r="EI9" s="11"/>
      <c r="EJ9" s="12"/>
      <c r="EK9" s="12"/>
      <c r="EL9" s="11">
        <v>47</v>
      </c>
      <c r="EM9" s="13">
        <v>1057.5</v>
      </c>
      <c r="EN9" s="11"/>
      <c r="EO9" s="11">
        <v>176</v>
      </c>
      <c r="EP9" s="13">
        <v>3960</v>
      </c>
      <c r="EQ9" s="11"/>
      <c r="ER9" s="12">
        <v>-0.733</v>
      </c>
      <c r="ES9" s="12">
        <v>-0.733</v>
      </c>
      <c r="ET9" s="11">
        <v>96</v>
      </c>
      <c r="EU9" s="13">
        <v>3194.27</v>
      </c>
      <c r="EV9" s="11">
        <v>253</v>
      </c>
      <c r="EW9" s="11">
        <v>26</v>
      </c>
      <c r="EX9" s="13">
        <v>1006.24</v>
      </c>
      <c r="EY9" s="11">
        <v>288</v>
      </c>
      <c r="EZ9" s="12">
        <v>2.6923</v>
      </c>
      <c r="FA9" s="12">
        <v>2.1745</v>
      </c>
      <c r="FB9" s="11">
        <v>31</v>
      </c>
      <c r="FC9" s="13">
        <v>542.25</v>
      </c>
      <c r="FD9" s="11">
        <v>77</v>
      </c>
      <c r="FE9" s="11">
        <v>86</v>
      </c>
      <c r="FF9" s="13">
        <v>1640.31</v>
      </c>
      <c r="FG9" s="11">
        <v>127</v>
      </c>
      <c r="FH9" s="12">
        <v>-0.6395</v>
      </c>
      <c r="FI9" s="12">
        <v>-0.6694</v>
      </c>
      <c r="FJ9" s="11">
        <v>34</v>
      </c>
      <c r="FK9" s="13">
        <v>604.19</v>
      </c>
      <c r="FL9" s="11">
        <v>46</v>
      </c>
      <c r="FM9" s="11">
        <v>65</v>
      </c>
      <c r="FN9" s="13">
        <v>1396.16</v>
      </c>
      <c r="FO9" s="11">
        <v>47</v>
      </c>
      <c r="FP9" s="12">
        <v>-0.4769</v>
      </c>
      <c r="FQ9" s="12">
        <v>-0.5672</v>
      </c>
      <c r="FR9" s="11">
        <v>128</v>
      </c>
      <c r="FS9" s="13">
        <v>2870.29</v>
      </c>
      <c r="FT9" s="11">
        <v>92</v>
      </c>
      <c r="FU9" s="11">
        <v>86</v>
      </c>
      <c r="FV9" s="13">
        <v>1995.03</v>
      </c>
      <c r="FW9" s="11">
        <v>58</v>
      </c>
      <c r="FX9" s="12">
        <v>0.4884</v>
      </c>
      <c r="FY9" s="12">
        <v>0.4387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22</v>
      </c>
      <c r="GY9" s="13">
        <v>442.58</v>
      </c>
      <c r="GZ9" s="11">
        <v>203</v>
      </c>
      <c r="HA9" s="11">
        <v>13</v>
      </c>
      <c r="HB9" s="13">
        <v>316.66</v>
      </c>
      <c r="HC9" s="11">
        <v>179</v>
      </c>
      <c r="HD9" s="12">
        <v>0.6923</v>
      </c>
      <c r="HE9" s="12">
        <v>0.3977</v>
      </c>
      <c r="HF9" s="11">
        <v>17</v>
      </c>
      <c r="HG9" s="13">
        <v>278.27</v>
      </c>
      <c r="HH9" s="11">
        <v>42</v>
      </c>
      <c r="HI9" s="11">
        <v>24</v>
      </c>
      <c r="HJ9" s="13">
        <v>394.97</v>
      </c>
      <c r="HK9" s="11">
        <v>14</v>
      </c>
      <c r="HL9" s="12">
        <v>-0.2917</v>
      </c>
      <c r="HM9" s="12">
        <v>-0.2955</v>
      </c>
      <c r="HN9" s="11">
        <v>24</v>
      </c>
      <c r="HO9" s="13">
        <v>438.41</v>
      </c>
      <c r="HP9" s="11">
        <v>59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>
        <v>11</v>
      </c>
      <c r="IO9" s="11">
        <v>6</v>
      </c>
      <c r="IP9" s="13">
        <v>76.81</v>
      </c>
      <c r="IQ9" s="11">
        <v>24</v>
      </c>
      <c r="IR9" s="12"/>
      <c r="IS9" s="12"/>
      <c r="IT9" s="11">
        <v>11</v>
      </c>
      <c r="IU9" s="13">
        <v>253.67</v>
      </c>
      <c r="IV9" s="11">
        <v>79</v>
      </c>
      <c r="IW9" s="11">
        <v>17</v>
      </c>
      <c r="IX9" s="13">
        <v>291.17</v>
      </c>
      <c r="IY9" s="11">
        <v>88</v>
      </c>
      <c r="IZ9" s="12">
        <v>-0.3529</v>
      </c>
      <c r="JA9" s="12">
        <v>-0.1288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>
        <v>161</v>
      </c>
      <c r="JU9" s="11"/>
      <c r="JV9" s="13"/>
      <c r="JW9" s="11"/>
      <c r="JX9" s="12"/>
      <c r="JY9" s="12"/>
      <c r="JZ9" s="11"/>
      <c r="KA9" s="13"/>
      <c r="KB9" s="11"/>
      <c r="KC9" s="11">
        <v>82</v>
      </c>
      <c r="KD9" s="13">
        <v>1686.77</v>
      </c>
      <c r="KE9" s="11">
        <v>237</v>
      </c>
      <c r="KF9" s="12"/>
      <c r="KG9" s="12"/>
      <c r="KH9" s="11"/>
      <c r="KI9" s="13"/>
      <c r="KJ9" s="11"/>
      <c r="KK9" s="11">
        <v>15</v>
      </c>
      <c r="KL9" s="13">
        <v>329.39</v>
      </c>
      <c r="KM9" s="11">
        <v>115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181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631479</v>
      </c>
      <c r="C10" s="11">
        <f>=ROUNDDOWN(26.1754038358708,0)</f>
      </c>
      <c r="D10" s="11">
        <v>629012</v>
      </c>
      <c r="E10" s="12">
        <v>0.9118</v>
      </c>
      <c r="F10" s="11"/>
      <c r="G10" s="11">
        <f>=ROUNDDOWN({0},0)</f>
      </c>
      <c r="H10" s="11"/>
      <c r="I10" s="12"/>
      <c r="J10" s="11">
        <v>93125</v>
      </c>
      <c r="K10" s="13">
        <v>3841424.59</v>
      </c>
      <c r="L10" s="11">
        <v>1209</v>
      </c>
      <c r="M10" s="14">
        <v>3177.36</v>
      </c>
      <c r="N10" s="11">
        <v>83072</v>
      </c>
      <c r="O10" s="13">
        <v>3251093.29</v>
      </c>
      <c r="P10" s="11">
        <v>1280</v>
      </c>
      <c r="Q10" s="14">
        <v>2539.92</v>
      </c>
      <c r="R10" s="12">
        <v>0.121</v>
      </c>
      <c r="S10" s="12">
        <v>0.1816</v>
      </c>
      <c r="T10" s="12">
        <v>-0.0555</v>
      </c>
      <c r="U10" s="12">
        <v>0.251</v>
      </c>
      <c r="V10" s="11">
        <v>47956</v>
      </c>
      <c r="W10" s="13">
        <v>2277358.43</v>
      </c>
      <c r="X10" s="11">
        <v>973</v>
      </c>
      <c r="Y10" s="11">
        <v>26684</v>
      </c>
      <c r="Z10" s="13">
        <v>1260717.13</v>
      </c>
      <c r="AA10" s="11">
        <v>867</v>
      </c>
      <c r="AB10" s="12">
        <v>0.7972</v>
      </c>
      <c r="AC10" s="12">
        <v>0.8064</v>
      </c>
      <c r="AD10" s="11">
        <v>2967</v>
      </c>
      <c r="AE10" s="13">
        <v>103585.22</v>
      </c>
      <c r="AF10" s="11">
        <v>1023</v>
      </c>
      <c r="AG10" s="11">
        <v>2869</v>
      </c>
      <c r="AH10" s="13">
        <v>113407.93</v>
      </c>
      <c r="AI10" s="11">
        <v>1016</v>
      </c>
      <c r="AJ10" s="12">
        <v>0.0342</v>
      </c>
      <c r="AK10" s="12">
        <v>-0.0866</v>
      </c>
      <c r="AL10" s="11">
        <v>19190</v>
      </c>
      <c r="AM10" s="13">
        <v>625296.65</v>
      </c>
      <c r="AN10" s="11">
        <v>1018</v>
      </c>
      <c r="AO10" s="11">
        <v>16278</v>
      </c>
      <c r="AP10" s="13">
        <v>550411.77</v>
      </c>
      <c r="AQ10" s="11">
        <v>1008</v>
      </c>
      <c r="AR10" s="12">
        <v>0.1789</v>
      </c>
      <c r="AS10" s="12">
        <v>0.1361</v>
      </c>
      <c r="AT10" s="11">
        <v>7472</v>
      </c>
      <c r="AU10" s="13">
        <v>247394.83</v>
      </c>
      <c r="AV10" s="11">
        <v>983</v>
      </c>
      <c r="AW10" s="11">
        <v>12263</v>
      </c>
      <c r="AX10" s="13">
        <v>379666.11</v>
      </c>
      <c r="AY10" s="11">
        <v>963</v>
      </c>
      <c r="AZ10" s="12">
        <v>-0.3907</v>
      </c>
      <c r="BA10" s="12">
        <v>-0.3484</v>
      </c>
      <c r="BB10" s="11">
        <v>2334</v>
      </c>
      <c r="BC10" s="13">
        <v>113061.98</v>
      </c>
      <c r="BD10" s="11">
        <v>1066</v>
      </c>
      <c r="BE10" s="11">
        <v>4908</v>
      </c>
      <c r="BF10" s="13">
        <v>235767.23</v>
      </c>
      <c r="BG10" s="11">
        <v>1034</v>
      </c>
      <c r="BH10" s="12">
        <v>-0.5244</v>
      </c>
      <c r="BI10" s="12">
        <v>-0.5205</v>
      </c>
      <c r="BJ10" s="11">
        <v>3057</v>
      </c>
      <c r="BK10" s="13">
        <v>93076.53</v>
      </c>
      <c r="BL10" s="11">
        <v>762</v>
      </c>
      <c r="BM10" s="11">
        <v>5619</v>
      </c>
      <c r="BN10" s="13">
        <v>180138.54</v>
      </c>
      <c r="BO10" s="11">
        <v>943</v>
      </c>
      <c r="BP10" s="12">
        <v>-0.456</v>
      </c>
      <c r="BQ10" s="12">
        <v>-0.4833</v>
      </c>
      <c r="BR10" s="11">
        <v>1594</v>
      </c>
      <c r="BS10" s="13">
        <v>60900.74</v>
      </c>
      <c r="BT10" s="11">
        <v>987</v>
      </c>
      <c r="BU10" s="11">
        <v>3484</v>
      </c>
      <c r="BV10" s="13">
        <v>104556.55</v>
      </c>
      <c r="BW10" s="11">
        <v>1068</v>
      </c>
      <c r="BX10" s="12">
        <v>-0.5425</v>
      </c>
      <c r="BY10" s="12">
        <v>-0.4175</v>
      </c>
      <c r="BZ10" s="11">
        <v>2280</v>
      </c>
      <c r="CA10" s="13">
        <v>84246.04</v>
      </c>
      <c r="CB10" s="11">
        <v>796</v>
      </c>
      <c r="CC10" s="11">
        <v>3012</v>
      </c>
      <c r="CD10" s="13">
        <v>115110.77</v>
      </c>
      <c r="CE10" s="11">
        <v>752</v>
      </c>
      <c r="CF10" s="12">
        <v>-0.243</v>
      </c>
      <c r="CG10" s="12">
        <v>-0.2681</v>
      </c>
      <c r="CH10" s="11">
        <v>138</v>
      </c>
      <c r="CI10" s="13">
        <v>7753.32</v>
      </c>
      <c r="CJ10" s="11">
        <v>725</v>
      </c>
      <c r="CK10" s="11"/>
      <c r="CL10" s="13"/>
      <c r="CM10" s="11">
        <v>339</v>
      </c>
      <c r="CN10" s="12"/>
      <c r="CO10" s="12"/>
      <c r="CP10" s="11">
        <v>151</v>
      </c>
      <c r="CQ10" s="13">
        <v>3357.23</v>
      </c>
      <c r="CR10" s="11">
        <v>70</v>
      </c>
      <c r="CS10" s="11">
        <v>296</v>
      </c>
      <c r="CT10" s="13">
        <v>6230.6</v>
      </c>
      <c r="CU10" s="11">
        <v>44</v>
      </c>
      <c r="CV10" s="12">
        <v>-0.4899</v>
      </c>
      <c r="CW10" s="12">
        <v>-0.4612</v>
      </c>
      <c r="CX10" s="11">
        <v>250</v>
      </c>
      <c r="CY10" s="13">
        <v>6876.67</v>
      </c>
      <c r="CZ10" s="11">
        <v>490</v>
      </c>
      <c r="DA10" s="11">
        <v>203</v>
      </c>
      <c r="DB10" s="13">
        <v>7222.74</v>
      </c>
      <c r="DC10" s="11">
        <v>644</v>
      </c>
      <c r="DD10" s="12">
        <v>0.2315</v>
      </c>
      <c r="DE10" s="12">
        <v>-0.0479</v>
      </c>
      <c r="DF10" s="11">
        <v>561</v>
      </c>
      <c r="DG10" s="13">
        <v>23813.48</v>
      </c>
      <c r="DH10" s="11">
        <v>938</v>
      </c>
      <c r="DI10" s="11">
        <v>879</v>
      </c>
      <c r="DJ10" s="13">
        <v>34807.73</v>
      </c>
      <c r="DK10" s="11">
        <v>885</v>
      </c>
      <c r="DL10" s="12">
        <v>-0.3618</v>
      </c>
      <c r="DM10" s="12">
        <v>-0.3159</v>
      </c>
      <c r="DN10" s="11">
        <v>2268</v>
      </c>
      <c r="DO10" s="13">
        <v>52830.36</v>
      </c>
      <c r="DP10" s="11"/>
      <c r="DQ10" s="11">
        <v>2542</v>
      </c>
      <c r="DR10" s="13">
        <v>72214.58</v>
      </c>
      <c r="DS10" s="11"/>
      <c r="DT10" s="12">
        <v>-0.1078</v>
      </c>
      <c r="DU10" s="12">
        <v>-0.2684</v>
      </c>
      <c r="DV10" s="11">
        <v>547</v>
      </c>
      <c r="DW10" s="13">
        <v>24176.06</v>
      </c>
      <c r="DX10" s="11">
        <v>668</v>
      </c>
      <c r="DY10" s="11">
        <v>156</v>
      </c>
      <c r="DZ10" s="13">
        <v>8303.3</v>
      </c>
      <c r="EA10" s="11">
        <v>239</v>
      </c>
      <c r="EB10" s="12">
        <v>2.5064</v>
      </c>
      <c r="EC10" s="12">
        <v>1.9116</v>
      </c>
      <c r="ED10" s="11"/>
      <c r="EE10" s="13"/>
      <c r="EF10" s="11"/>
      <c r="EG10" s="11">
        <v>8</v>
      </c>
      <c r="EH10" s="13">
        <v>275.84</v>
      </c>
      <c r="EI10" s="11"/>
      <c r="EJ10" s="12"/>
      <c r="EK10" s="12"/>
      <c r="EL10" s="11">
        <v>377</v>
      </c>
      <c r="EM10" s="13">
        <v>30954.45</v>
      </c>
      <c r="EN10" s="11"/>
      <c r="EO10" s="11">
        <v>518</v>
      </c>
      <c r="EP10" s="13">
        <v>42421.8</v>
      </c>
      <c r="EQ10" s="11"/>
      <c r="ER10" s="12">
        <v>-0.2722</v>
      </c>
      <c r="ES10" s="12">
        <v>-0.2703</v>
      </c>
      <c r="ET10" s="11">
        <v>164</v>
      </c>
      <c r="EU10" s="13">
        <v>13118.8</v>
      </c>
      <c r="EV10" s="11">
        <v>1150</v>
      </c>
      <c r="EW10" s="11">
        <v>453</v>
      </c>
      <c r="EX10" s="13">
        <v>21966.57</v>
      </c>
      <c r="EY10" s="11">
        <v>1192</v>
      </c>
      <c r="EZ10" s="12">
        <v>-0.638</v>
      </c>
      <c r="FA10" s="12">
        <v>-0.4028</v>
      </c>
      <c r="FB10" s="11">
        <v>707</v>
      </c>
      <c r="FC10" s="13">
        <v>26414.35</v>
      </c>
      <c r="FD10" s="11">
        <v>311</v>
      </c>
      <c r="FE10" s="11">
        <v>987</v>
      </c>
      <c r="FF10" s="13">
        <v>46702.28</v>
      </c>
      <c r="FG10" s="11">
        <v>516</v>
      </c>
      <c r="FH10" s="12">
        <v>-0.2837</v>
      </c>
      <c r="FI10" s="12">
        <v>-0.4344</v>
      </c>
      <c r="FJ10" s="11">
        <v>577</v>
      </c>
      <c r="FK10" s="13">
        <v>24022.38</v>
      </c>
      <c r="FL10" s="11">
        <v>430</v>
      </c>
      <c r="FM10" s="11">
        <v>610</v>
      </c>
      <c r="FN10" s="13">
        <v>20394.58</v>
      </c>
      <c r="FO10" s="11">
        <v>401</v>
      </c>
      <c r="FP10" s="12">
        <v>-0.0541</v>
      </c>
      <c r="FQ10" s="12">
        <v>0.1779</v>
      </c>
      <c r="FR10" s="11">
        <v>255</v>
      </c>
      <c r="FS10" s="13">
        <v>10758.77</v>
      </c>
      <c r="FT10" s="11">
        <v>112</v>
      </c>
      <c r="FU10" s="11">
        <v>244</v>
      </c>
      <c r="FV10" s="13">
        <v>8807.01</v>
      </c>
      <c r="FW10" s="11">
        <v>120</v>
      </c>
      <c r="FX10" s="12">
        <v>0.0451</v>
      </c>
      <c r="FY10" s="12">
        <v>0.2216</v>
      </c>
      <c r="FZ10" s="11"/>
      <c r="GA10" s="13"/>
      <c r="GB10" s="11"/>
      <c r="GC10" s="11"/>
      <c r="GD10" s="13"/>
      <c r="GE10" s="11"/>
      <c r="GF10" s="12"/>
      <c r="GG10" s="12"/>
      <c r="GH10" s="11">
        <v>23</v>
      </c>
      <c r="GI10" s="13">
        <v>449.81</v>
      </c>
      <c r="GJ10" s="11">
        <v>9</v>
      </c>
      <c r="GK10" s="11">
        <v>15</v>
      </c>
      <c r="GL10" s="13">
        <v>332.26</v>
      </c>
      <c r="GM10" s="11">
        <v>13</v>
      </c>
      <c r="GN10" s="12">
        <v>0.5333</v>
      </c>
      <c r="GO10" s="12">
        <v>0.3538</v>
      </c>
      <c r="GP10" s="11"/>
      <c r="GQ10" s="13"/>
      <c r="GR10" s="11"/>
      <c r="GS10" s="11"/>
      <c r="GT10" s="13"/>
      <c r="GU10" s="11"/>
      <c r="GV10" s="12"/>
      <c r="GW10" s="12"/>
      <c r="GX10" s="11">
        <v>12</v>
      </c>
      <c r="GY10" s="13">
        <v>515.02</v>
      </c>
      <c r="GZ10" s="11">
        <v>736</v>
      </c>
      <c r="HA10" s="11">
        <v>19</v>
      </c>
      <c r="HB10" s="13">
        <v>695.73</v>
      </c>
      <c r="HC10" s="11">
        <v>716</v>
      </c>
      <c r="HD10" s="12">
        <v>-0.3684</v>
      </c>
      <c r="HE10" s="12">
        <v>-0.2597</v>
      </c>
      <c r="HF10" s="11">
        <v>143</v>
      </c>
      <c r="HG10" s="13">
        <v>5872.57</v>
      </c>
      <c r="HH10" s="11">
        <v>357</v>
      </c>
      <c r="HI10" s="11">
        <v>228</v>
      </c>
      <c r="HJ10" s="13">
        <v>7766.63</v>
      </c>
      <c r="HK10" s="11">
        <v>356</v>
      </c>
      <c r="HL10" s="12">
        <v>-0.3728</v>
      </c>
      <c r="HM10" s="12">
        <v>-0.2439</v>
      </c>
      <c r="HN10" s="11">
        <v>26</v>
      </c>
      <c r="HO10" s="13">
        <v>1643.25</v>
      </c>
      <c r="HP10" s="11">
        <v>102</v>
      </c>
      <c r="HQ10" s="11"/>
      <c r="HR10" s="13"/>
      <c r="HS10" s="11"/>
      <c r="HT10" s="12"/>
      <c r="HU10" s="12"/>
      <c r="HV10" s="11">
        <v>31</v>
      </c>
      <c r="HW10" s="13">
        <v>1634.03</v>
      </c>
      <c r="HX10" s="11">
        <v>142</v>
      </c>
      <c r="HY10" s="11">
        <v>67</v>
      </c>
      <c r="HZ10" s="13">
        <v>3514.41</v>
      </c>
      <c r="IA10" s="11">
        <v>147</v>
      </c>
      <c r="IB10" s="12">
        <v>-0.5373</v>
      </c>
      <c r="IC10" s="12">
        <v>-0.535</v>
      </c>
      <c r="ID10" s="11"/>
      <c r="IE10" s="13"/>
      <c r="IF10" s="11"/>
      <c r="IG10" s="11"/>
      <c r="IH10" s="13"/>
      <c r="II10" s="11"/>
      <c r="IJ10" s="12"/>
      <c r="IK10" s="12"/>
      <c r="IL10" s="11">
        <v>3</v>
      </c>
      <c r="IM10" s="13">
        <v>229.47</v>
      </c>
      <c r="IN10" s="11">
        <v>19</v>
      </c>
      <c r="IO10" s="11">
        <v>8</v>
      </c>
      <c r="IP10" s="13">
        <v>163.83</v>
      </c>
      <c r="IQ10" s="11">
        <v>21</v>
      </c>
      <c r="IR10" s="12">
        <v>-0.625</v>
      </c>
      <c r="IS10" s="12">
        <v>0.4007</v>
      </c>
      <c r="IT10" s="11">
        <v>21</v>
      </c>
      <c r="IU10" s="13">
        <v>502.02</v>
      </c>
      <c r="IV10" s="11">
        <v>387</v>
      </c>
      <c r="IW10" s="11">
        <v>43</v>
      </c>
      <c r="IX10" s="13">
        <v>898.58</v>
      </c>
      <c r="IY10" s="11">
        <v>493</v>
      </c>
      <c r="IZ10" s="12">
        <v>-0.5116</v>
      </c>
      <c r="JA10" s="12">
        <v>-0.4413</v>
      </c>
      <c r="JB10" s="11"/>
      <c r="JC10" s="13"/>
      <c r="JD10" s="11"/>
      <c r="JE10" s="11"/>
      <c r="JF10" s="13"/>
      <c r="JG10" s="11"/>
      <c r="JH10" s="12"/>
      <c r="JI10" s="12"/>
      <c r="JJ10" s="11">
        <v>21</v>
      </c>
      <c r="JK10" s="13">
        <v>1582.13</v>
      </c>
      <c r="JL10" s="11">
        <v>83</v>
      </c>
      <c r="JM10" s="11">
        <v>17</v>
      </c>
      <c r="JN10" s="13">
        <v>1266.71</v>
      </c>
      <c r="JO10" s="11">
        <v>84</v>
      </c>
      <c r="JP10" s="12">
        <v>0.2353</v>
      </c>
      <c r="JQ10" s="12">
        <v>0.249</v>
      </c>
      <c r="JR10" s="11"/>
      <c r="JS10" s="13"/>
      <c r="JT10" s="11">
        <v>32</v>
      </c>
      <c r="JU10" s="11"/>
      <c r="JV10" s="13"/>
      <c r="JW10" s="11"/>
      <c r="JX10" s="12"/>
      <c r="JY10" s="12"/>
      <c r="JZ10" s="11"/>
      <c r="KA10" s="13"/>
      <c r="KB10" s="11"/>
      <c r="KC10" s="11">
        <v>592</v>
      </c>
      <c r="KD10" s="13">
        <v>24396.43</v>
      </c>
      <c r="KE10" s="11">
        <v>1005</v>
      </c>
      <c r="KF10" s="12"/>
      <c r="KG10" s="12"/>
      <c r="KH10" s="11"/>
      <c r="KI10" s="13"/>
      <c r="KJ10" s="11"/>
      <c r="KK10" s="11">
        <v>66</v>
      </c>
      <c r="KL10" s="13">
        <v>2796.29</v>
      </c>
      <c r="KM10" s="11">
        <v>265</v>
      </c>
      <c r="KN10" s="12"/>
      <c r="KO10" s="12"/>
      <c r="KP10" s="11"/>
      <c r="KQ10" s="13"/>
      <c r="KR10" s="11"/>
      <c r="KS10" s="11">
        <v>2</v>
      </c>
      <c r="KT10" s="13">
        <v>81.14</v>
      </c>
      <c r="KU10" s="11">
        <v>132</v>
      </c>
      <c r="KV10" s="12"/>
      <c r="KW10" s="12"/>
      <c r="KX10" s="11"/>
      <c r="KY10" s="13"/>
      <c r="KZ10" s="11"/>
      <c r="LA10" s="11">
        <v>2</v>
      </c>
      <c r="LB10" s="13">
        <v>58.22</v>
      </c>
      <c r="LC10" s="11">
        <v>495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3150</v>
      </c>
      <c r="C11" s="11">
        <f>=ROUNDDOWN(183.139534883721,0)</f>
      </c>
      <c r="D11" s="11">
        <v>471</v>
      </c>
      <c r="E11" s="12">
        <v>0.7895</v>
      </c>
      <c r="F11" s="11"/>
      <c r="G11" s="11">
        <f>=ROUNDDOWN({0},0)</f>
      </c>
      <c r="H11" s="11"/>
      <c r="I11" s="12"/>
      <c r="J11" s="11">
        <v>42</v>
      </c>
      <c r="K11" s="13">
        <v>12288.45</v>
      </c>
      <c r="L11" s="11">
        <v>76</v>
      </c>
      <c r="M11" s="14">
        <v>161.69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41</v>
      </c>
      <c r="BS11" s="13">
        <v>12245.26</v>
      </c>
      <c r="BT11" s="11">
        <v>76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22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>
        <v>1</v>
      </c>
      <c r="GY11" s="13">
        <v>43.19</v>
      </c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128711</v>
      </c>
      <c r="C12" s="11">
        <f>=ROUNDDOWN(21.2471524315758,0)</f>
      </c>
      <c r="D12" s="11">
        <v>112511</v>
      </c>
      <c r="E12" s="12">
        <v>0.9151</v>
      </c>
      <c r="F12" s="11"/>
      <c r="G12" s="11">
        <f>=ROUNDDOWN({0},0)</f>
      </c>
      <c r="H12" s="11">
        <v>540</v>
      </c>
      <c r="I12" s="12">
        <v>0.8444</v>
      </c>
      <c r="J12" s="11">
        <v>24941</v>
      </c>
      <c r="K12" s="13">
        <v>4192311.77</v>
      </c>
      <c r="L12" s="11">
        <v>648</v>
      </c>
      <c r="M12" s="14">
        <v>6469.62</v>
      </c>
      <c r="N12" s="11">
        <v>22400</v>
      </c>
      <c r="O12" s="13">
        <v>3679221.42</v>
      </c>
      <c r="P12" s="11">
        <v>725</v>
      </c>
      <c r="Q12" s="14">
        <v>5074.79</v>
      </c>
      <c r="R12" s="12">
        <v>0.1134</v>
      </c>
      <c r="S12" s="12">
        <v>0.1395</v>
      </c>
      <c r="T12" s="12">
        <v>-0.1062</v>
      </c>
      <c r="U12" s="12">
        <v>0.2749</v>
      </c>
      <c r="V12" s="11">
        <v>1230</v>
      </c>
      <c r="W12" s="13">
        <v>211314.65</v>
      </c>
      <c r="X12" s="11">
        <v>244</v>
      </c>
      <c r="Y12" s="11">
        <v>918</v>
      </c>
      <c r="Z12" s="13">
        <v>150376.45</v>
      </c>
      <c r="AA12" s="11">
        <v>176</v>
      </c>
      <c r="AB12" s="12">
        <v>0.3399</v>
      </c>
      <c r="AC12" s="12">
        <v>0.4052</v>
      </c>
      <c r="AD12" s="11">
        <v>9473</v>
      </c>
      <c r="AE12" s="13">
        <v>1539795.08</v>
      </c>
      <c r="AF12" s="11">
        <v>640</v>
      </c>
      <c r="AG12" s="11">
        <v>9717</v>
      </c>
      <c r="AH12" s="13">
        <v>1599339.98</v>
      </c>
      <c r="AI12" s="11">
        <v>713</v>
      </c>
      <c r="AJ12" s="12">
        <v>-0.0251</v>
      </c>
      <c r="AK12" s="12">
        <v>-0.0372</v>
      </c>
      <c r="AL12" s="11">
        <v>526</v>
      </c>
      <c r="AM12" s="13">
        <v>83517.5</v>
      </c>
      <c r="AN12" s="11">
        <v>612</v>
      </c>
      <c r="AO12" s="11">
        <v>804</v>
      </c>
      <c r="AP12" s="13">
        <v>147772.33</v>
      </c>
      <c r="AQ12" s="11">
        <v>695</v>
      </c>
      <c r="AR12" s="12">
        <v>-0.3458</v>
      </c>
      <c r="AS12" s="12">
        <v>-0.4348</v>
      </c>
      <c r="AT12" s="11">
        <v>2084</v>
      </c>
      <c r="AU12" s="13">
        <v>335095.27</v>
      </c>
      <c r="AV12" s="11">
        <v>504</v>
      </c>
      <c r="AW12" s="11">
        <v>929</v>
      </c>
      <c r="AX12" s="13">
        <v>151418.08</v>
      </c>
      <c r="AY12" s="11">
        <v>563</v>
      </c>
      <c r="AZ12" s="12">
        <v>1.2433</v>
      </c>
      <c r="BA12" s="12">
        <v>1.213</v>
      </c>
      <c r="BB12" s="11">
        <v>2085</v>
      </c>
      <c r="BC12" s="13">
        <v>455033.67</v>
      </c>
      <c r="BD12" s="11">
        <v>622</v>
      </c>
      <c r="BE12" s="11">
        <v>1872</v>
      </c>
      <c r="BF12" s="13">
        <v>374765.68</v>
      </c>
      <c r="BG12" s="11">
        <v>685</v>
      </c>
      <c r="BH12" s="12">
        <v>0.1138</v>
      </c>
      <c r="BI12" s="12">
        <v>0.2142</v>
      </c>
      <c r="BJ12" s="11">
        <v>3982</v>
      </c>
      <c r="BK12" s="13">
        <v>530540.87</v>
      </c>
      <c r="BL12" s="11">
        <v>465</v>
      </c>
      <c r="BM12" s="11">
        <v>189</v>
      </c>
      <c r="BN12" s="13">
        <v>35499.69</v>
      </c>
      <c r="BO12" s="11">
        <v>479</v>
      </c>
      <c r="BP12" s="12">
        <v>20.0688</v>
      </c>
      <c r="BQ12" s="12">
        <v>13.9449</v>
      </c>
      <c r="BR12" s="11">
        <v>2278</v>
      </c>
      <c r="BS12" s="13">
        <v>460925.38</v>
      </c>
      <c r="BT12" s="11">
        <v>611</v>
      </c>
      <c r="BU12" s="11">
        <v>4525</v>
      </c>
      <c r="BV12" s="13">
        <v>692326.1</v>
      </c>
      <c r="BW12" s="11">
        <v>708</v>
      </c>
      <c r="BX12" s="12">
        <v>-0.4966</v>
      </c>
      <c r="BY12" s="12">
        <v>-0.3342</v>
      </c>
      <c r="BZ12" s="11">
        <v>65</v>
      </c>
      <c r="CA12" s="13">
        <v>9954.21</v>
      </c>
      <c r="CB12" s="11">
        <v>290</v>
      </c>
      <c r="CC12" s="11">
        <v>74</v>
      </c>
      <c r="CD12" s="13">
        <v>13504.16</v>
      </c>
      <c r="CE12" s="11">
        <v>317</v>
      </c>
      <c r="CF12" s="12">
        <v>-0.1216</v>
      </c>
      <c r="CG12" s="12">
        <v>-0.2629</v>
      </c>
      <c r="CH12" s="11">
        <v>1</v>
      </c>
      <c r="CI12" s="13">
        <v>229.99</v>
      </c>
      <c r="CJ12" s="11">
        <v>518</v>
      </c>
      <c r="CK12" s="11"/>
      <c r="CL12" s="13"/>
      <c r="CM12" s="11"/>
      <c r="CN12" s="12"/>
      <c r="CO12" s="12"/>
      <c r="CP12" s="11">
        <v>886</v>
      </c>
      <c r="CQ12" s="13">
        <v>173613.51</v>
      </c>
      <c r="CR12" s="11">
        <v>287</v>
      </c>
      <c r="CS12" s="11">
        <v>1028</v>
      </c>
      <c r="CT12" s="13">
        <v>203561.5</v>
      </c>
      <c r="CU12" s="11">
        <v>123</v>
      </c>
      <c r="CV12" s="12">
        <v>-0.1381</v>
      </c>
      <c r="CW12" s="12">
        <v>-0.1471</v>
      </c>
      <c r="CX12" s="11">
        <v>1188</v>
      </c>
      <c r="CY12" s="13">
        <v>209884.41</v>
      </c>
      <c r="CZ12" s="11">
        <v>205</v>
      </c>
      <c r="DA12" s="11">
        <v>549</v>
      </c>
      <c r="DB12" s="13">
        <v>74824.4</v>
      </c>
      <c r="DC12" s="11">
        <v>384</v>
      </c>
      <c r="DD12" s="12">
        <v>1.1639</v>
      </c>
      <c r="DE12" s="12">
        <v>1.805</v>
      </c>
      <c r="DF12" s="11">
        <v>10</v>
      </c>
      <c r="DG12" s="13">
        <v>1646.92</v>
      </c>
      <c r="DH12" s="11">
        <v>271</v>
      </c>
      <c r="DI12" s="11">
        <v>25</v>
      </c>
      <c r="DJ12" s="13">
        <v>4816.99</v>
      </c>
      <c r="DK12" s="11">
        <v>316</v>
      </c>
      <c r="DL12" s="12">
        <v>-0.6</v>
      </c>
      <c r="DM12" s="12">
        <v>-0.6581</v>
      </c>
      <c r="DN12" s="11"/>
      <c r="DO12" s="13"/>
      <c r="DP12" s="11"/>
      <c r="DQ12" s="11"/>
      <c r="DR12" s="13"/>
      <c r="DS12" s="11"/>
      <c r="DT12" s="12"/>
      <c r="DU12" s="12"/>
      <c r="DV12" s="11">
        <v>355</v>
      </c>
      <c r="DW12" s="13">
        <v>69070.14</v>
      </c>
      <c r="DX12" s="11">
        <v>451</v>
      </c>
      <c r="DY12" s="11">
        <v>59</v>
      </c>
      <c r="DZ12" s="13">
        <v>13201.07</v>
      </c>
      <c r="EA12" s="11">
        <v>180</v>
      </c>
      <c r="EB12" s="12">
        <v>5.0169</v>
      </c>
      <c r="EC12" s="12">
        <v>4.2322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14</v>
      </c>
      <c r="EU12" s="13">
        <v>3114.98</v>
      </c>
      <c r="EV12" s="11">
        <v>568</v>
      </c>
      <c r="EW12" s="11">
        <v>12</v>
      </c>
      <c r="EX12" s="13">
        <v>2597.82</v>
      </c>
      <c r="EY12" s="11">
        <v>634</v>
      </c>
      <c r="EZ12" s="12">
        <v>0.1667</v>
      </c>
      <c r="FA12" s="12">
        <v>0.1991</v>
      </c>
      <c r="FB12" s="11"/>
      <c r="FC12" s="13"/>
      <c r="FD12" s="11"/>
      <c r="FE12" s="11"/>
      <c r="FF12" s="13"/>
      <c r="FG12" s="11"/>
      <c r="FH12" s="12"/>
      <c r="FI12" s="12"/>
      <c r="FJ12" s="11"/>
      <c r="FK12" s="13"/>
      <c r="FL12" s="11">
        <v>1</v>
      </c>
      <c r="FM12" s="11"/>
      <c r="FN12" s="13"/>
      <c r="FO12" s="11">
        <v>2</v>
      </c>
      <c r="FP12" s="12"/>
      <c r="FQ12" s="12"/>
      <c r="FR12" s="11">
        <v>90</v>
      </c>
      <c r="FS12" s="13">
        <v>11540.35</v>
      </c>
      <c r="FT12" s="11">
        <v>203</v>
      </c>
      <c r="FU12" s="11">
        <v>129</v>
      </c>
      <c r="FV12" s="13">
        <v>14706.46</v>
      </c>
      <c r="FW12" s="11">
        <v>240</v>
      </c>
      <c r="FX12" s="12">
        <v>-0.3023</v>
      </c>
      <c r="FY12" s="12">
        <v>-0.2153</v>
      </c>
      <c r="FZ12" s="11">
        <v>209</v>
      </c>
      <c r="GA12" s="13">
        <v>26722.86</v>
      </c>
      <c r="GB12" s="11">
        <v>352</v>
      </c>
      <c r="GC12" s="11">
        <v>501</v>
      </c>
      <c r="GD12" s="13">
        <v>53876.69</v>
      </c>
      <c r="GE12" s="11">
        <v>357</v>
      </c>
      <c r="GF12" s="12">
        <v>-0.5828</v>
      </c>
      <c r="GG12" s="12">
        <v>-0.504</v>
      </c>
      <c r="GH12" s="11">
        <v>171</v>
      </c>
      <c r="GI12" s="13">
        <v>26468.9</v>
      </c>
      <c r="GJ12" s="11">
        <v>322</v>
      </c>
      <c r="GK12" s="11">
        <v>241</v>
      </c>
      <c r="GL12" s="13">
        <v>30763.65</v>
      </c>
      <c r="GM12" s="11">
        <v>356</v>
      </c>
      <c r="GN12" s="12">
        <v>-0.2905</v>
      </c>
      <c r="GO12" s="12">
        <v>-0.1396</v>
      </c>
      <c r="GP12" s="11">
        <v>148</v>
      </c>
      <c r="GQ12" s="13">
        <v>20929.93</v>
      </c>
      <c r="GR12" s="11">
        <v>472</v>
      </c>
      <c r="GS12" s="11">
        <v>291</v>
      </c>
      <c r="GT12" s="13">
        <v>42301.21</v>
      </c>
      <c r="GU12" s="11">
        <v>487</v>
      </c>
      <c r="GV12" s="12">
        <v>-0.4914</v>
      </c>
      <c r="GW12" s="12">
        <v>-0.5052</v>
      </c>
      <c r="GX12" s="11">
        <v>141</v>
      </c>
      <c r="GY12" s="13">
        <v>22345.77</v>
      </c>
      <c r="GZ12" s="11">
        <v>487</v>
      </c>
      <c r="HA12" s="11">
        <v>394</v>
      </c>
      <c r="HB12" s="13">
        <v>53771.19</v>
      </c>
      <c r="HC12" s="11">
        <v>637</v>
      </c>
      <c r="HD12" s="12">
        <v>-0.6421</v>
      </c>
      <c r="HE12" s="12">
        <v>-0.5844</v>
      </c>
      <c r="HF12" s="11"/>
      <c r="HG12" s="13"/>
      <c r="HH12" s="11"/>
      <c r="HI12" s="11"/>
      <c r="HJ12" s="13"/>
      <c r="HK12" s="11"/>
      <c r="HL12" s="12"/>
      <c r="HM12" s="12"/>
      <c r="HN12" s="11">
        <v>5</v>
      </c>
      <c r="HO12" s="13">
        <v>567.38</v>
      </c>
      <c r="HP12" s="11">
        <v>35</v>
      </c>
      <c r="HQ12" s="11">
        <v>1</v>
      </c>
      <c r="HR12" s="13">
        <v>104.14</v>
      </c>
      <c r="HS12" s="11">
        <v>2</v>
      </c>
      <c r="HT12" s="12">
        <v>4</v>
      </c>
      <c r="HU12" s="12">
        <v>4.4482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14</v>
      </c>
      <c r="IW12" s="11">
        <v>5</v>
      </c>
      <c r="IX12" s="13">
        <v>583.68</v>
      </c>
      <c r="IY12" s="11">
        <v>19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>
        <v>62</v>
      </c>
      <c r="JU12" s="11"/>
      <c r="JV12" s="13"/>
      <c r="JW12" s="11"/>
      <c r="JX12" s="12"/>
      <c r="JY12" s="12"/>
      <c r="JZ12" s="11"/>
      <c r="KA12" s="13"/>
      <c r="KB12" s="11"/>
      <c r="KC12" s="11">
        <v>135</v>
      </c>
      <c r="KD12" s="13">
        <v>18869.29</v>
      </c>
      <c r="KE12" s="11">
        <v>680</v>
      </c>
      <c r="KF12" s="12"/>
      <c r="KG12" s="12"/>
      <c r="KH12" s="11"/>
      <c r="KI12" s="13"/>
      <c r="KJ12" s="11"/>
      <c r="KK12" s="11">
        <v>2</v>
      </c>
      <c r="KL12" s="13">
        <v>240.86</v>
      </c>
      <c r="KM12" s="11">
        <v>282</v>
      </c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18998</v>
      </c>
      <c r="C13" s="11">
        <f>=ROUNDDOWN(32.8685121107266,0)</f>
      </c>
      <c r="D13" s="11">
        <v>5456</v>
      </c>
      <c r="E13" s="12">
        <v>0.9836</v>
      </c>
      <c r="F13" s="11"/>
      <c r="G13" s="11">
        <f>=ROUNDDOWN({0},0)</f>
      </c>
      <c r="H13" s="11"/>
      <c r="I13" s="12">
        <v>1</v>
      </c>
      <c r="J13" s="11">
        <v>2328</v>
      </c>
      <c r="K13" s="13">
        <v>165867.14</v>
      </c>
      <c r="L13" s="11">
        <v>152</v>
      </c>
      <c r="M13" s="14">
        <v>1091.23</v>
      </c>
      <c r="N13" s="11">
        <v>2289</v>
      </c>
      <c r="O13" s="13">
        <v>179304.87</v>
      </c>
      <c r="P13" s="11">
        <v>122</v>
      </c>
      <c r="Q13" s="14">
        <v>1469.71</v>
      </c>
      <c r="R13" s="12">
        <v>0.017</v>
      </c>
      <c r="S13" s="12">
        <v>-0.0749</v>
      </c>
      <c r="T13" s="12">
        <v>0.2459</v>
      </c>
      <c r="U13" s="12">
        <v>-0.2575</v>
      </c>
      <c r="V13" s="11">
        <v>573</v>
      </c>
      <c r="W13" s="13">
        <v>41362.1</v>
      </c>
      <c r="X13" s="11">
        <v>78</v>
      </c>
      <c r="Y13" s="11">
        <v>211</v>
      </c>
      <c r="Z13" s="13">
        <v>17739.71</v>
      </c>
      <c r="AA13" s="11">
        <v>49</v>
      </c>
      <c r="AB13" s="12">
        <v>1.7156</v>
      </c>
      <c r="AC13" s="12">
        <v>1.3316</v>
      </c>
      <c r="AD13" s="11">
        <v>473</v>
      </c>
      <c r="AE13" s="13">
        <v>31871.26</v>
      </c>
      <c r="AF13" s="11">
        <v>149</v>
      </c>
      <c r="AG13" s="11">
        <v>609</v>
      </c>
      <c r="AH13" s="13">
        <v>47654.61</v>
      </c>
      <c r="AI13" s="11">
        <v>122</v>
      </c>
      <c r="AJ13" s="12">
        <v>-0.2233</v>
      </c>
      <c r="AK13" s="12">
        <v>-0.3312</v>
      </c>
      <c r="AL13" s="11">
        <v>118</v>
      </c>
      <c r="AM13" s="13">
        <v>6972.24</v>
      </c>
      <c r="AN13" s="11">
        <v>152</v>
      </c>
      <c r="AO13" s="11">
        <v>170</v>
      </c>
      <c r="AP13" s="13">
        <v>9144.5</v>
      </c>
      <c r="AQ13" s="11">
        <v>121</v>
      </c>
      <c r="AR13" s="12">
        <v>-0.3059</v>
      </c>
      <c r="AS13" s="12">
        <v>-0.2375</v>
      </c>
      <c r="AT13" s="11">
        <v>18</v>
      </c>
      <c r="AU13" s="13">
        <v>1378.55</v>
      </c>
      <c r="AV13" s="11">
        <v>129</v>
      </c>
      <c r="AW13" s="11">
        <v>57</v>
      </c>
      <c r="AX13" s="13">
        <v>5064.32</v>
      </c>
      <c r="AY13" s="11">
        <v>118</v>
      </c>
      <c r="AZ13" s="12">
        <v>-0.6842</v>
      </c>
      <c r="BA13" s="12">
        <v>-0.7278</v>
      </c>
      <c r="BB13" s="11">
        <v>196</v>
      </c>
      <c r="BC13" s="13">
        <v>16137.35</v>
      </c>
      <c r="BD13" s="11">
        <v>149</v>
      </c>
      <c r="BE13" s="11">
        <v>295</v>
      </c>
      <c r="BF13" s="13">
        <v>27169.15</v>
      </c>
      <c r="BG13" s="11">
        <v>122</v>
      </c>
      <c r="BH13" s="12">
        <v>-0.3356</v>
      </c>
      <c r="BI13" s="12">
        <v>-0.406</v>
      </c>
      <c r="BJ13" s="11">
        <v>112</v>
      </c>
      <c r="BK13" s="13">
        <v>8968.96</v>
      </c>
      <c r="BL13" s="11">
        <v>112</v>
      </c>
      <c r="BM13" s="11">
        <v>146</v>
      </c>
      <c r="BN13" s="13">
        <v>12521.76</v>
      </c>
      <c r="BO13" s="11">
        <v>109</v>
      </c>
      <c r="BP13" s="12">
        <v>-0.2329</v>
      </c>
      <c r="BQ13" s="12">
        <v>-0.2837</v>
      </c>
      <c r="BR13" s="11">
        <v>324</v>
      </c>
      <c r="BS13" s="13">
        <v>23517.55</v>
      </c>
      <c r="BT13" s="11">
        <v>152</v>
      </c>
      <c r="BU13" s="11">
        <v>433</v>
      </c>
      <c r="BV13" s="13">
        <v>31699.49</v>
      </c>
      <c r="BW13" s="11">
        <v>122</v>
      </c>
      <c r="BX13" s="12">
        <v>-0.2517</v>
      </c>
      <c r="BY13" s="12">
        <v>-0.2581</v>
      </c>
      <c r="BZ13" s="11">
        <v>49</v>
      </c>
      <c r="CA13" s="13">
        <v>3348.75</v>
      </c>
      <c r="CB13" s="11">
        <v>108</v>
      </c>
      <c r="CC13" s="11">
        <v>38</v>
      </c>
      <c r="CD13" s="13">
        <v>2902.58</v>
      </c>
      <c r="CE13" s="11">
        <v>105</v>
      </c>
      <c r="CF13" s="12">
        <v>0.2895</v>
      </c>
      <c r="CG13" s="12">
        <v>0.1537</v>
      </c>
      <c r="CH13" s="11"/>
      <c r="CI13" s="13"/>
      <c r="CJ13" s="11">
        <v>123</v>
      </c>
      <c r="CK13" s="11"/>
      <c r="CL13" s="13"/>
      <c r="CM13" s="11">
        <v>20</v>
      </c>
      <c r="CN13" s="12"/>
      <c r="CO13" s="12"/>
      <c r="CP13" s="11">
        <v>123</v>
      </c>
      <c r="CQ13" s="13">
        <v>7966.11</v>
      </c>
      <c r="CR13" s="11">
        <v>63</v>
      </c>
      <c r="CS13" s="11">
        <v>95</v>
      </c>
      <c r="CT13" s="13">
        <v>6834.72</v>
      </c>
      <c r="CU13" s="11">
        <v>50</v>
      </c>
      <c r="CV13" s="12">
        <v>0.2947</v>
      </c>
      <c r="CW13" s="12">
        <v>0.1655</v>
      </c>
      <c r="CX13" s="11">
        <v>2</v>
      </c>
      <c r="CY13" s="13">
        <v>115.36</v>
      </c>
      <c r="CZ13" s="11">
        <v>10</v>
      </c>
      <c r="DA13" s="11">
        <v>5</v>
      </c>
      <c r="DB13" s="13">
        <v>437.74</v>
      </c>
      <c r="DC13" s="11">
        <v>17</v>
      </c>
      <c r="DD13" s="12">
        <v>-0.6</v>
      </c>
      <c r="DE13" s="12">
        <v>-0.7365</v>
      </c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112</v>
      </c>
      <c r="DW13" s="13">
        <v>6200.69</v>
      </c>
      <c r="DX13" s="11">
        <v>114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>
        <v>4</v>
      </c>
      <c r="EU13" s="13">
        <v>432.46</v>
      </c>
      <c r="EV13" s="11">
        <v>152</v>
      </c>
      <c r="EW13" s="11">
        <v>2</v>
      </c>
      <c r="EX13" s="13">
        <v>277.48</v>
      </c>
      <c r="EY13" s="11">
        <v>122</v>
      </c>
      <c r="EZ13" s="12">
        <v>1</v>
      </c>
      <c r="FA13" s="12">
        <v>0.5585</v>
      </c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50</v>
      </c>
      <c r="FS13" s="13">
        <v>3723.99</v>
      </c>
      <c r="FT13" s="11">
        <v>47</v>
      </c>
      <c r="FU13" s="11">
        <v>25</v>
      </c>
      <c r="FV13" s="13">
        <v>1839.49</v>
      </c>
      <c r="FW13" s="11">
        <v>51</v>
      </c>
      <c r="FX13" s="12">
        <v>1</v>
      </c>
      <c r="FY13" s="12">
        <v>1.0245</v>
      </c>
      <c r="FZ13" s="11">
        <v>66</v>
      </c>
      <c r="GA13" s="13">
        <v>4196.92</v>
      </c>
      <c r="GB13" s="11">
        <v>97</v>
      </c>
      <c r="GC13" s="11">
        <v>34</v>
      </c>
      <c r="GD13" s="13">
        <v>1962</v>
      </c>
      <c r="GE13" s="11">
        <v>83</v>
      </c>
      <c r="GF13" s="12">
        <v>0.9412</v>
      </c>
      <c r="GG13" s="12">
        <v>1.1391</v>
      </c>
      <c r="GH13" s="11">
        <v>33</v>
      </c>
      <c r="GI13" s="13">
        <v>2665.42</v>
      </c>
      <c r="GJ13" s="11">
        <v>74</v>
      </c>
      <c r="GK13" s="11">
        <v>38</v>
      </c>
      <c r="GL13" s="13">
        <v>3264.25</v>
      </c>
      <c r="GM13" s="11">
        <v>50</v>
      </c>
      <c r="GN13" s="12">
        <v>-0.1316</v>
      </c>
      <c r="GO13" s="12">
        <v>-0.1835</v>
      </c>
      <c r="GP13" s="11">
        <v>48</v>
      </c>
      <c r="GQ13" s="13">
        <v>4503.28</v>
      </c>
      <c r="GR13" s="11">
        <v>26</v>
      </c>
      <c r="GS13" s="11">
        <v>68</v>
      </c>
      <c r="GT13" s="13">
        <v>6561.54</v>
      </c>
      <c r="GU13" s="11">
        <v>12</v>
      </c>
      <c r="GV13" s="12">
        <v>-0.2941</v>
      </c>
      <c r="GW13" s="12">
        <v>-0.3137</v>
      </c>
      <c r="GX13" s="11">
        <v>27</v>
      </c>
      <c r="GY13" s="13">
        <v>2506.15</v>
      </c>
      <c r="GZ13" s="11">
        <v>98</v>
      </c>
      <c r="HA13" s="11">
        <v>44</v>
      </c>
      <c r="HB13" s="13">
        <v>3310.63</v>
      </c>
      <c r="HC13" s="11">
        <v>104</v>
      </c>
      <c r="HD13" s="12">
        <v>-0.3864</v>
      </c>
      <c r="HE13" s="12">
        <v>-0.243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15</v>
      </c>
      <c r="KD13" s="13">
        <v>598.72</v>
      </c>
      <c r="KE13" s="11">
        <v>111</v>
      </c>
      <c r="KF13" s="12"/>
      <c r="KG13" s="12"/>
      <c r="KH13" s="11"/>
      <c r="KI13" s="13"/>
      <c r="KJ13" s="11"/>
      <c r="KK13" s="11">
        <v>4</v>
      </c>
      <c r="KL13" s="13">
        <v>322.18</v>
      </c>
      <c r="KM13" s="11">
        <v>93</v>
      </c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14066</v>
      </c>
      <c r="C14" s="11">
        <f>=ROUNDDOWN(50.871609403255,0)</f>
      </c>
      <c r="D14" s="11">
        <v>5316</v>
      </c>
      <c r="E14" s="12">
        <v>1</v>
      </c>
      <c r="F14" s="11"/>
      <c r="G14" s="11">
        <f>=ROUNDDOWN({0},0)</f>
      </c>
      <c r="H14" s="11"/>
      <c r="I14" s="12"/>
      <c r="J14" s="11">
        <v>612</v>
      </c>
      <c r="K14" s="13">
        <v>6766</v>
      </c>
      <c r="L14" s="11">
        <v>22</v>
      </c>
      <c r="M14" s="14">
        <v>307.55</v>
      </c>
      <c r="N14" s="11">
        <v>1809</v>
      </c>
      <c r="O14" s="13">
        <v>16856.83</v>
      </c>
      <c r="P14" s="11">
        <v>18</v>
      </c>
      <c r="Q14" s="14">
        <v>936.49</v>
      </c>
      <c r="R14" s="12">
        <v>-0.6617</v>
      </c>
      <c r="S14" s="12">
        <v>-0.5986</v>
      </c>
      <c r="T14" s="12">
        <v>0.2222</v>
      </c>
      <c r="U14" s="12">
        <v>-0.6716</v>
      </c>
      <c r="V14" s="11">
        <v>605</v>
      </c>
      <c r="W14" s="13">
        <v>6681.95</v>
      </c>
      <c r="X14" s="11">
        <v>22</v>
      </c>
      <c r="Y14" s="11">
        <v>1805</v>
      </c>
      <c r="Z14" s="13">
        <v>16816.51</v>
      </c>
      <c r="AA14" s="11">
        <v>14</v>
      </c>
      <c r="AB14" s="12">
        <v>-0.6648</v>
      </c>
      <c r="AC14" s="12">
        <v>-0.6027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7</v>
      </c>
      <c r="BC14" s="13">
        <v>84.05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23.34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>
        <v>14</v>
      </c>
      <c r="EW14" s="11">
        <v>2</v>
      </c>
      <c r="EX14" s="13">
        <v>16.98</v>
      </c>
      <c r="EY14" s="11">
        <v>10</v>
      </c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61421</v>
      </c>
      <c r="C15" s="11">
        <f>=ROUNDDOWN(38.522955343703,0)</f>
      </c>
      <c r="D15" s="11">
        <v>9214</v>
      </c>
      <c r="E15" s="12">
        <v>0.9833</v>
      </c>
      <c r="F15" s="11"/>
      <c r="G15" s="11">
        <f>=ROUNDDOWN({0},0)</f>
      </c>
      <c r="H15" s="11"/>
      <c r="I15" s="12"/>
      <c r="J15" s="11">
        <v>7465</v>
      </c>
      <c r="K15" s="13">
        <v>210892.57</v>
      </c>
      <c r="L15" s="11">
        <v>96</v>
      </c>
      <c r="M15" s="14">
        <v>2196.8</v>
      </c>
      <c r="N15" s="11">
        <v>4608</v>
      </c>
      <c r="O15" s="13">
        <v>175721.67</v>
      </c>
      <c r="P15" s="11">
        <v>118</v>
      </c>
      <c r="Q15" s="14">
        <v>1489.17</v>
      </c>
      <c r="R15" s="12">
        <v>0.62</v>
      </c>
      <c r="S15" s="12">
        <v>0.2002</v>
      </c>
      <c r="T15" s="12">
        <v>-0.1864</v>
      </c>
      <c r="U15" s="12">
        <v>0.4752</v>
      </c>
      <c r="V15" s="11">
        <v>3666</v>
      </c>
      <c r="W15" s="13">
        <v>90051.9</v>
      </c>
      <c r="X15" s="11">
        <v>75</v>
      </c>
      <c r="Y15" s="11">
        <v>1426</v>
      </c>
      <c r="Z15" s="13">
        <v>59971.29</v>
      </c>
      <c r="AA15" s="11">
        <v>79</v>
      </c>
      <c r="AB15" s="12">
        <v>1.5708</v>
      </c>
      <c r="AC15" s="12">
        <v>0.5016</v>
      </c>
      <c r="AD15" s="11">
        <v>63</v>
      </c>
      <c r="AE15" s="13">
        <v>1709.87</v>
      </c>
      <c r="AF15" s="11">
        <v>75</v>
      </c>
      <c r="AG15" s="11">
        <v>79</v>
      </c>
      <c r="AH15" s="13">
        <v>3001.29</v>
      </c>
      <c r="AI15" s="11">
        <v>78</v>
      </c>
      <c r="AJ15" s="12">
        <v>-0.2025</v>
      </c>
      <c r="AK15" s="12">
        <v>-0.4303</v>
      </c>
      <c r="AL15" s="11">
        <v>296</v>
      </c>
      <c r="AM15" s="13">
        <v>8872.63</v>
      </c>
      <c r="AN15" s="11">
        <v>53</v>
      </c>
      <c r="AO15" s="11">
        <v>70</v>
      </c>
      <c r="AP15" s="13">
        <v>2643.07</v>
      </c>
      <c r="AQ15" s="11">
        <v>56</v>
      </c>
      <c r="AR15" s="12">
        <v>3.2286</v>
      </c>
      <c r="AS15" s="12">
        <v>2.3569</v>
      </c>
      <c r="AT15" s="11"/>
      <c r="AU15" s="13"/>
      <c r="AV15" s="11"/>
      <c r="AW15" s="11">
        <v>32</v>
      </c>
      <c r="AX15" s="13">
        <v>885.61</v>
      </c>
      <c r="AY15" s="11">
        <v>33</v>
      </c>
      <c r="AZ15" s="12"/>
      <c r="BA15" s="12"/>
      <c r="BB15" s="11">
        <v>19</v>
      </c>
      <c r="BC15" s="13">
        <v>544.71</v>
      </c>
      <c r="BD15" s="11">
        <v>27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17</v>
      </c>
      <c r="BS15" s="13">
        <v>334.64</v>
      </c>
      <c r="BT15" s="11">
        <v>2</v>
      </c>
      <c r="BU15" s="11">
        <v>16</v>
      </c>
      <c r="BV15" s="13">
        <v>527.33</v>
      </c>
      <c r="BW15" s="11">
        <v>14</v>
      </c>
      <c r="BX15" s="12">
        <v>0.0625</v>
      </c>
      <c r="BY15" s="12">
        <v>-0.3654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>
        <v>11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2</v>
      </c>
      <c r="DG15" s="13">
        <v>60.7</v>
      </c>
      <c r="DH15" s="11"/>
      <c r="DI15" s="11">
        <v>13</v>
      </c>
      <c r="DJ15" s="13">
        <v>468</v>
      </c>
      <c r="DK15" s="11">
        <v>14</v>
      </c>
      <c r="DL15" s="12">
        <v>-0.8462</v>
      </c>
      <c r="DM15" s="12">
        <v>-0.8703</v>
      </c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3080</v>
      </c>
      <c r="EM15" s="13">
        <v>100919.75</v>
      </c>
      <c r="EN15" s="11"/>
      <c r="EO15" s="11">
        <v>2879</v>
      </c>
      <c r="EP15" s="13">
        <v>106045.43</v>
      </c>
      <c r="EQ15" s="11"/>
      <c r="ER15" s="12">
        <v>0.0698</v>
      </c>
      <c r="ES15" s="12">
        <v>-0.0483</v>
      </c>
      <c r="ET15" s="11"/>
      <c r="EU15" s="13"/>
      <c r="EV15" s="11">
        <v>91</v>
      </c>
      <c r="EW15" s="11">
        <v>1</v>
      </c>
      <c r="EX15" s="13">
        <v>24.99</v>
      </c>
      <c r="EY15" s="11">
        <v>112</v>
      </c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322</v>
      </c>
      <c r="IE15" s="13">
        <v>8398.37</v>
      </c>
      <c r="IF15" s="11">
        <v>21</v>
      </c>
      <c r="IG15" s="11">
        <v>92</v>
      </c>
      <c r="IH15" s="13">
        <v>2154.66</v>
      </c>
      <c r="II15" s="11">
        <v>21</v>
      </c>
      <c r="IJ15" s="12">
        <v>2.5</v>
      </c>
      <c r="IK15" s="12">
        <v>2.8978</v>
      </c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59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9040</v>
      </c>
      <c r="C16" s="11">
        <f>=ROUNDDOWN(167.717996289425,0)</f>
      </c>
      <c r="D16" s="11"/>
      <c r="E16" s="12">
        <v>0.786</v>
      </c>
      <c r="F16" s="11"/>
      <c r="G16" s="11">
        <f>=ROUNDDOWN({0},0)</f>
      </c>
      <c r="H16" s="11"/>
      <c r="I16" s="12"/>
      <c r="J16" s="11">
        <v>200</v>
      </c>
      <c r="K16" s="13">
        <v>17992.14</v>
      </c>
      <c r="L16" s="11">
        <v>55</v>
      </c>
      <c r="M16" s="14">
        <v>327.13</v>
      </c>
      <c r="N16" s="11">
        <v>280</v>
      </c>
      <c r="O16" s="13">
        <v>23756.54</v>
      </c>
      <c r="P16" s="11">
        <v>114</v>
      </c>
      <c r="Q16" s="14">
        <v>208.39</v>
      </c>
      <c r="R16" s="12">
        <v>-0.2857</v>
      </c>
      <c r="S16" s="12">
        <v>-0.2426</v>
      </c>
      <c r="T16" s="12">
        <v>-0.5175</v>
      </c>
      <c r="U16" s="12">
        <v>0.5698</v>
      </c>
      <c r="V16" s="11">
        <v>7</v>
      </c>
      <c r="W16" s="13">
        <v>613.06</v>
      </c>
      <c r="X16" s="11">
        <v>54</v>
      </c>
      <c r="Y16" s="11">
        <v>13</v>
      </c>
      <c r="Z16" s="13">
        <v>1614.7</v>
      </c>
      <c r="AA16" s="11">
        <v>105</v>
      </c>
      <c r="AB16" s="12">
        <v>-0.4615</v>
      </c>
      <c r="AC16" s="12">
        <v>-0.6203</v>
      </c>
      <c r="AD16" s="11">
        <v>39</v>
      </c>
      <c r="AE16" s="13">
        <v>3211.24</v>
      </c>
      <c r="AF16" s="11">
        <v>55</v>
      </c>
      <c r="AG16" s="11">
        <v>60</v>
      </c>
      <c r="AH16" s="13">
        <v>4100.33</v>
      </c>
      <c r="AI16" s="11">
        <v>114</v>
      </c>
      <c r="AJ16" s="12">
        <v>-0.35</v>
      </c>
      <c r="AK16" s="12">
        <v>-0.2168</v>
      </c>
      <c r="AL16" s="11">
        <v>3</v>
      </c>
      <c r="AM16" s="13">
        <v>120.12</v>
      </c>
      <c r="AN16" s="11">
        <v>55</v>
      </c>
      <c r="AO16" s="11">
        <v>33</v>
      </c>
      <c r="AP16" s="13">
        <v>2882.88</v>
      </c>
      <c r="AQ16" s="11">
        <v>114</v>
      </c>
      <c r="AR16" s="12">
        <v>-0.9091</v>
      </c>
      <c r="AS16" s="12">
        <v>-0.9583</v>
      </c>
      <c r="AT16" s="11"/>
      <c r="AU16" s="13"/>
      <c r="AV16" s="11"/>
      <c r="AW16" s="11"/>
      <c r="AX16" s="13"/>
      <c r="AY16" s="11"/>
      <c r="AZ16" s="12"/>
      <c r="BA16" s="12"/>
      <c r="BB16" s="11">
        <v>6</v>
      </c>
      <c r="BC16" s="13">
        <v>495.17</v>
      </c>
      <c r="BD16" s="11">
        <v>55</v>
      </c>
      <c r="BE16" s="11">
        <v>8</v>
      </c>
      <c r="BF16" s="13">
        <v>715.32</v>
      </c>
      <c r="BG16" s="11">
        <v>113</v>
      </c>
      <c r="BH16" s="12">
        <v>-0.25</v>
      </c>
      <c r="BI16" s="12">
        <v>-0.3078</v>
      </c>
      <c r="BJ16" s="11"/>
      <c r="BK16" s="13"/>
      <c r="BL16" s="11"/>
      <c r="BM16" s="11"/>
      <c r="BN16" s="13"/>
      <c r="BO16" s="11"/>
      <c r="BP16" s="12"/>
      <c r="BQ16" s="12"/>
      <c r="BR16" s="11">
        <v>89</v>
      </c>
      <c r="BS16" s="13">
        <v>8766.85</v>
      </c>
      <c r="BT16" s="11">
        <v>55</v>
      </c>
      <c r="BU16" s="11">
        <v>66</v>
      </c>
      <c r="BV16" s="13">
        <v>6837.31</v>
      </c>
      <c r="BW16" s="11">
        <v>114</v>
      </c>
      <c r="BX16" s="12">
        <v>0.3485</v>
      </c>
      <c r="BY16" s="12">
        <v>0.2822</v>
      </c>
      <c r="BZ16" s="11">
        <v>18</v>
      </c>
      <c r="CA16" s="13">
        <v>933.08</v>
      </c>
      <c r="CB16" s="11">
        <v>41</v>
      </c>
      <c r="CC16" s="11">
        <v>59</v>
      </c>
      <c r="CD16" s="13">
        <v>4142.03</v>
      </c>
      <c r="CE16" s="11">
        <v>88</v>
      </c>
      <c r="CF16" s="12">
        <v>-0.6949</v>
      </c>
      <c r="CG16" s="12">
        <v>-0.7747</v>
      </c>
      <c r="CH16" s="11">
        <v>4</v>
      </c>
      <c r="CI16" s="13">
        <v>970.96</v>
      </c>
      <c r="CJ16" s="11">
        <v>51</v>
      </c>
      <c r="CK16" s="11"/>
      <c r="CL16" s="13"/>
      <c r="CM16" s="11">
        <v>29</v>
      </c>
      <c r="CN16" s="12"/>
      <c r="CO16" s="12"/>
      <c r="CP16" s="11">
        <v>21</v>
      </c>
      <c r="CQ16" s="13">
        <v>1986.1</v>
      </c>
      <c r="CR16" s="11">
        <v>14</v>
      </c>
      <c r="CS16" s="11">
        <v>6</v>
      </c>
      <c r="CT16" s="13">
        <v>364.86</v>
      </c>
      <c r="CU16" s="11">
        <v>39</v>
      </c>
      <c r="CV16" s="12">
        <v>2.5</v>
      </c>
      <c r="CW16" s="12">
        <v>4.4435</v>
      </c>
      <c r="CX16" s="11"/>
      <c r="CY16" s="13"/>
      <c r="CZ16" s="11"/>
      <c r="DA16" s="11"/>
      <c r="DB16" s="13"/>
      <c r="DC16" s="11"/>
      <c r="DD16" s="12"/>
      <c r="DE16" s="12"/>
      <c r="DF16" s="11">
        <v>2</v>
      </c>
      <c r="DG16" s="13">
        <v>156.37</v>
      </c>
      <c r="DH16" s="11">
        <v>39</v>
      </c>
      <c r="DI16" s="11">
        <v>2</v>
      </c>
      <c r="DJ16" s="13">
        <v>105.29</v>
      </c>
      <c r="DK16" s="11">
        <v>94</v>
      </c>
      <c r="DL16" s="12"/>
      <c r="DM16" s="12">
        <v>0.4851</v>
      </c>
      <c r="DN16" s="11"/>
      <c r="DO16" s="13"/>
      <c r="DP16" s="11"/>
      <c r="DQ16" s="11"/>
      <c r="DR16" s="13"/>
      <c r="DS16" s="11"/>
      <c r="DT16" s="12"/>
      <c r="DU16" s="12"/>
      <c r="DV16" s="11">
        <v>9</v>
      </c>
      <c r="DW16" s="13">
        <v>459.21</v>
      </c>
      <c r="DX16" s="11">
        <v>55</v>
      </c>
      <c r="DY16" s="11">
        <v>27</v>
      </c>
      <c r="DZ16" s="13">
        <v>2599.64</v>
      </c>
      <c r="EA16" s="11">
        <v>112</v>
      </c>
      <c r="EB16" s="12">
        <v>-0.6667</v>
      </c>
      <c r="EC16" s="12">
        <v>-0.8234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279.98</v>
      </c>
      <c r="EV16" s="11">
        <v>55</v>
      </c>
      <c r="EW16" s="11">
        <v>1</v>
      </c>
      <c r="EX16" s="13">
        <v>139.99</v>
      </c>
      <c r="EY16" s="11">
        <v>114</v>
      </c>
      <c r="EZ16" s="12">
        <v>1</v>
      </c>
      <c r="FA16" s="12">
        <v>1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55</v>
      </c>
      <c r="HA16" s="11">
        <v>1</v>
      </c>
      <c r="HB16" s="13">
        <v>39.86</v>
      </c>
      <c r="HC16" s="11">
        <v>84</v>
      </c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1</v>
      </c>
      <c r="KD16" s="13">
        <v>70.88</v>
      </c>
      <c r="KE16" s="11">
        <v>92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>
        <v>3</v>
      </c>
      <c r="KT16" s="13">
        <v>143.45</v>
      </c>
      <c r="KU16" s="11">
        <v>109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587028</v>
      </c>
      <c r="C17" s="11">
        <f>=ROUNDDOWN(22.4249068856843,0)</f>
      </c>
      <c r="D17" s="11">
        <v>547048</v>
      </c>
      <c r="E17" s="12">
        <v>0.8681</v>
      </c>
      <c r="F17" s="11"/>
      <c r="G17" s="11">
        <f>=ROUNDDOWN({0},0)</f>
      </c>
      <c r="H17" s="11"/>
      <c r="I17" s="12"/>
      <c r="J17" s="11">
        <v>131074</v>
      </c>
      <c r="K17" s="13">
        <v>3032008.29</v>
      </c>
      <c r="L17" s="11">
        <v>1359</v>
      </c>
      <c r="M17" s="14">
        <v>2231.06</v>
      </c>
      <c r="N17" s="11">
        <v>83580</v>
      </c>
      <c r="O17" s="13">
        <v>1905270.09</v>
      </c>
      <c r="P17" s="11">
        <v>1346</v>
      </c>
      <c r="Q17" s="14">
        <v>1415.51</v>
      </c>
      <c r="R17" s="12">
        <v>0.5682</v>
      </c>
      <c r="S17" s="12">
        <v>0.5914</v>
      </c>
      <c r="T17" s="12">
        <v>0.0097</v>
      </c>
      <c r="U17" s="12">
        <v>0.5762</v>
      </c>
      <c r="V17" s="11">
        <v>101346</v>
      </c>
      <c r="W17" s="13">
        <v>2242056.27</v>
      </c>
      <c r="X17" s="11">
        <v>1087</v>
      </c>
      <c r="Y17" s="11">
        <v>36618</v>
      </c>
      <c r="Z17" s="13">
        <v>825765.73</v>
      </c>
      <c r="AA17" s="11">
        <v>910</v>
      </c>
      <c r="AB17" s="12">
        <v>1.7677</v>
      </c>
      <c r="AC17" s="12">
        <v>1.7151</v>
      </c>
      <c r="AD17" s="11">
        <v>1959</v>
      </c>
      <c r="AE17" s="13">
        <v>52890.91</v>
      </c>
      <c r="AF17" s="11">
        <v>1094</v>
      </c>
      <c r="AG17" s="11">
        <v>1695</v>
      </c>
      <c r="AH17" s="13">
        <v>49305.39</v>
      </c>
      <c r="AI17" s="11">
        <v>1044</v>
      </c>
      <c r="AJ17" s="12">
        <v>0.1558</v>
      </c>
      <c r="AK17" s="12">
        <v>0.0727</v>
      </c>
      <c r="AL17" s="11">
        <v>7350</v>
      </c>
      <c r="AM17" s="13">
        <v>197985.75</v>
      </c>
      <c r="AN17" s="11">
        <v>1067</v>
      </c>
      <c r="AO17" s="11">
        <v>8155</v>
      </c>
      <c r="AP17" s="13">
        <v>197098.02</v>
      </c>
      <c r="AQ17" s="11">
        <v>1080</v>
      </c>
      <c r="AR17" s="12">
        <v>-0.0987</v>
      </c>
      <c r="AS17" s="12">
        <v>0.0045</v>
      </c>
      <c r="AT17" s="11">
        <v>8110</v>
      </c>
      <c r="AU17" s="13">
        <v>201284.64</v>
      </c>
      <c r="AV17" s="11">
        <v>1082</v>
      </c>
      <c r="AW17" s="11">
        <v>6586</v>
      </c>
      <c r="AX17" s="13">
        <v>161339.78</v>
      </c>
      <c r="AY17" s="11">
        <v>1081</v>
      </c>
      <c r="AZ17" s="12">
        <v>0.2314</v>
      </c>
      <c r="BA17" s="12">
        <v>0.2476</v>
      </c>
      <c r="BB17" s="11">
        <v>2159</v>
      </c>
      <c r="BC17" s="13">
        <v>75042.22</v>
      </c>
      <c r="BD17" s="11">
        <v>1076</v>
      </c>
      <c r="BE17" s="11">
        <v>3826</v>
      </c>
      <c r="BF17" s="13">
        <v>124106.36</v>
      </c>
      <c r="BG17" s="11">
        <v>1112</v>
      </c>
      <c r="BH17" s="12">
        <v>-0.4357</v>
      </c>
      <c r="BI17" s="12">
        <v>-0.3953</v>
      </c>
      <c r="BJ17" s="11">
        <v>2038</v>
      </c>
      <c r="BK17" s="13">
        <v>42705.84</v>
      </c>
      <c r="BL17" s="11">
        <v>881</v>
      </c>
      <c r="BM17" s="11">
        <v>3169</v>
      </c>
      <c r="BN17" s="13">
        <v>79365.44</v>
      </c>
      <c r="BO17" s="11">
        <v>846</v>
      </c>
      <c r="BP17" s="12">
        <v>-0.3569</v>
      </c>
      <c r="BQ17" s="12">
        <v>-0.4619</v>
      </c>
      <c r="BR17" s="11">
        <v>1262</v>
      </c>
      <c r="BS17" s="13">
        <v>34120.52</v>
      </c>
      <c r="BT17" s="11">
        <v>1092</v>
      </c>
      <c r="BU17" s="11">
        <v>4485</v>
      </c>
      <c r="BV17" s="13">
        <v>99411.95</v>
      </c>
      <c r="BW17" s="11">
        <v>1125</v>
      </c>
      <c r="BX17" s="12">
        <v>-0.7186</v>
      </c>
      <c r="BY17" s="12">
        <v>-0.6568</v>
      </c>
      <c r="BZ17" s="11">
        <v>2446</v>
      </c>
      <c r="CA17" s="13">
        <v>64644.19</v>
      </c>
      <c r="CB17" s="11">
        <v>1005</v>
      </c>
      <c r="CC17" s="11">
        <v>5955</v>
      </c>
      <c r="CD17" s="13">
        <v>178913.32</v>
      </c>
      <c r="CE17" s="11">
        <v>985</v>
      </c>
      <c r="CF17" s="12">
        <v>-0.5893</v>
      </c>
      <c r="CG17" s="12">
        <v>-0.6387</v>
      </c>
      <c r="CH17" s="11">
        <v>2009</v>
      </c>
      <c r="CI17" s="13">
        <v>55119.13</v>
      </c>
      <c r="CJ17" s="11">
        <v>1067</v>
      </c>
      <c r="CK17" s="11"/>
      <c r="CL17" s="13"/>
      <c r="CM17" s="11">
        <v>735</v>
      </c>
      <c r="CN17" s="12"/>
      <c r="CO17" s="12"/>
      <c r="CP17" s="11">
        <v>48</v>
      </c>
      <c r="CQ17" s="13">
        <v>1497.79</v>
      </c>
      <c r="CR17" s="11">
        <v>63</v>
      </c>
      <c r="CS17" s="11">
        <v>61</v>
      </c>
      <c r="CT17" s="13">
        <v>1707.85</v>
      </c>
      <c r="CU17" s="11">
        <v>69</v>
      </c>
      <c r="CV17" s="12">
        <v>-0.2131</v>
      </c>
      <c r="CW17" s="12">
        <v>-0.123</v>
      </c>
      <c r="CX17" s="11"/>
      <c r="CY17" s="13"/>
      <c r="CZ17" s="11"/>
      <c r="DA17" s="11"/>
      <c r="DB17" s="13"/>
      <c r="DC17" s="11"/>
      <c r="DD17" s="12"/>
      <c r="DE17" s="12"/>
      <c r="DF17" s="11">
        <v>516</v>
      </c>
      <c r="DG17" s="13">
        <v>13962.87</v>
      </c>
      <c r="DH17" s="11">
        <v>1004</v>
      </c>
      <c r="DI17" s="11">
        <v>867</v>
      </c>
      <c r="DJ17" s="13">
        <v>24009.83</v>
      </c>
      <c r="DK17" s="11">
        <v>1003</v>
      </c>
      <c r="DL17" s="12">
        <v>-0.4048</v>
      </c>
      <c r="DM17" s="12">
        <v>-0.4185</v>
      </c>
      <c r="DN17" s="11"/>
      <c r="DO17" s="13"/>
      <c r="DP17" s="11"/>
      <c r="DQ17" s="11">
        <v>9154</v>
      </c>
      <c r="DR17" s="13">
        <v>83950.98</v>
      </c>
      <c r="DS17" s="11"/>
      <c r="DT17" s="12"/>
      <c r="DU17" s="12"/>
      <c r="DV17" s="11">
        <v>218</v>
      </c>
      <c r="DW17" s="13">
        <v>6193.41</v>
      </c>
      <c r="DX17" s="11">
        <v>533</v>
      </c>
      <c r="DY17" s="11">
        <v>170</v>
      </c>
      <c r="DZ17" s="13">
        <v>4102.86</v>
      </c>
      <c r="EA17" s="11">
        <v>248</v>
      </c>
      <c r="EB17" s="12">
        <v>0.2824</v>
      </c>
      <c r="EC17" s="12">
        <v>0.5095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109</v>
      </c>
      <c r="EU17" s="13">
        <v>5585.99</v>
      </c>
      <c r="EV17" s="11">
        <v>1169</v>
      </c>
      <c r="EW17" s="11">
        <v>208</v>
      </c>
      <c r="EX17" s="13">
        <v>8804.8</v>
      </c>
      <c r="EY17" s="11">
        <v>1205</v>
      </c>
      <c r="EZ17" s="12">
        <v>-0.476</v>
      </c>
      <c r="FA17" s="12">
        <v>-0.3656</v>
      </c>
      <c r="FB17" s="11">
        <v>500</v>
      </c>
      <c r="FC17" s="13">
        <v>11420.7</v>
      </c>
      <c r="FD17" s="11">
        <v>513</v>
      </c>
      <c r="FE17" s="11">
        <v>1128</v>
      </c>
      <c r="FF17" s="13">
        <v>25963.55</v>
      </c>
      <c r="FG17" s="11">
        <v>681</v>
      </c>
      <c r="FH17" s="12">
        <v>-0.5567</v>
      </c>
      <c r="FI17" s="12">
        <v>-0.5601</v>
      </c>
      <c r="FJ17" s="11">
        <v>416</v>
      </c>
      <c r="FK17" s="13">
        <v>10210.92</v>
      </c>
      <c r="FL17" s="11">
        <v>551</v>
      </c>
      <c r="FM17" s="11">
        <v>524</v>
      </c>
      <c r="FN17" s="13">
        <v>13766.07</v>
      </c>
      <c r="FO17" s="11">
        <v>498</v>
      </c>
      <c r="FP17" s="12">
        <v>-0.2061</v>
      </c>
      <c r="FQ17" s="12">
        <v>-0.2583</v>
      </c>
      <c r="FR17" s="11">
        <v>144</v>
      </c>
      <c r="FS17" s="13">
        <v>4239.09</v>
      </c>
      <c r="FT17" s="11">
        <v>30</v>
      </c>
      <c r="FU17" s="11">
        <v>182</v>
      </c>
      <c r="FV17" s="13">
        <v>5283.43</v>
      </c>
      <c r="FW17" s="11">
        <v>42</v>
      </c>
      <c r="FX17" s="12">
        <v>-0.2088</v>
      </c>
      <c r="FY17" s="12">
        <v>-0.1977</v>
      </c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3</v>
      </c>
      <c r="GY17" s="13">
        <v>154.26</v>
      </c>
      <c r="GZ17" s="11">
        <v>817</v>
      </c>
      <c r="HA17" s="11">
        <v>6</v>
      </c>
      <c r="HB17" s="13">
        <v>195.24</v>
      </c>
      <c r="HC17" s="11">
        <v>865</v>
      </c>
      <c r="HD17" s="12">
        <v>-0.5</v>
      </c>
      <c r="HE17" s="12">
        <v>-0.2099</v>
      </c>
      <c r="HF17" s="11">
        <v>104</v>
      </c>
      <c r="HG17" s="13">
        <v>2188.91</v>
      </c>
      <c r="HH17" s="11">
        <v>184</v>
      </c>
      <c r="HI17" s="11">
        <v>167</v>
      </c>
      <c r="HJ17" s="13">
        <v>3805.58</v>
      </c>
      <c r="HK17" s="11">
        <v>141</v>
      </c>
      <c r="HL17" s="12">
        <v>-0.3772</v>
      </c>
      <c r="HM17" s="12">
        <v>-0.4248</v>
      </c>
      <c r="HN17" s="11">
        <v>47</v>
      </c>
      <c r="HO17" s="13">
        <v>1617.27</v>
      </c>
      <c r="HP17" s="11">
        <v>102</v>
      </c>
      <c r="HQ17" s="11"/>
      <c r="HR17" s="13"/>
      <c r="HS17" s="11"/>
      <c r="HT17" s="12"/>
      <c r="HU17" s="12"/>
      <c r="HV17" s="11">
        <v>216</v>
      </c>
      <c r="HW17" s="13">
        <v>7356.97</v>
      </c>
      <c r="HX17" s="11">
        <v>97</v>
      </c>
      <c r="HY17" s="11">
        <v>193</v>
      </c>
      <c r="HZ17" s="13">
        <v>6543.92</v>
      </c>
      <c r="IA17" s="11">
        <v>109</v>
      </c>
      <c r="IB17" s="12">
        <v>0.1192</v>
      </c>
      <c r="IC17" s="12">
        <v>0.1242</v>
      </c>
      <c r="ID17" s="11"/>
      <c r="IE17" s="13"/>
      <c r="IF17" s="11"/>
      <c r="IG17" s="11"/>
      <c r="IH17" s="13"/>
      <c r="II17" s="11"/>
      <c r="IJ17" s="12"/>
      <c r="IK17" s="12"/>
      <c r="IL17" s="11">
        <v>6</v>
      </c>
      <c r="IM17" s="13">
        <v>858.44</v>
      </c>
      <c r="IN17" s="11">
        <v>23</v>
      </c>
      <c r="IO17" s="11">
        <v>14</v>
      </c>
      <c r="IP17" s="13">
        <v>432.76</v>
      </c>
      <c r="IQ17" s="11">
        <v>25</v>
      </c>
      <c r="IR17" s="12">
        <v>-0.5714</v>
      </c>
      <c r="IS17" s="12">
        <v>0.9836</v>
      </c>
      <c r="IT17" s="11">
        <v>25</v>
      </c>
      <c r="IU17" s="13">
        <v>720.24</v>
      </c>
      <c r="IV17" s="11">
        <v>339</v>
      </c>
      <c r="IW17" s="11">
        <v>33</v>
      </c>
      <c r="IX17" s="13">
        <v>1085.67</v>
      </c>
      <c r="IY17" s="11">
        <v>266</v>
      </c>
      <c r="IZ17" s="12">
        <v>-0.2424</v>
      </c>
      <c r="JA17" s="12">
        <v>-0.3366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43</v>
      </c>
      <c r="JS17" s="13">
        <v>151.96</v>
      </c>
      <c r="JT17" s="11">
        <v>333</v>
      </c>
      <c r="JU17" s="11"/>
      <c r="JV17" s="13"/>
      <c r="JW17" s="11"/>
      <c r="JX17" s="12"/>
      <c r="JY17" s="12"/>
      <c r="JZ17" s="11"/>
      <c r="KA17" s="13"/>
      <c r="KB17" s="11"/>
      <c r="KC17" s="11">
        <v>330</v>
      </c>
      <c r="KD17" s="13">
        <v>8607.79</v>
      </c>
      <c r="KE17" s="11">
        <v>1071</v>
      </c>
      <c r="KF17" s="12"/>
      <c r="KG17" s="12"/>
      <c r="KH17" s="11"/>
      <c r="KI17" s="13"/>
      <c r="KJ17" s="11"/>
      <c r="KK17" s="11">
        <v>54</v>
      </c>
      <c r="KL17" s="13">
        <v>1703.77</v>
      </c>
      <c r="KM17" s="11">
        <v>276</v>
      </c>
      <c r="KN17" s="12"/>
      <c r="KO17" s="12"/>
      <c r="KP17" s="11"/>
      <c r="KQ17" s="13"/>
      <c r="KR17" s="11"/>
      <c r="KS17" s="11"/>
      <c r="KT17" s="13"/>
      <c r="KU17" s="11">
        <v>12</v>
      </c>
      <c r="KV17" s="12"/>
      <c r="KW17" s="12"/>
      <c r="KX17" s="11"/>
      <c r="KY17" s="13"/>
      <c r="KZ17" s="11"/>
      <c r="LA17" s="11"/>
      <c r="LB17" s="13"/>
      <c r="LC17" s="11">
        <v>225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99488</v>
      </c>
      <c r="C18" s="11">
        <f>=ROUNDDOWN(23.4597245802679,0)</f>
      </c>
      <c r="D18" s="11">
        <v>131524</v>
      </c>
      <c r="E18" s="12">
        <v>0.9175</v>
      </c>
      <c r="F18" s="11"/>
      <c r="G18" s="11">
        <f>=ROUNDDOWN({0},0)</f>
      </c>
      <c r="H18" s="11"/>
      <c r="I18" s="12"/>
      <c r="J18" s="11">
        <v>14324</v>
      </c>
      <c r="K18" s="13">
        <v>456506.75</v>
      </c>
      <c r="L18" s="11">
        <v>163</v>
      </c>
      <c r="M18" s="14">
        <v>2800.65</v>
      </c>
      <c r="N18" s="11">
        <v>11348</v>
      </c>
      <c r="O18" s="13">
        <v>375724.73</v>
      </c>
      <c r="P18" s="11">
        <v>130</v>
      </c>
      <c r="Q18" s="14">
        <v>2890.19</v>
      </c>
      <c r="R18" s="12">
        <v>0.2622</v>
      </c>
      <c r="S18" s="12">
        <v>0.215</v>
      </c>
      <c r="T18" s="12">
        <v>0.2538</v>
      </c>
      <c r="U18" s="12">
        <v>-0.031</v>
      </c>
      <c r="V18" s="11">
        <v>5108</v>
      </c>
      <c r="W18" s="13">
        <v>171768</v>
      </c>
      <c r="X18" s="11">
        <v>129</v>
      </c>
      <c r="Y18" s="11">
        <v>3284</v>
      </c>
      <c r="Z18" s="13">
        <v>110357.76</v>
      </c>
      <c r="AA18" s="11">
        <v>91</v>
      </c>
      <c r="AB18" s="12">
        <v>0.5554</v>
      </c>
      <c r="AC18" s="12">
        <v>0.5565</v>
      </c>
      <c r="AD18" s="11">
        <v>948</v>
      </c>
      <c r="AE18" s="13">
        <v>23882.53</v>
      </c>
      <c r="AF18" s="11">
        <v>158</v>
      </c>
      <c r="AG18" s="11">
        <v>547</v>
      </c>
      <c r="AH18" s="13">
        <v>14065.16</v>
      </c>
      <c r="AI18" s="11">
        <v>126</v>
      </c>
      <c r="AJ18" s="12">
        <v>0.7331</v>
      </c>
      <c r="AK18" s="12">
        <v>0.698</v>
      </c>
      <c r="AL18" s="11">
        <v>2085</v>
      </c>
      <c r="AM18" s="13">
        <v>60471.18</v>
      </c>
      <c r="AN18" s="11">
        <v>160</v>
      </c>
      <c r="AO18" s="11">
        <v>612</v>
      </c>
      <c r="AP18" s="13">
        <v>19459.29</v>
      </c>
      <c r="AQ18" s="11">
        <v>115</v>
      </c>
      <c r="AR18" s="12">
        <v>2.4069</v>
      </c>
      <c r="AS18" s="12">
        <v>2.1076</v>
      </c>
      <c r="AT18" s="11">
        <v>1296</v>
      </c>
      <c r="AU18" s="13">
        <v>46473.03</v>
      </c>
      <c r="AV18" s="11">
        <v>146</v>
      </c>
      <c r="AW18" s="11">
        <v>1574</v>
      </c>
      <c r="AX18" s="13">
        <v>56392.81</v>
      </c>
      <c r="AY18" s="11">
        <v>127</v>
      </c>
      <c r="AZ18" s="12">
        <v>-0.1766</v>
      </c>
      <c r="BA18" s="12">
        <v>-0.1759</v>
      </c>
      <c r="BB18" s="11">
        <v>412</v>
      </c>
      <c r="BC18" s="13">
        <v>15386.46</v>
      </c>
      <c r="BD18" s="11">
        <v>145</v>
      </c>
      <c r="BE18" s="11">
        <v>979</v>
      </c>
      <c r="BF18" s="13">
        <v>35585.58</v>
      </c>
      <c r="BG18" s="11">
        <v>126</v>
      </c>
      <c r="BH18" s="12">
        <v>-0.5792</v>
      </c>
      <c r="BI18" s="12">
        <v>-0.5676</v>
      </c>
      <c r="BJ18" s="11">
        <v>909</v>
      </c>
      <c r="BK18" s="13">
        <v>28810.44</v>
      </c>
      <c r="BL18" s="11">
        <v>70</v>
      </c>
      <c r="BM18" s="11">
        <v>1395</v>
      </c>
      <c r="BN18" s="13">
        <v>46423.1</v>
      </c>
      <c r="BO18" s="11">
        <v>106</v>
      </c>
      <c r="BP18" s="12">
        <v>-0.3484</v>
      </c>
      <c r="BQ18" s="12">
        <v>-0.3794</v>
      </c>
      <c r="BR18" s="11">
        <v>481</v>
      </c>
      <c r="BS18" s="13">
        <v>16452.54</v>
      </c>
      <c r="BT18" s="11">
        <v>129</v>
      </c>
      <c r="BU18" s="11">
        <v>438</v>
      </c>
      <c r="BV18" s="13">
        <v>15423.35</v>
      </c>
      <c r="BW18" s="11">
        <v>127</v>
      </c>
      <c r="BX18" s="12">
        <v>0.0982</v>
      </c>
      <c r="BY18" s="12">
        <v>0.0667</v>
      </c>
      <c r="BZ18" s="11">
        <v>1650</v>
      </c>
      <c r="CA18" s="13">
        <v>49342.67</v>
      </c>
      <c r="CB18" s="11">
        <v>114</v>
      </c>
      <c r="CC18" s="11">
        <v>1267</v>
      </c>
      <c r="CD18" s="13">
        <v>37773.49</v>
      </c>
      <c r="CE18" s="11">
        <v>123</v>
      </c>
      <c r="CF18" s="12">
        <v>0.3023</v>
      </c>
      <c r="CG18" s="12">
        <v>0.3063</v>
      </c>
      <c r="CH18" s="11">
        <v>8</v>
      </c>
      <c r="CI18" s="13">
        <v>458.32</v>
      </c>
      <c r="CJ18" s="11">
        <v>143</v>
      </c>
      <c r="CK18" s="11"/>
      <c r="CL18" s="13"/>
      <c r="CM18" s="11">
        <v>91</v>
      </c>
      <c r="CN18" s="12"/>
      <c r="CO18" s="12"/>
      <c r="CP18" s="11">
        <v>10</v>
      </c>
      <c r="CQ18" s="13">
        <v>264.92</v>
      </c>
      <c r="CR18" s="11">
        <v>16</v>
      </c>
      <c r="CS18" s="11">
        <v>8</v>
      </c>
      <c r="CT18" s="13">
        <v>343.54</v>
      </c>
      <c r="CU18" s="11">
        <v>14</v>
      </c>
      <c r="CV18" s="12">
        <v>0.25</v>
      </c>
      <c r="CW18" s="12">
        <v>-0.2289</v>
      </c>
      <c r="CX18" s="11"/>
      <c r="CY18" s="13"/>
      <c r="CZ18" s="11"/>
      <c r="DA18" s="11"/>
      <c r="DB18" s="13"/>
      <c r="DC18" s="11">
        <v>92</v>
      </c>
      <c r="DD18" s="12"/>
      <c r="DE18" s="12"/>
      <c r="DF18" s="11">
        <v>539</v>
      </c>
      <c r="DG18" s="13">
        <v>15297.92</v>
      </c>
      <c r="DH18" s="11">
        <v>142</v>
      </c>
      <c r="DI18" s="11">
        <v>372</v>
      </c>
      <c r="DJ18" s="13">
        <v>11924.32</v>
      </c>
      <c r="DK18" s="11">
        <v>115</v>
      </c>
      <c r="DL18" s="12">
        <v>0.4489</v>
      </c>
      <c r="DM18" s="12">
        <v>0.2829</v>
      </c>
      <c r="DN18" s="11"/>
      <c r="DO18" s="13"/>
      <c r="DP18" s="11"/>
      <c r="DQ18" s="11"/>
      <c r="DR18" s="13"/>
      <c r="DS18" s="11"/>
      <c r="DT18" s="12"/>
      <c r="DU18" s="12"/>
      <c r="DV18" s="11">
        <v>178</v>
      </c>
      <c r="DW18" s="13">
        <v>5277.47</v>
      </c>
      <c r="DX18" s="11">
        <v>123</v>
      </c>
      <c r="DY18" s="11">
        <v>40</v>
      </c>
      <c r="DZ18" s="13">
        <v>1468.03</v>
      </c>
      <c r="EA18" s="11">
        <v>92</v>
      </c>
      <c r="EB18" s="12">
        <v>3.45</v>
      </c>
      <c r="EC18" s="12">
        <v>2.5949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17</v>
      </c>
      <c r="EU18" s="13">
        <v>483.88</v>
      </c>
      <c r="EV18" s="11">
        <v>160</v>
      </c>
      <c r="EW18" s="11">
        <v>4</v>
      </c>
      <c r="EX18" s="13">
        <v>267.46</v>
      </c>
      <c r="EY18" s="11">
        <v>127</v>
      </c>
      <c r="EZ18" s="12">
        <v>3.25</v>
      </c>
      <c r="FA18" s="12">
        <v>0.8092</v>
      </c>
      <c r="FB18" s="11">
        <v>21</v>
      </c>
      <c r="FC18" s="13">
        <v>560.66</v>
      </c>
      <c r="FD18" s="11">
        <v>28</v>
      </c>
      <c r="FE18" s="11">
        <v>7</v>
      </c>
      <c r="FF18" s="13">
        <v>208.37</v>
      </c>
      <c r="FG18" s="11">
        <v>64</v>
      </c>
      <c r="FH18" s="12">
        <v>2</v>
      </c>
      <c r="FI18" s="12">
        <v>1.6907</v>
      </c>
      <c r="FJ18" s="11">
        <v>70</v>
      </c>
      <c r="FK18" s="13">
        <v>2063.53</v>
      </c>
      <c r="FL18" s="11">
        <v>50</v>
      </c>
      <c r="FM18" s="11">
        <v>233</v>
      </c>
      <c r="FN18" s="13">
        <v>6798.23</v>
      </c>
      <c r="FO18" s="11">
        <v>50</v>
      </c>
      <c r="FP18" s="12">
        <v>-0.6996</v>
      </c>
      <c r="FQ18" s="12">
        <v>-0.6965</v>
      </c>
      <c r="FR18" s="11">
        <v>508</v>
      </c>
      <c r="FS18" s="13">
        <v>16763.31</v>
      </c>
      <c r="FT18" s="11">
        <v>91</v>
      </c>
      <c r="FU18" s="11">
        <v>486</v>
      </c>
      <c r="FV18" s="13">
        <v>16692.26</v>
      </c>
      <c r="FW18" s="11">
        <v>71</v>
      </c>
      <c r="FX18" s="12">
        <v>0.0453</v>
      </c>
      <c r="FY18" s="12">
        <v>0.0043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>
        <v>8</v>
      </c>
      <c r="GY18" s="13">
        <v>302.43</v>
      </c>
      <c r="GZ18" s="11">
        <v>108</v>
      </c>
      <c r="HA18" s="11">
        <v>6</v>
      </c>
      <c r="HB18" s="13">
        <v>256.45</v>
      </c>
      <c r="HC18" s="11">
        <v>93</v>
      </c>
      <c r="HD18" s="12">
        <v>0.3333</v>
      </c>
      <c r="HE18" s="12">
        <v>0.1793</v>
      </c>
      <c r="HF18" s="11"/>
      <c r="HG18" s="13"/>
      <c r="HH18" s="11"/>
      <c r="HI18" s="11"/>
      <c r="HJ18" s="13"/>
      <c r="HK18" s="11"/>
      <c r="HL18" s="12"/>
      <c r="HM18" s="12"/>
      <c r="HN18" s="11">
        <v>47</v>
      </c>
      <c r="HO18" s="13">
        <v>1589.19</v>
      </c>
      <c r="HP18" s="11">
        <v>37</v>
      </c>
      <c r="HQ18" s="11"/>
      <c r="HR18" s="13"/>
      <c r="HS18" s="11"/>
      <c r="HT18" s="12"/>
      <c r="HU18" s="12"/>
      <c r="HV18" s="11"/>
      <c r="HW18" s="13"/>
      <c r="HX18" s="11">
        <v>5</v>
      </c>
      <c r="HY18" s="11"/>
      <c r="HZ18" s="13"/>
      <c r="IA18" s="11">
        <v>5</v>
      </c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5</v>
      </c>
      <c r="IM18" s="13">
        <v>106.2</v>
      </c>
      <c r="IN18" s="11">
        <v>10</v>
      </c>
      <c r="IO18" s="11">
        <v>28</v>
      </c>
      <c r="IP18" s="13">
        <v>117.97</v>
      </c>
      <c r="IQ18" s="11">
        <v>12</v>
      </c>
      <c r="IR18" s="12">
        <v>-0.8214</v>
      </c>
      <c r="IS18" s="12">
        <v>-0.0998</v>
      </c>
      <c r="IT18" s="11">
        <v>7</v>
      </c>
      <c r="IU18" s="13">
        <v>143.64</v>
      </c>
      <c r="IV18" s="11">
        <v>26</v>
      </c>
      <c r="IW18" s="11">
        <v>20</v>
      </c>
      <c r="IX18" s="13">
        <v>661.92</v>
      </c>
      <c r="IY18" s="11">
        <v>30</v>
      </c>
      <c r="IZ18" s="12">
        <v>-0.65</v>
      </c>
      <c r="JA18" s="12">
        <v>-0.783</v>
      </c>
      <c r="JB18" s="11">
        <v>17</v>
      </c>
      <c r="JC18" s="13">
        <v>608.43</v>
      </c>
      <c r="JD18" s="11">
        <v>55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>
        <v>82</v>
      </c>
      <c r="JU18" s="11"/>
      <c r="JV18" s="13"/>
      <c r="JW18" s="11"/>
      <c r="JX18" s="12"/>
      <c r="JY18" s="12"/>
      <c r="JZ18" s="11"/>
      <c r="KA18" s="13"/>
      <c r="KB18" s="11"/>
      <c r="KC18" s="11">
        <v>17</v>
      </c>
      <c r="KD18" s="13">
        <v>513.24</v>
      </c>
      <c r="KE18" s="11">
        <v>100</v>
      </c>
      <c r="KF18" s="12"/>
      <c r="KG18" s="12"/>
      <c r="KH18" s="11"/>
      <c r="KI18" s="13"/>
      <c r="KJ18" s="11"/>
      <c r="KK18" s="11">
        <v>29</v>
      </c>
      <c r="KL18" s="13">
        <v>943.88</v>
      </c>
      <c r="KM18" s="11">
        <v>105</v>
      </c>
      <c r="KN18" s="12"/>
      <c r="KO18" s="12"/>
      <c r="KP18" s="11"/>
      <c r="KQ18" s="13"/>
      <c r="KR18" s="11"/>
      <c r="KS18" s="11">
        <v>2</v>
      </c>
      <c r="KT18" s="13">
        <v>48.52</v>
      </c>
      <c r="KU18" s="11">
        <v>19</v>
      </c>
      <c r="KV18" s="12"/>
      <c r="KW18" s="12"/>
      <c r="KX18" s="11"/>
      <c r="KY18" s="13"/>
      <c r="KZ18" s="11"/>
      <c r="LA18" s="11"/>
      <c r="LB18" s="13"/>
      <c r="LC18" s="11">
        <v>37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257072</v>
      </c>
      <c r="C19" s="11">
        <f>=ROUNDDOWN(20.6056525433239,0)</f>
      </c>
      <c r="D19" s="11">
        <v>223476</v>
      </c>
      <c r="E19" s="12">
        <v>0.9099</v>
      </c>
      <c r="F19" s="11"/>
      <c r="G19" s="11">
        <f>=ROUNDDOWN({0},0)</f>
      </c>
      <c r="H19" s="11"/>
      <c r="I19" s="12">
        <v>0.037</v>
      </c>
      <c r="J19" s="11">
        <v>40300</v>
      </c>
      <c r="K19" s="13">
        <v>859242.51</v>
      </c>
      <c r="L19" s="11">
        <v>594</v>
      </c>
      <c r="M19" s="14">
        <v>1446.54</v>
      </c>
      <c r="N19" s="11">
        <v>41405</v>
      </c>
      <c r="O19" s="13">
        <v>839453.03</v>
      </c>
      <c r="P19" s="11">
        <v>731</v>
      </c>
      <c r="Q19" s="14">
        <v>1148.36</v>
      </c>
      <c r="R19" s="12">
        <v>-0.0267</v>
      </c>
      <c r="S19" s="12">
        <v>0.0236</v>
      </c>
      <c r="T19" s="12">
        <v>-0.1874</v>
      </c>
      <c r="U19" s="12">
        <v>0.2597</v>
      </c>
      <c r="V19" s="11">
        <v>18007</v>
      </c>
      <c r="W19" s="13">
        <v>393008.22</v>
      </c>
      <c r="X19" s="11">
        <v>543</v>
      </c>
      <c r="Y19" s="11">
        <v>15970</v>
      </c>
      <c r="Z19" s="13">
        <v>357804.62</v>
      </c>
      <c r="AA19" s="11">
        <v>627</v>
      </c>
      <c r="AB19" s="12">
        <v>0.1276</v>
      </c>
      <c r="AC19" s="12">
        <v>0.0984</v>
      </c>
      <c r="AD19" s="11">
        <v>6654</v>
      </c>
      <c r="AE19" s="13">
        <v>130965.32</v>
      </c>
      <c r="AF19" s="11">
        <v>583</v>
      </c>
      <c r="AG19" s="11">
        <v>6643</v>
      </c>
      <c r="AH19" s="13">
        <v>113510.35</v>
      </c>
      <c r="AI19" s="11">
        <v>719</v>
      </c>
      <c r="AJ19" s="12">
        <v>0.0017</v>
      </c>
      <c r="AK19" s="12">
        <v>0.1538</v>
      </c>
      <c r="AL19" s="11">
        <v>4766</v>
      </c>
      <c r="AM19" s="13">
        <v>88367.43</v>
      </c>
      <c r="AN19" s="11">
        <v>572</v>
      </c>
      <c r="AO19" s="11">
        <v>4538</v>
      </c>
      <c r="AP19" s="13">
        <v>74718.79</v>
      </c>
      <c r="AQ19" s="11">
        <v>686</v>
      </c>
      <c r="AR19" s="12">
        <v>0.0502</v>
      </c>
      <c r="AS19" s="12">
        <v>0.1827</v>
      </c>
      <c r="AT19" s="11">
        <v>197</v>
      </c>
      <c r="AU19" s="13">
        <v>5118.26</v>
      </c>
      <c r="AV19" s="11">
        <v>17</v>
      </c>
      <c r="AW19" s="11">
        <v>559</v>
      </c>
      <c r="AX19" s="13">
        <v>11223.96</v>
      </c>
      <c r="AY19" s="11">
        <v>187</v>
      </c>
      <c r="AZ19" s="12">
        <v>-0.6476</v>
      </c>
      <c r="BA19" s="12">
        <v>-0.544</v>
      </c>
      <c r="BB19" s="11">
        <v>1395</v>
      </c>
      <c r="BC19" s="13">
        <v>35844.88</v>
      </c>
      <c r="BD19" s="11">
        <v>517</v>
      </c>
      <c r="BE19" s="11">
        <v>3115</v>
      </c>
      <c r="BF19" s="13">
        <v>73418.89</v>
      </c>
      <c r="BG19" s="11">
        <v>624</v>
      </c>
      <c r="BH19" s="12">
        <v>-0.5522</v>
      </c>
      <c r="BI19" s="12">
        <v>-0.5118</v>
      </c>
      <c r="BJ19" s="11">
        <v>2160</v>
      </c>
      <c r="BK19" s="13">
        <v>42974.66</v>
      </c>
      <c r="BL19" s="11">
        <v>249</v>
      </c>
      <c r="BM19" s="11">
        <v>2158</v>
      </c>
      <c r="BN19" s="13">
        <v>41773.27</v>
      </c>
      <c r="BO19" s="11">
        <v>511</v>
      </c>
      <c r="BP19" s="12">
        <v>0.0009</v>
      </c>
      <c r="BQ19" s="12">
        <v>0.0288</v>
      </c>
      <c r="BR19" s="11">
        <v>520</v>
      </c>
      <c r="BS19" s="13">
        <v>13634.01</v>
      </c>
      <c r="BT19" s="11">
        <v>575</v>
      </c>
      <c r="BU19" s="11">
        <v>680</v>
      </c>
      <c r="BV19" s="13">
        <v>14472.79</v>
      </c>
      <c r="BW19" s="11">
        <v>724</v>
      </c>
      <c r="BX19" s="12">
        <v>-0.2353</v>
      </c>
      <c r="BY19" s="12">
        <v>-0.058</v>
      </c>
      <c r="BZ19" s="11">
        <v>3765</v>
      </c>
      <c r="CA19" s="13">
        <v>68571.89</v>
      </c>
      <c r="CB19" s="11">
        <v>562</v>
      </c>
      <c r="CC19" s="11">
        <v>5119</v>
      </c>
      <c r="CD19" s="13">
        <v>94669.92</v>
      </c>
      <c r="CE19" s="11">
        <v>714</v>
      </c>
      <c r="CF19" s="12">
        <v>-0.2645</v>
      </c>
      <c r="CG19" s="12">
        <v>-0.2757</v>
      </c>
      <c r="CH19" s="11">
        <v>84</v>
      </c>
      <c r="CI19" s="13">
        <v>6313.66</v>
      </c>
      <c r="CJ19" s="11">
        <v>526</v>
      </c>
      <c r="CK19" s="11"/>
      <c r="CL19" s="13"/>
      <c r="CM19" s="11">
        <v>508</v>
      </c>
      <c r="CN19" s="12"/>
      <c r="CO19" s="12"/>
      <c r="CP19" s="11">
        <v>214</v>
      </c>
      <c r="CQ19" s="13">
        <v>4939.27</v>
      </c>
      <c r="CR19" s="11">
        <v>92</v>
      </c>
      <c r="CS19" s="11">
        <v>160</v>
      </c>
      <c r="CT19" s="13">
        <v>2998.43</v>
      </c>
      <c r="CU19" s="11">
        <v>36</v>
      </c>
      <c r="CV19" s="12">
        <v>0.3375</v>
      </c>
      <c r="CW19" s="12">
        <v>0.6473</v>
      </c>
      <c r="CX19" s="11">
        <v>406</v>
      </c>
      <c r="CY19" s="13">
        <v>8540.03</v>
      </c>
      <c r="CZ19" s="11">
        <v>238</v>
      </c>
      <c r="DA19" s="11">
        <v>203</v>
      </c>
      <c r="DB19" s="13">
        <v>4553.05</v>
      </c>
      <c r="DC19" s="11">
        <v>494</v>
      </c>
      <c r="DD19" s="12">
        <v>1</v>
      </c>
      <c r="DE19" s="12">
        <v>0.8757</v>
      </c>
      <c r="DF19" s="11">
        <v>232</v>
      </c>
      <c r="DG19" s="13">
        <v>4083.5</v>
      </c>
      <c r="DH19" s="11">
        <v>477</v>
      </c>
      <c r="DI19" s="11">
        <v>532</v>
      </c>
      <c r="DJ19" s="13">
        <v>9156.45</v>
      </c>
      <c r="DK19" s="11">
        <v>557</v>
      </c>
      <c r="DL19" s="12">
        <v>-0.5639</v>
      </c>
      <c r="DM19" s="12">
        <v>-0.554</v>
      </c>
      <c r="DN19" s="11"/>
      <c r="DO19" s="13"/>
      <c r="DP19" s="11"/>
      <c r="DQ19" s="11"/>
      <c r="DR19" s="13"/>
      <c r="DS19" s="11"/>
      <c r="DT19" s="12"/>
      <c r="DU19" s="12"/>
      <c r="DV19" s="11">
        <v>844</v>
      </c>
      <c r="DW19" s="13">
        <v>22296.74</v>
      </c>
      <c r="DX19" s="11">
        <v>350</v>
      </c>
      <c r="DY19" s="11">
        <v>717</v>
      </c>
      <c r="DZ19" s="13">
        <v>18100.19</v>
      </c>
      <c r="EA19" s="11">
        <v>273</v>
      </c>
      <c r="EB19" s="12">
        <v>0.1771</v>
      </c>
      <c r="EC19" s="12">
        <v>0.2319</v>
      </c>
      <c r="ED19" s="11"/>
      <c r="EE19" s="13"/>
      <c r="EF19" s="11"/>
      <c r="EG19" s="11"/>
      <c r="EH19" s="13"/>
      <c r="EI19" s="11"/>
      <c r="EJ19" s="12"/>
      <c r="EK19" s="12"/>
      <c r="EL19" s="11">
        <v>137</v>
      </c>
      <c r="EM19" s="13">
        <v>4457.4</v>
      </c>
      <c r="EN19" s="11"/>
      <c r="EO19" s="11">
        <v>330</v>
      </c>
      <c r="EP19" s="13">
        <v>10279.4</v>
      </c>
      <c r="EQ19" s="11"/>
      <c r="ER19" s="12">
        <v>-0.5848</v>
      </c>
      <c r="ES19" s="12">
        <v>-0.5664</v>
      </c>
      <c r="ET19" s="11">
        <v>622</v>
      </c>
      <c r="EU19" s="13">
        <v>24666.37</v>
      </c>
      <c r="EV19" s="11">
        <v>594</v>
      </c>
      <c r="EW19" s="11">
        <v>25</v>
      </c>
      <c r="EX19" s="13">
        <v>917.75</v>
      </c>
      <c r="EY19" s="11">
        <v>730</v>
      </c>
      <c r="EZ19" s="12">
        <v>23.88</v>
      </c>
      <c r="FA19" s="12">
        <v>25.877</v>
      </c>
      <c r="FB19" s="11">
        <v>134</v>
      </c>
      <c r="FC19" s="13">
        <v>2248.03</v>
      </c>
      <c r="FD19" s="11">
        <v>128</v>
      </c>
      <c r="FE19" s="11">
        <v>180</v>
      </c>
      <c r="FF19" s="13">
        <v>2739.18</v>
      </c>
      <c r="FG19" s="11">
        <v>213</v>
      </c>
      <c r="FH19" s="12">
        <v>-0.2556</v>
      </c>
      <c r="FI19" s="12">
        <v>-0.1793</v>
      </c>
      <c r="FJ19" s="11">
        <v>47</v>
      </c>
      <c r="FK19" s="13">
        <v>768.91</v>
      </c>
      <c r="FL19" s="11">
        <v>71</v>
      </c>
      <c r="FM19" s="11">
        <v>102</v>
      </c>
      <c r="FN19" s="13">
        <v>1644.4</v>
      </c>
      <c r="FO19" s="11">
        <v>77</v>
      </c>
      <c r="FP19" s="12">
        <v>-0.5392</v>
      </c>
      <c r="FQ19" s="12">
        <v>-0.5324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40</v>
      </c>
      <c r="GI19" s="13">
        <v>808.42</v>
      </c>
      <c r="GJ19" s="11">
        <v>73</v>
      </c>
      <c r="GK19" s="11">
        <v>48</v>
      </c>
      <c r="GL19" s="13">
        <v>1076.92</v>
      </c>
      <c r="GM19" s="11">
        <v>132</v>
      </c>
      <c r="GN19" s="12">
        <v>-0.1667</v>
      </c>
      <c r="GO19" s="12">
        <v>-0.2493</v>
      </c>
      <c r="GP19" s="11"/>
      <c r="GQ19" s="13"/>
      <c r="GR19" s="11"/>
      <c r="GS19" s="11"/>
      <c r="GT19" s="13"/>
      <c r="GU19" s="11"/>
      <c r="GV19" s="12"/>
      <c r="GW19" s="12"/>
      <c r="GX19" s="11">
        <v>9</v>
      </c>
      <c r="GY19" s="13">
        <v>298.24</v>
      </c>
      <c r="GZ19" s="11">
        <v>324</v>
      </c>
      <c r="HA19" s="11"/>
      <c r="HB19" s="13"/>
      <c r="HC19" s="11">
        <v>28</v>
      </c>
      <c r="HD19" s="12"/>
      <c r="HE19" s="12"/>
      <c r="HF19" s="11">
        <v>27</v>
      </c>
      <c r="HG19" s="13">
        <v>513.06</v>
      </c>
      <c r="HH19" s="11">
        <v>47</v>
      </c>
      <c r="HI19" s="11">
        <v>67</v>
      </c>
      <c r="HJ19" s="13">
        <v>1241.03</v>
      </c>
      <c r="HK19" s="11">
        <v>53</v>
      </c>
      <c r="HL19" s="12">
        <v>-0.597</v>
      </c>
      <c r="HM19" s="12">
        <v>-0.5866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>
        <v>21</v>
      </c>
      <c r="IO19" s="11">
        <v>10</v>
      </c>
      <c r="IP19" s="13">
        <v>77.9</v>
      </c>
      <c r="IQ19" s="11">
        <v>26</v>
      </c>
      <c r="IR19" s="12"/>
      <c r="IS19" s="12"/>
      <c r="IT19" s="11">
        <v>15</v>
      </c>
      <c r="IU19" s="13">
        <v>303.87</v>
      </c>
      <c r="IV19" s="11">
        <v>170</v>
      </c>
      <c r="IW19" s="11">
        <v>95</v>
      </c>
      <c r="IX19" s="13">
        <v>1631.27</v>
      </c>
      <c r="IY19" s="11">
        <v>187</v>
      </c>
      <c r="IZ19" s="12">
        <v>-0.8421</v>
      </c>
      <c r="JA19" s="12">
        <v>-0.8137</v>
      </c>
      <c r="JB19" s="11">
        <v>25</v>
      </c>
      <c r="JC19" s="13">
        <v>520.34</v>
      </c>
      <c r="JD19" s="11">
        <v>91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>
        <v>19</v>
      </c>
      <c r="JU19" s="11"/>
      <c r="JV19" s="13"/>
      <c r="JW19" s="11"/>
      <c r="JX19" s="12"/>
      <c r="JY19" s="12"/>
      <c r="JZ19" s="11"/>
      <c r="KA19" s="13"/>
      <c r="KB19" s="11"/>
      <c r="KC19" s="11">
        <v>19</v>
      </c>
      <c r="KD19" s="13">
        <v>413.06</v>
      </c>
      <c r="KE19" s="11">
        <v>579</v>
      </c>
      <c r="KF19" s="12"/>
      <c r="KG19" s="12"/>
      <c r="KH19" s="11"/>
      <c r="KI19" s="13"/>
      <c r="KJ19" s="11"/>
      <c r="KK19" s="11">
        <v>127</v>
      </c>
      <c r="KL19" s="13">
        <v>2901.04</v>
      </c>
      <c r="KM19" s="11">
        <v>474</v>
      </c>
      <c r="KN19" s="12"/>
      <c r="KO19" s="12"/>
      <c r="KP19" s="11"/>
      <c r="KQ19" s="13"/>
      <c r="KR19" s="11"/>
      <c r="KS19" s="11">
        <v>8</v>
      </c>
      <c r="KT19" s="13">
        <v>130.37</v>
      </c>
      <c r="KU19" s="11">
        <v>209</v>
      </c>
      <c r="KV19" s="12"/>
      <c r="KW19" s="12"/>
      <c r="KX19" s="11"/>
      <c r="KY19" s="13"/>
      <c r="KZ19" s="11"/>
      <c r="LA19" s="11"/>
      <c r="LB19" s="13"/>
      <c r="LC19" s="11">
        <v>181</v>
      </c>
      <c r="LD19" s="12"/>
      <c r="LE19" s="12"/>
      <c r="LF19" s="11"/>
      <c r="LG19" s="13"/>
      <c r="LH19" s="11"/>
      <c r="LI19" s="11"/>
      <c r="LJ19" s="13"/>
      <c r="LK19" s="11">
        <v>12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267456</v>
      </c>
      <c r="C20" s="11">
        <f>=ROUNDDOWN(44.7700033478406,0)</f>
      </c>
      <c r="D20" s="11">
        <v>101931</v>
      </c>
      <c r="E20" s="12">
        <v>0.9747</v>
      </c>
      <c r="F20" s="11"/>
      <c r="G20" s="11">
        <f>=ROUNDDOWN({0},0)</f>
      </c>
      <c r="H20" s="11"/>
      <c r="I20" s="12"/>
      <c r="J20" s="11">
        <v>21778</v>
      </c>
      <c r="K20" s="13">
        <v>885611.72</v>
      </c>
      <c r="L20" s="11">
        <v>669</v>
      </c>
      <c r="M20" s="14">
        <v>1323.78</v>
      </c>
      <c r="N20" s="11">
        <v>28424</v>
      </c>
      <c r="O20" s="13">
        <v>1171665.56</v>
      </c>
      <c r="P20" s="11">
        <v>667</v>
      </c>
      <c r="Q20" s="14">
        <v>1756.62</v>
      </c>
      <c r="R20" s="12">
        <v>-0.2338</v>
      </c>
      <c r="S20" s="12">
        <v>-0.2441</v>
      </c>
      <c r="T20" s="12">
        <v>0.003</v>
      </c>
      <c r="U20" s="12">
        <v>-0.2464</v>
      </c>
      <c r="V20" s="11">
        <v>10516</v>
      </c>
      <c r="W20" s="13">
        <v>414817.84</v>
      </c>
      <c r="X20" s="11">
        <v>581</v>
      </c>
      <c r="Y20" s="11">
        <v>7591</v>
      </c>
      <c r="Z20" s="13">
        <v>308557.51</v>
      </c>
      <c r="AA20" s="11">
        <v>479</v>
      </c>
      <c r="AB20" s="12">
        <v>0.3853</v>
      </c>
      <c r="AC20" s="12">
        <v>0.3444</v>
      </c>
      <c r="AD20" s="11">
        <v>1503</v>
      </c>
      <c r="AE20" s="13">
        <v>59837.96</v>
      </c>
      <c r="AF20" s="11">
        <v>573</v>
      </c>
      <c r="AG20" s="11">
        <v>1756</v>
      </c>
      <c r="AH20" s="13">
        <v>66961.83</v>
      </c>
      <c r="AI20" s="11">
        <v>546</v>
      </c>
      <c r="AJ20" s="12">
        <v>-0.1441</v>
      </c>
      <c r="AK20" s="12">
        <v>-0.1064</v>
      </c>
      <c r="AL20" s="11">
        <v>2637</v>
      </c>
      <c r="AM20" s="13">
        <v>100279.55</v>
      </c>
      <c r="AN20" s="11">
        <v>568</v>
      </c>
      <c r="AO20" s="11">
        <v>2200</v>
      </c>
      <c r="AP20" s="13">
        <v>90746.33</v>
      </c>
      <c r="AQ20" s="11">
        <v>539</v>
      </c>
      <c r="AR20" s="12">
        <v>0.1986</v>
      </c>
      <c r="AS20" s="12">
        <v>0.1051</v>
      </c>
      <c r="AT20" s="11">
        <v>1552</v>
      </c>
      <c r="AU20" s="13">
        <v>65292.42</v>
      </c>
      <c r="AV20" s="11">
        <v>549</v>
      </c>
      <c r="AW20" s="11">
        <v>5700</v>
      </c>
      <c r="AX20" s="13">
        <v>220546.19</v>
      </c>
      <c r="AY20" s="11">
        <v>476</v>
      </c>
      <c r="AZ20" s="12">
        <v>-0.7277</v>
      </c>
      <c r="BA20" s="12">
        <v>-0.704</v>
      </c>
      <c r="BB20" s="11">
        <v>987</v>
      </c>
      <c r="BC20" s="13">
        <v>42433.61</v>
      </c>
      <c r="BD20" s="11">
        <v>590</v>
      </c>
      <c r="BE20" s="11">
        <v>2922</v>
      </c>
      <c r="BF20" s="13">
        <v>130308.07</v>
      </c>
      <c r="BG20" s="11">
        <v>546</v>
      </c>
      <c r="BH20" s="12">
        <v>-0.6622</v>
      </c>
      <c r="BI20" s="12">
        <v>-0.6744</v>
      </c>
      <c r="BJ20" s="11">
        <v>1774</v>
      </c>
      <c r="BK20" s="13">
        <v>77054.17</v>
      </c>
      <c r="BL20" s="11">
        <v>485</v>
      </c>
      <c r="BM20" s="11">
        <v>1690</v>
      </c>
      <c r="BN20" s="13">
        <v>79453.28</v>
      </c>
      <c r="BO20" s="11">
        <v>515</v>
      </c>
      <c r="BP20" s="12">
        <v>0.0497</v>
      </c>
      <c r="BQ20" s="12">
        <v>-0.0302</v>
      </c>
      <c r="BR20" s="11">
        <v>544</v>
      </c>
      <c r="BS20" s="13">
        <v>24687</v>
      </c>
      <c r="BT20" s="11">
        <v>573</v>
      </c>
      <c r="BU20" s="11">
        <v>1086</v>
      </c>
      <c r="BV20" s="13">
        <v>47612.64</v>
      </c>
      <c r="BW20" s="11">
        <v>553</v>
      </c>
      <c r="BX20" s="12">
        <v>-0.4991</v>
      </c>
      <c r="BY20" s="12">
        <v>-0.4815</v>
      </c>
      <c r="BZ20" s="11">
        <v>599</v>
      </c>
      <c r="CA20" s="13">
        <v>24401.94</v>
      </c>
      <c r="CB20" s="11">
        <v>522</v>
      </c>
      <c r="CC20" s="11">
        <v>1703</v>
      </c>
      <c r="CD20" s="13">
        <v>70419.31</v>
      </c>
      <c r="CE20" s="11">
        <v>483</v>
      </c>
      <c r="CF20" s="12">
        <v>-0.6483</v>
      </c>
      <c r="CG20" s="12">
        <v>-0.6535</v>
      </c>
      <c r="CH20" s="11">
        <v>369</v>
      </c>
      <c r="CI20" s="13">
        <v>19109.28</v>
      </c>
      <c r="CJ20" s="11">
        <v>580</v>
      </c>
      <c r="CK20" s="11"/>
      <c r="CL20" s="13"/>
      <c r="CM20" s="11">
        <v>215</v>
      </c>
      <c r="CN20" s="12"/>
      <c r="CO20" s="12"/>
      <c r="CP20" s="11">
        <v>12</v>
      </c>
      <c r="CQ20" s="13">
        <v>494.27</v>
      </c>
      <c r="CR20" s="11">
        <v>34</v>
      </c>
      <c r="CS20" s="11">
        <v>4</v>
      </c>
      <c r="CT20" s="13">
        <v>132.72</v>
      </c>
      <c r="CU20" s="11">
        <v>13</v>
      </c>
      <c r="CV20" s="12">
        <v>2</v>
      </c>
      <c r="CW20" s="12">
        <v>2.7242</v>
      </c>
      <c r="CX20" s="11">
        <v>8</v>
      </c>
      <c r="CY20" s="13">
        <v>500.58</v>
      </c>
      <c r="CZ20" s="11">
        <v>79</v>
      </c>
      <c r="DA20" s="11">
        <v>20</v>
      </c>
      <c r="DB20" s="13">
        <v>885.02</v>
      </c>
      <c r="DC20" s="11">
        <v>344</v>
      </c>
      <c r="DD20" s="12">
        <v>-0.6</v>
      </c>
      <c r="DE20" s="12">
        <v>-0.4344</v>
      </c>
      <c r="DF20" s="11">
        <v>214</v>
      </c>
      <c r="DG20" s="13">
        <v>9157.55</v>
      </c>
      <c r="DH20" s="11">
        <v>531</v>
      </c>
      <c r="DI20" s="11">
        <v>264</v>
      </c>
      <c r="DJ20" s="13">
        <v>12219.14</v>
      </c>
      <c r="DK20" s="11">
        <v>412</v>
      </c>
      <c r="DL20" s="12">
        <v>-0.1894</v>
      </c>
      <c r="DM20" s="12">
        <v>-0.2506</v>
      </c>
      <c r="DN20" s="11"/>
      <c r="DO20" s="13"/>
      <c r="DP20" s="11"/>
      <c r="DQ20" s="11"/>
      <c r="DR20" s="13"/>
      <c r="DS20" s="11"/>
      <c r="DT20" s="12"/>
      <c r="DU20" s="12"/>
      <c r="DV20" s="11">
        <v>445</v>
      </c>
      <c r="DW20" s="13">
        <v>17394.01</v>
      </c>
      <c r="DX20" s="11">
        <v>447</v>
      </c>
      <c r="DY20" s="11">
        <v>205</v>
      </c>
      <c r="DZ20" s="13">
        <v>8518.91</v>
      </c>
      <c r="EA20" s="11">
        <v>362</v>
      </c>
      <c r="EB20" s="12">
        <v>1.1707</v>
      </c>
      <c r="EC20" s="12">
        <v>1.0418</v>
      </c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369</v>
      </c>
      <c r="EU20" s="13">
        <v>19681.99</v>
      </c>
      <c r="EV20" s="11">
        <v>634</v>
      </c>
      <c r="EW20" s="11">
        <v>2547</v>
      </c>
      <c r="EX20" s="13">
        <v>104137.91</v>
      </c>
      <c r="EY20" s="11">
        <v>630</v>
      </c>
      <c r="EZ20" s="12">
        <v>-0.8551</v>
      </c>
      <c r="FA20" s="12">
        <v>-0.811</v>
      </c>
      <c r="FB20" s="11">
        <v>28</v>
      </c>
      <c r="FC20" s="13">
        <v>1040.28</v>
      </c>
      <c r="FD20" s="11">
        <v>54</v>
      </c>
      <c r="FE20" s="11">
        <v>147</v>
      </c>
      <c r="FF20" s="13">
        <v>5577.21</v>
      </c>
      <c r="FG20" s="11">
        <v>87</v>
      </c>
      <c r="FH20" s="12">
        <v>-0.8095</v>
      </c>
      <c r="FI20" s="12">
        <v>-0.8135</v>
      </c>
      <c r="FJ20" s="11">
        <v>111</v>
      </c>
      <c r="FK20" s="13">
        <v>4546.18</v>
      </c>
      <c r="FL20" s="11">
        <v>63</v>
      </c>
      <c r="FM20" s="11">
        <v>332</v>
      </c>
      <c r="FN20" s="13">
        <v>14095.5</v>
      </c>
      <c r="FO20" s="11">
        <v>73</v>
      </c>
      <c r="FP20" s="12">
        <v>-0.6657</v>
      </c>
      <c r="FQ20" s="12">
        <v>-0.6775</v>
      </c>
      <c r="FR20" s="11">
        <v>3</v>
      </c>
      <c r="FS20" s="13">
        <v>237.59</v>
      </c>
      <c r="FT20" s="11">
        <v>17</v>
      </c>
      <c r="FU20" s="11">
        <v>13</v>
      </c>
      <c r="FV20" s="13">
        <v>804.1</v>
      </c>
      <c r="FW20" s="11">
        <v>35</v>
      </c>
      <c r="FX20" s="12">
        <v>-0.7692</v>
      </c>
      <c r="FY20" s="12">
        <v>-0.7045</v>
      </c>
      <c r="FZ20" s="11">
        <v>40</v>
      </c>
      <c r="GA20" s="13">
        <v>1796.21</v>
      </c>
      <c r="GB20" s="11">
        <v>229</v>
      </c>
      <c r="GC20" s="11">
        <v>40</v>
      </c>
      <c r="GD20" s="13">
        <v>2101.19</v>
      </c>
      <c r="GE20" s="11">
        <v>109</v>
      </c>
      <c r="GF20" s="12"/>
      <c r="GG20" s="12">
        <v>-0.1451</v>
      </c>
      <c r="GH20" s="11">
        <v>19</v>
      </c>
      <c r="GI20" s="13">
        <v>813.2</v>
      </c>
      <c r="GJ20" s="11">
        <v>129</v>
      </c>
      <c r="GK20" s="11">
        <v>14</v>
      </c>
      <c r="GL20" s="13">
        <v>695.33</v>
      </c>
      <c r="GM20" s="11">
        <v>126</v>
      </c>
      <c r="GN20" s="12">
        <v>0.3571</v>
      </c>
      <c r="GO20" s="12">
        <v>0.1695</v>
      </c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142</v>
      </c>
      <c r="HA20" s="11">
        <v>3</v>
      </c>
      <c r="HB20" s="13">
        <v>156.37</v>
      </c>
      <c r="HC20" s="11">
        <v>317</v>
      </c>
      <c r="HD20" s="12"/>
      <c r="HE20" s="12"/>
      <c r="HF20" s="11">
        <v>23</v>
      </c>
      <c r="HG20" s="13">
        <v>1016.97</v>
      </c>
      <c r="HH20" s="11">
        <v>87</v>
      </c>
      <c r="HI20" s="11">
        <v>18</v>
      </c>
      <c r="HJ20" s="13">
        <v>844.48</v>
      </c>
      <c r="HK20" s="11">
        <v>76</v>
      </c>
      <c r="HL20" s="12">
        <v>0.2778</v>
      </c>
      <c r="HM20" s="12">
        <v>0.2043</v>
      </c>
      <c r="HN20" s="11">
        <v>12</v>
      </c>
      <c r="HO20" s="13">
        <v>448.37</v>
      </c>
      <c r="HP20" s="11">
        <v>125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2</v>
      </c>
      <c r="IU20" s="13">
        <v>79.48</v>
      </c>
      <c r="IV20" s="11">
        <v>202</v>
      </c>
      <c r="IW20" s="11">
        <v>6</v>
      </c>
      <c r="IX20" s="13">
        <v>294.84</v>
      </c>
      <c r="IY20" s="11">
        <v>261</v>
      </c>
      <c r="IZ20" s="12">
        <v>-0.6667</v>
      </c>
      <c r="JA20" s="12">
        <v>-0.7304</v>
      </c>
      <c r="JB20" s="11">
        <v>11</v>
      </c>
      <c r="JC20" s="13">
        <v>491.27</v>
      </c>
      <c r="JD20" s="11">
        <v>58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>
        <v>85</v>
      </c>
      <c r="JU20" s="11"/>
      <c r="JV20" s="13"/>
      <c r="JW20" s="11"/>
      <c r="JX20" s="12"/>
      <c r="JY20" s="12"/>
      <c r="JZ20" s="11"/>
      <c r="KA20" s="13"/>
      <c r="KB20" s="11"/>
      <c r="KC20" s="11">
        <v>140</v>
      </c>
      <c r="KD20" s="13">
        <v>5281.23</v>
      </c>
      <c r="KE20" s="11">
        <v>505</v>
      </c>
      <c r="KF20" s="12"/>
      <c r="KG20" s="12"/>
      <c r="KH20" s="11"/>
      <c r="KI20" s="13"/>
      <c r="KJ20" s="11"/>
      <c r="KK20" s="11">
        <v>22</v>
      </c>
      <c r="KL20" s="13">
        <v>1284.74</v>
      </c>
      <c r="KM20" s="11">
        <v>333</v>
      </c>
      <c r="KN20" s="12"/>
      <c r="KO20" s="12"/>
      <c r="KP20" s="11"/>
      <c r="KQ20" s="13"/>
      <c r="KR20" s="11"/>
      <c r="KS20" s="11">
        <v>1</v>
      </c>
      <c r="KT20" s="13">
        <v>31.71</v>
      </c>
      <c r="KU20" s="11">
        <v>30</v>
      </c>
      <c r="KV20" s="12"/>
      <c r="KW20" s="12"/>
      <c r="KX20" s="11"/>
      <c r="KY20" s="13"/>
      <c r="KZ20" s="11"/>
      <c r="LA20" s="11"/>
      <c r="LB20" s="13"/>
      <c r="LC20" s="11">
        <v>314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552175</v>
      </c>
      <c r="K21" s="17">
        <v>22300419.44</v>
      </c>
      <c r="L21" s="15">
        <v>8389</v>
      </c>
      <c r="M21" s="18">
        <v>2658.29</v>
      </c>
      <c r="N21" s="15">
        <v>461019</v>
      </c>
      <c r="O21" s="17">
        <v>20308796.15</v>
      </c>
      <c r="P21" s="15">
        <v>8823</v>
      </c>
      <c r="Q21" s="18">
        <v>2301.8</v>
      </c>
      <c r="R21" s="16">
        <v>0.1977</v>
      </c>
      <c r="S21" s="16">
        <v>0.0981</v>
      </c>
      <c r="T21" s="16">
        <v>-0.0492</v>
      </c>
      <c r="U21" s="16">
        <v>0.1549</v>
      </c>
      <c r="V21" s="15">
        <v>275122</v>
      </c>
      <c r="W21" s="17">
        <v>8940131.9</v>
      </c>
      <c r="X21" s="15">
        <v>6494</v>
      </c>
      <c r="Y21" s="15">
        <v>151671</v>
      </c>
      <c r="Z21" s="17">
        <v>5523183.64</v>
      </c>
      <c r="AA21" s="15">
        <v>5865</v>
      </c>
      <c r="AB21" s="16">
        <v>0.8139</v>
      </c>
      <c r="AC21" s="16">
        <v>0.6187</v>
      </c>
      <c r="AD21" s="15">
        <v>42112</v>
      </c>
      <c r="AE21" s="17">
        <v>2830087.27</v>
      </c>
      <c r="AF21" s="15">
        <v>7101</v>
      </c>
      <c r="AG21" s="15">
        <v>39999</v>
      </c>
      <c r="AH21" s="17">
        <v>2872422.62</v>
      </c>
      <c r="AI21" s="15">
        <v>7040</v>
      </c>
      <c r="AJ21" s="16">
        <v>0.0528</v>
      </c>
      <c r="AK21" s="16">
        <v>-0.0147</v>
      </c>
      <c r="AL21" s="15">
        <v>77952</v>
      </c>
      <c r="AM21" s="17">
        <v>2621267.76</v>
      </c>
      <c r="AN21" s="15">
        <v>6952</v>
      </c>
      <c r="AO21" s="15">
        <v>57044</v>
      </c>
      <c r="AP21" s="17">
        <v>2218270.85</v>
      </c>
      <c r="AQ21" s="15">
        <v>6861</v>
      </c>
      <c r="AR21" s="16">
        <v>0.3665</v>
      </c>
      <c r="AS21" s="16">
        <v>0.1817</v>
      </c>
      <c r="AT21" s="15">
        <v>36867</v>
      </c>
      <c r="AU21" s="17">
        <v>1671815.32</v>
      </c>
      <c r="AV21" s="15">
        <v>6284</v>
      </c>
      <c r="AW21" s="15">
        <v>44992</v>
      </c>
      <c r="AX21" s="17">
        <v>1791252.18</v>
      </c>
      <c r="AY21" s="15">
        <v>6592</v>
      </c>
      <c r="AZ21" s="16">
        <v>-0.1806</v>
      </c>
      <c r="BA21" s="16">
        <v>-0.0667</v>
      </c>
      <c r="BB21" s="15">
        <v>20317</v>
      </c>
      <c r="BC21" s="17">
        <v>1408805.31</v>
      </c>
      <c r="BD21" s="15">
        <v>7047</v>
      </c>
      <c r="BE21" s="15">
        <v>38205</v>
      </c>
      <c r="BF21" s="17">
        <v>2264535.99</v>
      </c>
      <c r="BG21" s="15">
        <v>6927</v>
      </c>
      <c r="BH21" s="16">
        <v>-0.4682</v>
      </c>
      <c r="BI21" s="16">
        <v>-0.3779</v>
      </c>
      <c r="BJ21" s="15">
        <v>20569</v>
      </c>
      <c r="BK21" s="17">
        <v>1100382.61</v>
      </c>
      <c r="BL21" s="15">
        <v>4923</v>
      </c>
      <c r="BM21" s="15">
        <v>22090</v>
      </c>
      <c r="BN21" s="17">
        <v>813148.51</v>
      </c>
      <c r="BO21" s="15">
        <v>5709</v>
      </c>
      <c r="BP21" s="16">
        <v>-0.0689</v>
      </c>
      <c r="BQ21" s="16">
        <v>0.3532</v>
      </c>
      <c r="BR21" s="15">
        <v>11568</v>
      </c>
      <c r="BS21" s="17">
        <v>901363.99</v>
      </c>
      <c r="BT21" s="15">
        <v>6681</v>
      </c>
      <c r="BU21" s="15">
        <v>21302</v>
      </c>
      <c r="BV21" s="17">
        <v>1368320.15</v>
      </c>
      <c r="BW21" s="15">
        <v>7140</v>
      </c>
      <c r="BX21" s="16">
        <v>-0.457</v>
      </c>
      <c r="BY21" s="16">
        <v>-0.3413</v>
      </c>
      <c r="BZ21" s="15">
        <v>17314</v>
      </c>
      <c r="CA21" s="17">
        <v>568164.09</v>
      </c>
      <c r="CB21" s="15">
        <v>5790</v>
      </c>
      <c r="CC21" s="15">
        <v>28500</v>
      </c>
      <c r="CD21" s="17">
        <v>1111330.71</v>
      </c>
      <c r="CE21" s="15">
        <v>5897</v>
      </c>
      <c r="CF21" s="16">
        <v>-0.3925</v>
      </c>
      <c r="CG21" s="16">
        <v>-0.4888</v>
      </c>
      <c r="CH21" s="15">
        <v>6131</v>
      </c>
      <c r="CI21" s="17">
        <v>281469.49</v>
      </c>
      <c r="CJ21" s="15">
        <v>6384</v>
      </c>
      <c r="CK21" s="15"/>
      <c r="CL21" s="17"/>
      <c r="CM21" s="15">
        <v>2550</v>
      </c>
      <c r="CN21" s="16"/>
      <c r="CO21" s="16"/>
      <c r="CP21" s="15">
        <v>2577</v>
      </c>
      <c r="CQ21" s="17">
        <v>244607.12</v>
      </c>
      <c r="CR21" s="15">
        <v>1033</v>
      </c>
      <c r="CS21" s="15">
        <v>2611</v>
      </c>
      <c r="CT21" s="17">
        <v>269013.17</v>
      </c>
      <c r="CU21" s="15">
        <v>719</v>
      </c>
      <c r="CV21" s="16">
        <v>-0.013</v>
      </c>
      <c r="CW21" s="16">
        <v>-0.0907</v>
      </c>
      <c r="CX21" s="15">
        <v>2136</v>
      </c>
      <c r="CY21" s="17">
        <v>242748.71</v>
      </c>
      <c r="CZ21" s="15">
        <v>1735</v>
      </c>
      <c r="DA21" s="15">
        <v>1176</v>
      </c>
      <c r="DB21" s="17">
        <v>99671.02</v>
      </c>
      <c r="DC21" s="15">
        <v>2850</v>
      </c>
      <c r="DD21" s="16">
        <v>0.8163</v>
      </c>
      <c r="DE21" s="16">
        <v>1.4355</v>
      </c>
      <c r="DF21" s="15">
        <v>4718</v>
      </c>
      <c r="DG21" s="17">
        <v>221556.46</v>
      </c>
      <c r="DH21" s="15">
        <v>5735</v>
      </c>
      <c r="DI21" s="15">
        <v>6548</v>
      </c>
      <c r="DJ21" s="17">
        <v>325830.74</v>
      </c>
      <c r="DK21" s="15">
        <v>5304</v>
      </c>
      <c r="DL21" s="16">
        <v>-0.2795</v>
      </c>
      <c r="DM21" s="16">
        <v>-0.32</v>
      </c>
      <c r="DN21" s="15">
        <v>6150</v>
      </c>
      <c r="DO21" s="17">
        <v>203499.36</v>
      </c>
      <c r="DP21" s="15"/>
      <c r="DQ21" s="15">
        <v>16799</v>
      </c>
      <c r="DR21" s="17">
        <v>346692.68</v>
      </c>
      <c r="DS21" s="15"/>
      <c r="DT21" s="16">
        <v>-0.6339</v>
      </c>
      <c r="DU21" s="16">
        <v>-0.413</v>
      </c>
      <c r="DV21" s="15">
        <v>4382</v>
      </c>
      <c r="DW21" s="17">
        <v>203088.62</v>
      </c>
      <c r="DX21" s="15">
        <v>3855</v>
      </c>
      <c r="DY21" s="15">
        <v>1974</v>
      </c>
      <c r="DZ21" s="17">
        <v>76556.52</v>
      </c>
      <c r="EA21" s="15">
        <v>1978</v>
      </c>
      <c r="EB21" s="16">
        <v>1.2199</v>
      </c>
      <c r="EC21" s="16">
        <v>1.6528</v>
      </c>
      <c r="ED21" s="15">
        <v>9401</v>
      </c>
      <c r="EE21" s="17">
        <v>174455.12</v>
      </c>
      <c r="EF21" s="15"/>
      <c r="EG21" s="15">
        <v>5390</v>
      </c>
      <c r="EH21" s="17">
        <v>143147.97</v>
      </c>
      <c r="EI21" s="15"/>
      <c r="EJ21" s="16">
        <v>0.7442</v>
      </c>
      <c r="EK21" s="16">
        <v>0.2187</v>
      </c>
      <c r="EL21" s="15">
        <v>4130</v>
      </c>
      <c r="EM21" s="17">
        <v>148801.79</v>
      </c>
      <c r="EN21" s="15"/>
      <c r="EO21" s="15">
        <v>3903</v>
      </c>
      <c r="EP21" s="17">
        <v>162706.63</v>
      </c>
      <c r="EQ21" s="15"/>
      <c r="ER21" s="16">
        <v>0.0582</v>
      </c>
      <c r="ES21" s="16">
        <v>-0.0855</v>
      </c>
      <c r="ET21" s="15">
        <v>2116</v>
      </c>
      <c r="EU21" s="17">
        <v>117817.06</v>
      </c>
      <c r="EV21" s="15">
        <v>7410</v>
      </c>
      <c r="EW21" s="15">
        <v>5317</v>
      </c>
      <c r="EX21" s="17">
        <v>228361.97</v>
      </c>
      <c r="EY21" s="15">
        <v>7609</v>
      </c>
      <c r="EZ21" s="16">
        <v>-0.602</v>
      </c>
      <c r="FA21" s="16">
        <v>-0.4841</v>
      </c>
      <c r="FB21" s="15">
        <v>2404</v>
      </c>
      <c r="FC21" s="17">
        <v>75508.9</v>
      </c>
      <c r="FD21" s="15">
        <v>1440</v>
      </c>
      <c r="FE21" s="15">
        <v>3123</v>
      </c>
      <c r="FF21" s="17">
        <v>112342.81</v>
      </c>
      <c r="FG21" s="15">
        <v>2218</v>
      </c>
      <c r="FH21" s="16">
        <v>-0.2302</v>
      </c>
      <c r="FI21" s="16">
        <v>-0.3279</v>
      </c>
      <c r="FJ21" s="15">
        <v>1716</v>
      </c>
      <c r="FK21" s="17">
        <v>70366.5</v>
      </c>
      <c r="FL21" s="15">
        <v>1527</v>
      </c>
      <c r="FM21" s="15">
        <v>2651</v>
      </c>
      <c r="FN21" s="17">
        <v>105524.32</v>
      </c>
      <c r="FO21" s="15">
        <v>1488</v>
      </c>
      <c r="FP21" s="16">
        <v>-0.3527</v>
      </c>
      <c r="FQ21" s="16">
        <v>-0.3332</v>
      </c>
      <c r="FR21" s="15">
        <v>1467</v>
      </c>
      <c r="FS21" s="17">
        <v>65556.28</v>
      </c>
      <c r="FT21" s="15">
        <v>961</v>
      </c>
      <c r="FU21" s="15">
        <v>1499</v>
      </c>
      <c r="FV21" s="17">
        <v>68325.73</v>
      </c>
      <c r="FW21" s="15">
        <v>1069</v>
      </c>
      <c r="FX21" s="16">
        <v>-0.0213</v>
      </c>
      <c r="FY21" s="16">
        <v>-0.0405</v>
      </c>
      <c r="FZ21" s="15">
        <v>456</v>
      </c>
      <c r="GA21" s="17">
        <v>42373.05</v>
      </c>
      <c r="GB21" s="15">
        <v>1434</v>
      </c>
      <c r="GC21" s="15">
        <v>865</v>
      </c>
      <c r="GD21" s="17">
        <v>77524.3</v>
      </c>
      <c r="GE21" s="15">
        <v>1104</v>
      </c>
      <c r="GF21" s="16">
        <v>-0.4728</v>
      </c>
      <c r="GG21" s="16">
        <v>-0.4534</v>
      </c>
      <c r="GH21" s="15">
        <v>401</v>
      </c>
      <c r="GI21" s="17">
        <v>39588.89</v>
      </c>
      <c r="GJ21" s="15">
        <v>974</v>
      </c>
      <c r="GK21" s="15">
        <v>488</v>
      </c>
      <c r="GL21" s="17">
        <v>46431.64</v>
      </c>
      <c r="GM21" s="15">
        <v>973</v>
      </c>
      <c r="GN21" s="16">
        <v>-0.1783</v>
      </c>
      <c r="GO21" s="16">
        <v>-0.1474</v>
      </c>
      <c r="GP21" s="15">
        <v>310</v>
      </c>
      <c r="GQ21" s="17">
        <v>33144.38</v>
      </c>
      <c r="GR21" s="15">
        <v>838</v>
      </c>
      <c r="GS21" s="15">
        <v>381</v>
      </c>
      <c r="GT21" s="17">
        <v>50195.74</v>
      </c>
      <c r="GU21" s="15">
        <v>845</v>
      </c>
      <c r="GV21" s="16">
        <v>-0.1864</v>
      </c>
      <c r="GW21" s="16">
        <v>-0.3397</v>
      </c>
      <c r="GX21" s="15">
        <v>272</v>
      </c>
      <c r="GY21" s="17">
        <v>30369.29</v>
      </c>
      <c r="GZ21" s="15">
        <v>4367</v>
      </c>
      <c r="HA21" s="15">
        <v>553</v>
      </c>
      <c r="HB21" s="17">
        <v>63251.35</v>
      </c>
      <c r="HC21" s="15">
        <v>4852</v>
      </c>
      <c r="HD21" s="16">
        <v>-0.5081</v>
      </c>
      <c r="HE21" s="16">
        <v>-0.5199</v>
      </c>
      <c r="HF21" s="15">
        <v>469</v>
      </c>
      <c r="HG21" s="17">
        <v>19836.26</v>
      </c>
      <c r="HH21" s="15">
        <v>1298</v>
      </c>
      <c r="HI21" s="15">
        <v>812</v>
      </c>
      <c r="HJ21" s="17">
        <v>35199.98</v>
      </c>
      <c r="HK21" s="15">
        <v>1284</v>
      </c>
      <c r="HL21" s="16">
        <v>-0.4224</v>
      </c>
      <c r="HM21" s="16">
        <v>-0.4365</v>
      </c>
      <c r="HN21" s="15">
        <v>232</v>
      </c>
      <c r="HO21" s="17">
        <v>10695.24</v>
      </c>
      <c r="HP21" s="15">
        <v>881</v>
      </c>
      <c r="HQ21" s="15">
        <v>1</v>
      </c>
      <c r="HR21" s="17">
        <v>104.14</v>
      </c>
      <c r="HS21" s="15">
        <v>2</v>
      </c>
      <c r="HT21" s="16">
        <v>231</v>
      </c>
      <c r="HU21" s="16">
        <v>101.7006</v>
      </c>
      <c r="HV21" s="15">
        <v>247</v>
      </c>
      <c r="HW21" s="17">
        <v>8991</v>
      </c>
      <c r="HX21" s="15">
        <v>244</v>
      </c>
      <c r="HY21" s="15">
        <v>260</v>
      </c>
      <c r="HZ21" s="17">
        <v>10058.33</v>
      </c>
      <c r="IA21" s="15">
        <v>261</v>
      </c>
      <c r="IB21" s="16">
        <v>-0.05</v>
      </c>
      <c r="IC21" s="16">
        <v>-0.1061</v>
      </c>
      <c r="ID21" s="15">
        <v>322</v>
      </c>
      <c r="IE21" s="17">
        <v>8398.37</v>
      </c>
      <c r="IF21" s="15">
        <v>21</v>
      </c>
      <c r="IG21" s="15">
        <v>92</v>
      </c>
      <c r="IH21" s="17">
        <v>2154.66</v>
      </c>
      <c r="II21" s="15">
        <v>21</v>
      </c>
      <c r="IJ21" s="16">
        <v>2.5</v>
      </c>
      <c r="IK21" s="16">
        <v>2.8978</v>
      </c>
      <c r="IL21" s="15">
        <v>48</v>
      </c>
      <c r="IM21" s="17">
        <v>6030.27</v>
      </c>
      <c r="IN21" s="15">
        <v>158</v>
      </c>
      <c r="IO21" s="15">
        <v>119</v>
      </c>
      <c r="IP21" s="17">
        <v>2319.76</v>
      </c>
      <c r="IQ21" s="15">
        <v>184</v>
      </c>
      <c r="IR21" s="16">
        <v>-0.5966</v>
      </c>
      <c r="IS21" s="16">
        <v>1.5995</v>
      </c>
      <c r="IT21" s="15">
        <v>143</v>
      </c>
      <c r="IU21" s="17">
        <v>5626.1</v>
      </c>
      <c r="IV21" s="15">
        <v>2001</v>
      </c>
      <c r="IW21" s="15">
        <v>383</v>
      </c>
      <c r="IX21" s="17">
        <v>15032.39</v>
      </c>
      <c r="IY21" s="15">
        <v>2262</v>
      </c>
      <c r="IZ21" s="16">
        <v>-0.6266</v>
      </c>
      <c r="JA21" s="16">
        <v>-0.6257</v>
      </c>
      <c r="JB21" s="15">
        <v>62</v>
      </c>
      <c r="JC21" s="17">
        <v>2138.84</v>
      </c>
      <c r="JD21" s="15">
        <v>285</v>
      </c>
      <c r="JE21" s="15"/>
      <c r="JF21" s="17"/>
      <c r="JG21" s="15"/>
      <c r="JH21" s="16"/>
      <c r="JI21" s="16"/>
      <c r="JJ21" s="15">
        <v>21</v>
      </c>
      <c r="JK21" s="17">
        <v>1582.13</v>
      </c>
      <c r="JL21" s="15">
        <v>100</v>
      </c>
      <c r="JM21" s="15">
        <v>17</v>
      </c>
      <c r="JN21" s="17">
        <v>1266.71</v>
      </c>
      <c r="JO21" s="15">
        <v>101</v>
      </c>
      <c r="JP21" s="16">
        <v>0.2353</v>
      </c>
      <c r="JQ21" s="16">
        <v>0.249</v>
      </c>
      <c r="JR21" s="15">
        <v>43</v>
      </c>
      <c r="JS21" s="17">
        <v>151.96</v>
      </c>
      <c r="JT21" s="15">
        <v>1177</v>
      </c>
      <c r="JU21" s="15"/>
      <c r="JV21" s="17"/>
      <c r="JW21" s="15"/>
      <c r="JX21" s="16"/>
      <c r="JY21" s="16"/>
      <c r="JZ21" s="15"/>
      <c r="KA21" s="17"/>
      <c r="KB21" s="15"/>
      <c r="KC21" s="15">
        <v>1789</v>
      </c>
      <c r="KD21" s="17">
        <v>86597.83</v>
      </c>
      <c r="KE21" s="15">
        <v>6449</v>
      </c>
      <c r="KF21" s="16">
        <v>-1</v>
      </c>
      <c r="KG21" s="16">
        <v>-1</v>
      </c>
      <c r="KH21" s="15"/>
      <c r="KI21" s="17"/>
      <c r="KJ21" s="15"/>
      <c r="KK21" s="15">
        <v>395</v>
      </c>
      <c r="KL21" s="17">
        <v>15620.53</v>
      </c>
      <c r="KM21" s="15">
        <v>2900</v>
      </c>
      <c r="KN21" s="16">
        <v>-1</v>
      </c>
      <c r="KO21" s="16">
        <v>-1</v>
      </c>
      <c r="KP21" s="15"/>
      <c r="KQ21" s="17"/>
      <c r="KR21" s="15"/>
      <c r="KS21" s="15">
        <v>68</v>
      </c>
      <c r="KT21" s="17">
        <v>2342.36</v>
      </c>
      <c r="KU21" s="15">
        <v>844</v>
      </c>
      <c r="KV21" s="16">
        <v>-1</v>
      </c>
      <c r="KW21" s="16">
        <v>-1</v>
      </c>
      <c r="KX21" s="15"/>
      <c r="KY21" s="17"/>
      <c r="KZ21" s="15"/>
      <c r="LA21" s="15">
        <v>2</v>
      </c>
      <c r="LB21" s="17">
        <v>58.22</v>
      </c>
      <c r="LC21" s="15">
        <v>2208</v>
      </c>
      <c r="LD21" s="16">
        <v>-1</v>
      </c>
      <c r="LE21" s="16">
        <v>-1</v>
      </c>
      <c r="LF21" s="15"/>
      <c r="LG21" s="17"/>
      <c r="LH21" s="15">
        <v>4</v>
      </c>
      <c r="LI21" s="15"/>
      <c r="LJ21" s="17"/>
      <c r="LK21" s="15">
        <v>12</v>
      </c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