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<sst xmlns="http://schemas.openxmlformats.org/spreadsheetml/2006/main" count="53" uniqueCount="53">
  <si>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</si>
  <si>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</si>
  <si>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</si>
  <si>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01/01/2024</t>
  </si>
  <si>
    <t>End Date:</t>
  </si>
  <si>
    <t>09/30/2024</t>
  </si>
  <si>
    <t>Report Run Date:</t>
  </si>
  <si>
    <t>10/01/2024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</si>
  <si>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</si>
  <si>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</si>
  <si>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</si>
  <si>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</si>
  <si>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</si>
  <si>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</si>
  <si>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ZOLA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</si>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</sst>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608151</v>
      </c>
      <c r="C5" s="11">
        <f>=ROUNDDOWN(28.4306263937132,0)</f>
      </c>
      <c r="D5" s="11">
        <v>413712</v>
      </c>
      <c r="E5" s="12">
        <v>0.9777</v>
      </c>
      <c r="F5" s="11"/>
      <c r="G5" s="11">
        <f>=ROUNDDOWN({0},0)</f>
      </c>
      <c r="H5" s="11">
        <v>600</v>
      </c>
      <c r="I5" s="12">
        <v>0.0323</v>
      </c>
      <c r="J5" s="11">
        <v>5402</v>
      </c>
      <c r="K5" s="13">
        <v>359886.24</v>
      </c>
      <c r="L5" s="11">
        <v>1686</v>
      </c>
      <c r="M5" s="14">
        <v>213.46</v>
      </c>
      <c r="N5" s="11"/>
      <c r="O5" s="13"/>
      <c r="P5" s="11"/>
      <c r="Q5" s="14"/>
      <c r="R5" s="12"/>
      <c r="S5" s="12"/>
      <c r="T5" s="12"/>
      <c r="U5" s="12"/>
      <c r="V5" s="11">
        <v>2386</v>
      </c>
      <c r="W5" s="13">
        <v>135926.09</v>
      </c>
      <c r="X5" s="11">
        <v>611</v>
      </c>
      <c r="Y5" s="11"/>
      <c r="Z5" s="13"/>
      <c r="AA5" s="11"/>
      <c r="AB5" s="12"/>
      <c r="AC5" s="12"/>
      <c r="AD5" s="11">
        <v>128</v>
      </c>
      <c r="AE5" s="13">
        <v>11613.42</v>
      </c>
      <c r="AF5" s="11">
        <v>187</v>
      </c>
      <c r="AG5" s="11"/>
      <c r="AH5" s="13"/>
      <c r="AI5" s="11"/>
      <c r="AJ5" s="12"/>
      <c r="AK5" s="12"/>
      <c r="AL5" s="11">
        <v>1308</v>
      </c>
      <c r="AM5" s="13">
        <v>93027.55</v>
      </c>
      <c r="AN5" s="11">
        <v>584</v>
      </c>
      <c r="AO5" s="11"/>
      <c r="AP5" s="13"/>
      <c r="AQ5" s="11"/>
      <c r="AR5" s="12"/>
      <c r="AS5" s="12"/>
      <c r="AT5" s="11">
        <v>856</v>
      </c>
      <c r="AU5" s="13">
        <v>55764.23</v>
      </c>
      <c r="AV5" s="11">
        <v>239</v>
      </c>
      <c r="AW5" s="11"/>
      <c r="AX5" s="13"/>
      <c r="AY5" s="11"/>
      <c r="AZ5" s="12"/>
      <c r="BA5" s="12"/>
      <c r="BB5" s="11">
        <v>724</v>
      </c>
      <c r="BC5" s="13">
        <v>63554.95</v>
      </c>
      <c r="BD5" s="11">
        <v>266</v>
      </c>
      <c r="BE5" s="11"/>
      <c r="BF5" s="13"/>
      <c r="BG5" s="11"/>
      <c r="BH5" s="12"/>
      <c r="BI5" s="12"/>
    </row>
    <row r="6">
      <c r="A6" s="10" t="s">
        <v>37</v>
      </c>
      <c r="B6" s="11">
        <v>18370</v>
      </c>
      <c r="C6" s="11">
        <f>=ROUNDDOWN(2701.47058823529,0)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22653</v>
      </c>
      <c r="C7" s="11">
        <f>=ROUNDDOWN(15.6746471076668,0)</f>
      </c>
      <c r="D7" s="11">
        <v>26555</v>
      </c>
      <c r="E7" s="12">
        <v>0.9628</v>
      </c>
      <c r="F7" s="11"/>
      <c r="G7" s="11">
        <f>=ROUNDDOWN({0},0)</f>
      </c>
      <c r="H7" s="11"/>
      <c r="I7" s="12"/>
      <c r="J7" s="11">
        <v>3200</v>
      </c>
      <c r="K7" s="13">
        <v>160943.42</v>
      </c>
      <c r="L7" s="11">
        <v>183</v>
      </c>
      <c r="M7" s="14">
        <v>879.47</v>
      </c>
      <c r="N7" s="11"/>
      <c r="O7" s="13"/>
      <c r="P7" s="11"/>
      <c r="Q7" s="14"/>
      <c r="R7" s="12"/>
      <c r="S7" s="12"/>
      <c r="T7" s="12"/>
      <c r="U7" s="12"/>
      <c r="V7" s="11">
        <v>697</v>
      </c>
      <c r="W7" s="13">
        <v>29727.21</v>
      </c>
      <c r="X7" s="11">
        <v>103</v>
      </c>
      <c r="Y7" s="11"/>
      <c r="Z7" s="13"/>
      <c r="AA7" s="11"/>
      <c r="AB7" s="12"/>
      <c r="AC7" s="12"/>
      <c r="AD7" s="11">
        <v>508</v>
      </c>
      <c r="AE7" s="13">
        <v>30551.17</v>
      </c>
      <c r="AF7" s="11">
        <v>153</v>
      </c>
      <c r="AG7" s="11"/>
      <c r="AH7" s="13"/>
      <c r="AI7" s="11"/>
      <c r="AJ7" s="12"/>
      <c r="AK7" s="12"/>
      <c r="AL7" s="11">
        <v>646</v>
      </c>
      <c r="AM7" s="13">
        <v>32850.76</v>
      </c>
      <c r="AN7" s="11">
        <v>151</v>
      </c>
      <c r="AO7" s="11"/>
      <c r="AP7" s="13"/>
      <c r="AQ7" s="11"/>
      <c r="AR7" s="12"/>
      <c r="AS7" s="12"/>
      <c r="AT7" s="11">
        <v>429</v>
      </c>
      <c r="AU7" s="13">
        <v>19672.81</v>
      </c>
      <c r="AV7" s="11">
        <v>56</v>
      </c>
      <c r="AW7" s="11"/>
      <c r="AX7" s="13"/>
      <c r="AY7" s="11"/>
      <c r="AZ7" s="12"/>
      <c r="BA7" s="12"/>
      <c r="BB7" s="11">
        <v>920</v>
      </c>
      <c r="BC7" s="13">
        <v>48141.47</v>
      </c>
      <c r="BD7" s="11">
        <v>99</v>
      </c>
      <c r="BE7" s="11"/>
      <c r="BF7" s="13"/>
      <c r="BG7" s="11"/>
      <c r="BH7" s="12"/>
      <c r="BI7" s="12"/>
    </row>
    <row r="8">
      <c r="A8" s="10" t="s">
        <v>39</v>
      </c>
      <c r="B8" s="11">
        <v>129873</v>
      </c>
      <c r="C8" s="11">
        <f>=ROUNDDOWN(21.6848942245079,0)</f>
      </c>
      <c r="D8" s="11">
        <v>96336</v>
      </c>
      <c r="E8" s="12">
        <v>0.9671</v>
      </c>
      <c r="F8" s="11"/>
      <c r="G8" s="11">
        <f>=ROUNDDOWN({0},0)</f>
      </c>
      <c r="H8" s="11"/>
      <c r="I8" s="12"/>
      <c r="J8" s="11">
        <v>926</v>
      </c>
      <c r="K8" s="13">
        <v>38890.14</v>
      </c>
      <c r="L8" s="11">
        <v>288</v>
      </c>
      <c r="M8" s="14">
        <v>135.04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885</v>
      </c>
      <c r="AU8" s="13">
        <v>37206.09</v>
      </c>
      <c r="AV8" s="11">
        <v>74</v>
      </c>
      <c r="AW8" s="11"/>
      <c r="AX8" s="13"/>
      <c r="AY8" s="11"/>
      <c r="AZ8" s="12"/>
      <c r="BA8" s="12"/>
      <c r="BB8" s="11">
        <v>41</v>
      </c>
      <c r="BC8" s="13">
        <v>1684.05</v>
      </c>
      <c r="BD8" s="11">
        <v>2</v>
      </c>
      <c r="BE8" s="11"/>
      <c r="BF8" s="13"/>
      <c r="BG8" s="11"/>
      <c r="BH8" s="12"/>
      <c r="BI8" s="12"/>
    </row>
    <row r="9">
      <c r="A9" s="10" t="s">
        <v>40</v>
      </c>
      <c r="B9" s="11">
        <v>146449</v>
      </c>
      <c r="C9" s="11">
        <f>=ROUNDDOWN(13.496484162604,0)</f>
      </c>
      <c r="D9" s="11">
        <v>265250</v>
      </c>
      <c r="E9" s="12">
        <v>0.9676</v>
      </c>
      <c r="F9" s="11"/>
      <c r="G9" s="11">
        <f>=ROUNDDOWN({0},0)</f>
      </c>
      <c r="H9" s="11"/>
      <c r="I9" s="12"/>
      <c r="J9" s="11">
        <v>828</v>
      </c>
      <c r="K9" s="13">
        <v>18131.93</v>
      </c>
      <c r="L9" s="11">
        <v>256</v>
      </c>
      <c r="M9" s="14">
        <v>70.83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828</v>
      </c>
      <c r="AU9" s="13">
        <v>18131.93</v>
      </c>
      <c r="AV9" s="11">
        <v>92</v>
      </c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492563</v>
      </c>
      <c r="C10" s="11">
        <f>=ROUNDDOWN(25.3450342950351,0)</f>
      </c>
      <c r="D10" s="11">
        <v>511473</v>
      </c>
      <c r="E10" s="12">
        <v>0.9049</v>
      </c>
      <c r="F10" s="11"/>
      <c r="G10" s="11">
        <f>=ROUNDDOWN({0},0)</f>
      </c>
      <c r="H10" s="11"/>
      <c r="I10" s="12"/>
      <c r="J10" s="11">
        <v>4171</v>
      </c>
      <c r="K10" s="13">
        <v>140997.71</v>
      </c>
      <c r="L10" s="11">
        <v>1146</v>
      </c>
      <c r="M10" s="14">
        <v>123.03</v>
      </c>
      <c r="N10" s="11"/>
      <c r="O10" s="13"/>
      <c r="P10" s="11"/>
      <c r="Q10" s="14"/>
      <c r="R10" s="12"/>
      <c r="S10" s="12"/>
      <c r="T10" s="12"/>
      <c r="U10" s="12"/>
      <c r="V10" s="11">
        <v>2196</v>
      </c>
      <c r="W10" s="13">
        <v>64472.24</v>
      </c>
      <c r="X10" s="11">
        <v>490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1718</v>
      </c>
      <c r="AU10" s="13">
        <v>71512.78</v>
      </c>
      <c r="AV10" s="11">
        <v>112</v>
      </c>
      <c r="AW10" s="11"/>
      <c r="AX10" s="13"/>
      <c r="AY10" s="11"/>
      <c r="AZ10" s="12"/>
      <c r="BA10" s="12"/>
      <c r="BB10" s="11">
        <v>257</v>
      </c>
      <c r="BC10" s="13">
        <v>5012.69</v>
      </c>
      <c r="BD10" s="11">
        <v>9</v>
      </c>
      <c r="BE10" s="11"/>
      <c r="BF10" s="13"/>
      <c r="BG10" s="11"/>
      <c r="BH10" s="12"/>
      <c r="BI10" s="12"/>
    </row>
    <row r="11">
      <c r="A11" s="10" t="s">
        <v>42</v>
      </c>
      <c r="B11" s="11">
        <v>1994</v>
      </c>
      <c r="C11" s="11">
        <f>=ROUNDDOWN(332.333333333333,0)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109078</v>
      </c>
      <c r="C12" s="11">
        <f>=ROUNDDOWN(23.0560135277954,0)</f>
      </c>
      <c r="D12" s="11">
        <v>87183</v>
      </c>
      <c r="E12" s="12">
        <v>0.9129</v>
      </c>
      <c r="F12" s="11"/>
      <c r="G12" s="11">
        <f>=ROUNDDOWN({0},0)</f>
      </c>
      <c r="H12" s="11">
        <v>360</v>
      </c>
      <c r="I12" s="12">
        <v>0.1525</v>
      </c>
      <c r="J12" s="11">
        <v>15585</v>
      </c>
      <c r="K12" s="13">
        <v>2564991.14</v>
      </c>
      <c r="L12" s="11">
        <v>646</v>
      </c>
      <c r="M12" s="14">
        <v>3970.57</v>
      </c>
      <c r="N12" s="11"/>
      <c r="O12" s="13"/>
      <c r="P12" s="11"/>
      <c r="Q12" s="14"/>
      <c r="R12" s="12"/>
      <c r="S12" s="12"/>
      <c r="T12" s="12"/>
      <c r="U12" s="12"/>
      <c r="V12" s="11">
        <v>8314</v>
      </c>
      <c r="W12" s="13">
        <v>1433811.82</v>
      </c>
      <c r="X12" s="11">
        <v>205</v>
      </c>
      <c r="Y12" s="11"/>
      <c r="Z12" s="13"/>
      <c r="AA12" s="11"/>
      <c r="AB12" s="12"/>
      <c r="AC12" s="12"/>
      <c r="AD12" s="11">
        <v>2699</v>
      </c>
      <c r="AE12" s="13">
        <v>478555.64</v>
      </c>
      <c r="AF12" s="11">
        <v>472</v>
      </c>
      <c r="AG12" s="11"/>
      <c r="AH12" s="13"/>
      <c r="AI12" s="11"/>
      <c r="AJ12" s="12"/>
      <c r="AK12" s="12"/>
      <c r="AL12" s="11">
        <v>2197</v>
      </c>
      <c r="AM12" s="13">
        <v>311727.65</v>
      </c>
      <c r="AN12" s="11">
        <v>352</v>
      </c>
      <c r="AO12" s="11"/>
      <c r="AP12" s="13"/>
      <c r="AQ12" s="11"/>
      <c r="AR12" s="12"/>
      <c r="AS12" s="12"/>
      <c r="AT12" s="11">
        <v>619</v>
      </c>
      <c r="AU12" s="13">
        <v>74598.74</v>
      </c>
      <c r="AV12" s="11">
        <v>203</v>
      </c>
      <c r="AW12" s="11"/>
      <c r="AX12" s="13"/>
      <c r="AY12" s="11"/>
      <c r="AZ12" s="12"/>
      <c r="BA12" s="12"/>
      <c r="BB12" s="11">
        <v>1756</v>
      </c>
      <c r="BC12" s="13">
        <v>266297.29</v>
      </c>
      <c r="BD12" s="11">
        <v>322</v>
      </c>
      <c r="BE12" s="11"/>
      <c r="BF12" s="13"/>
      <c r="BG12" s="11"/>
      <c r="BH12" s="12"/>
      <c r="BI12" s="12"/>
    </row>
    <row r="13">
      <c r="A13" s="10" t="s">
        <v>44</v>
      </c>
      <c r="B13" s="11">
        <v>19049</v>
      </c>
      <c r="C13" s="11">
        <f>=ROUNDDOWN(33.3024475524476,0)</f>
      </c>
      <c r="D13" s="11">
        <v>5456</v>
      </c>
      <c r="E13" s="12">
        <v>0.9632</v>
      </c>
      <c r="F13" s="11"/>
      <c r="G13" s="11">
        <f>=ROUNDDOWN({0},0)</f>
      </c>
      <c r="H13" s="11"/>
      <c r="I13" s="12">
        <v>0.1715</v>
      </c>
      <c r="J13" s="11">
        <v>1683</v>
      </c>
      <c r="K13" s="13">
        <v>131569.29</v>
      </c>
      <c r="L13" s="11">
        <v>152</v>
      </c>
      <c r="M13" s="14">
        <v>865.59</v>
      </c>
      <c r="N13" s="11"/>
      <c r="O13" s="13"/>
      <c r="P13" s="11"/>
      <c r="Q13" s="14"/>
      <c r="R13" s="12"/>
      <c r="S13" s="12"/>
      <c r="T13" s="12"/>
      <c r="U13" s="12"/>
      <c r="V13" s="11">
        <v>25</v>
      </c>
      <c r="W13" s="13">
        <v>2064.22</v>
      </c>
      <c r="X13" s="11">
        <v>10</v>
      </c>
      <c r="Y13" s="11"/>
      <c r="Z13" s="13"/>
      <c r="AA13" s="11"/>
      <c r="AB13" s="12"/>
      <c r="AC13" s="12"/>
      <c r="AD13" s="11">
        <v>441</v>
      </c>
      <c r="AE13" s="13">
        <v>46859.35</v>
      </c>
      <c r="AF13" s="11">
        <v>26</v>
      </c>
      <c r="AG13" s="11"/>
      <c r="AH13" s="13"/>
      <c r="AI13" s="11"/>
      <c r="AJ13" s="12"/>
      <c r="AK13" s="12"/>
      <c r="AL13" s="11">
        <v>431</v>
      </c>
      <c r="AM13" s="13">
        <v>26699.85</v>
      </c>
      <c r="AN13" s="11">
        <v>97</v>
      </c>
      <c r="AO13" s="11"/>
      <c r="AP13" s="13"/>
      <c r="AQ13" s="11"/>
      <c r="AR13" s="12"/>
      <c r="AS13" s="12"/>
      <c r="AT13" s="11">
        <v>284</v>
      </c>
      <c r="AU13" s="13">
        <v>20365.46</v>
      </c>
      <c r="AV13" s="11">
        <v>47</v>
      </c>
      <c r="AW13" s="11"/>
      <c r="AX13" s="13"/>
      <c r="AY13" s="11"/>
      <c r="AZ13" s="12"/>
      <c r="BA13" s="12"/>
      <c r="BB13" s="11">
        <v>502</v>
      </c>
      <c r="BC13" s="13">
        <v>35580.41</v>
      </c>
      <c r="BD13" s="11">
        <v>74</v>
      </c>
      <c r="BE13" s="11"/>
      <c r="BF13" s="13"/>
      <c r="BG13" s="11"/>
      <c r="BH13" s="12"/>
      <c r="BI13" s="12"/>
    </row>
    <row r="14">
      <c r="A14" s="10" t="s">
        <v>45</v>
      </c>
      <c r="B14" s="11">
        <v>5594</v>
      </c>
      <c r="C14" s="11">
        <f>=ROUNDDOWN(61.1366120218579,0)</f>
      </c>
      <c r="D14" s="11">
        <v>2400</v>
      </c>
      <c r="E14" s="12">
        <v>0.9325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32537</v>
      </c>
      <c r="C15" s="11">
        <f>=ROUNDDOWN(62.5470972702807,0)</f>
      </c>
      <c r="D15" s="11">
        <v>7280</v>
      </c>
      <c r="E15" s="12">
        <v>0.9646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7426</v>
      </c>
      <c r="C16" s="11">
        <f>=ROUNDDOWN(255.189003436426,0)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55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465024</v>
      </c>
      <c r="C17" s="11">
        <f>=ROUNDDOWN(22.2225195691443,0)</f>
      </c>
      <c r="D17" s="11">
        <v>430163</v>
      </c>
      <c r="E17" s="12">
        <v>0.7557</v>
      </c>
      <c r="F17" s="11"/>
      <c r="G17" s="11">
        <f>=ROUNDDOWN({0},0)</f>
      </c>
      <c r="H17" s="11"/>
      <c r="I17" s="12"/>
      <c r="J17" s="11">
        <v>1263</v>
      </c>
      <c r="K17" s="13">
        <v>37043.78</v>
      </c>
      <c r="L17" s="11">
        <v>1092</v>
      </c>
      <c r="M17" s="14">
        <v>33.92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1263</v>
      </c>
      <c r="AU17" s="13">
        <v>37043.78</v>
      </c>
      <c r="AV17" s="11">
        <v>30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77492</v>
      </c>
      <c r="C18" s="11">
        <f>=ROUNDDOWN(18.9471625223111,0)</f>
      </c>
      <c r="D18" s="11">
        <v>108568</v>
      </c>
      <c r="E18" s="12">
        <v>0.9815</v>
      </c>
      <c r="F18" s="11"/>
      <c r="G18" s="11">
        <f>=ROUNDDOWN({0},0)</f>
      </c>
      <c r="H18" s="11"/>
      <c r="I18" s="12"/>
      <c r="J18" s="11">
        <v>4024</v>
      </c>
      <c r="K18" s="13">
        <v>132578.24</v>
      </c>
      <c r="L18" s="11">
        <v>129</v>
      </c>
      <c r="M18" s="14">
        <v>1027.74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4024</v>
      </c>
      <c r="AU18" s="13">
        <v>132578.24</v>
      </c>
      <c r="AV18" s="11">
        <v>91</v>
      </c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246021</v>
      </c>
      <c r="C19" s="11">
        <f>=ROUNDDOWN(20.6350178234431,0)</f>
      </c>
      <c r="D19" s="11">
        <v>222532</v>
      </c>
      <c r="E19" s="12">
        <v>0.9782</v>
      </c>
      <c r="F19" s="11"/>
      <c r="G19" s="11">
        <f>=ROUNDDOWN({0},0)</f>
      </c>
      <c r="H19" s="11"/>
      <c r="I19" s="12">
        <v>0.0123</v>
      </c>
      <c r="J19" s="11">
        <v>4889</v>
      </c>
      <c r="K19" s="13">
        <v>106428.6</v>
      </c>
      <c r="L19" s="11">
        <v>571</v>
      </c>
      <c r="M19" s="14">
        <v>186.39</v>
      </c>
      <c r="N19" s="11"/>
      <c r="O19" s="13"/>
      <c r="P19" s="11"/>
      <c r="Q19" s="14"/>
      <c r="R19" s="12"/>
      <c r="S19" s="12"/>
      <c r="T19" s="12"/>
      <c r="U19" s="12"/>
      <c r="V19" s="11">
        <v>4530</v>
      </c>
      <c r="W19" s="13">
        <v>98708.62</v>
      </c>
      <c r="X19" s="11">
        <v>238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359</v>
      </c>
      <c r="BC19" s="13">
        <v>7719.98</v>
      </c>
      <c r="BD19" s="11">
        <v>73</v>
      </c>
      <c r="BE19" s="11"/>
      <c r="BF19" s="13"/>
      <c r="BG19" s="11"/>
      <c r="BH19" s="12"/>
      <c r="BI19" s="12"/>
    </row>
    <row r="20">
      <c r="A20" s="10" t="s">
        <v>51</v>
      </c>
      <c r="B20" s="11">
        <v>197984</v>
      </c>
      <c r="C20" s="11">
        <f>=ROUNDDOWN(38.6347936384037,0)</f>
      </c>
      <c r="D20" s="11">
        <v>87811</v>
      </c>
      <c r="E20" s="12">
        <v>0.969</v>
      </c>
      <c r="F20" s="11"/>
      <c r="G20" s="11">
        <f>=ROUNDDOWN({0},0)</f>
      </c>
      <c r="H20" s="11"/>
      <c r="I20" s="12"/>
      <c r="J20" s="11">
        <v>623</v>
      </c>
      <c r="K20" s="13">
        <v>31050.12</v>
      </c>
      <c r="L20" s="11">
        <v>589</v>
      </c>
      <c r="M20" s="14">
        <v>52.72</v>
      </c>
      <c r="N20" s="11"/>
      <c r="O20" s="13"/>
      <c r="P20" s="11"/>
      <c r="Q20" s="14"/>
      <c r="R20" s="12"/>
      <c r="S20" s="12"/>
      <c r="T20" s="12"/>
      <c r="U20" s="12"/>
      <c r="V20" s="11">
        <v>103</v>
      </c>
      <c r="W20" s="13">
        <v>5747.77</v>
      </c>
      <c r="X20" s="11">
        <v>79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255</v>
      </c>
      <c r="AM20" s="13">
        <v>12034.35</v>
      </c>
      <c r="AN20" s="11">
        <v>229</v>
      </c>
      <c r="AO20" s="11"/>
      <c r="AP20" s="13"/>
      <c r="AQ20" s="11"/>
      <c r="AR20" s="12"/>
      <c r="AS20" s="12"/>
      <c r="AT20" s="11">
        <v>38</v>
      </c>
      <c r="AU20" s="13">
        <v>2570.33</v>
      </c>
      <c r="AV20" s="11">
        <v>17</v>
      </c>
      <c r="AW20" s="11"/>
      <c r="AX20" s="13"/>
      <c r="AY20" s="11"/>
      <c r="AZ20" s="12"/>
      <c r="BA20" s="12"/>
      <c r="BB20" s="11">
        <v>227</v>
      </c>
      <c r="BC20" s="13">
        <v>10697.67</v>
      </c>
      <c r="BD20" s="11">
        <v>129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42594</v>
      </c>
      <c r="K21" s="17">
        <v>3722510.61</v>
      </c>
      <c r="L21" s="15">
        <v>6985</v>
      </c>
      <c r="M21" s="18">
        <v>532.93</v>
      </c>
      <c r="N21" s="15"/>
      <c r="O21" s="17"/>
      <c r="P21" s="15"/>
      <c r="Q21" s="18"/>
      <c r="R21" s="16"/>
      <c r="S21" s="16"/>
      <c r="T21" s="16"/>
      <c r="U21" s="16"/>
      <c r="V21" s="15">
        <v>18251</v>
      </c>
      <c r="W21" s="17">
        <v>1770457.97</v>
      </c>
      <c r="X21" s="15">
        <v>1736</v>
      </c>
      <c r="Y21" s="15"/>
      <c r="Z21" s="17"/>
      <c r="AA21" s="15"/>
      <c r="AB21" s="16"/>
      <c r="AC21" s="16"/>
      <c r="AD21" s="15">
        <v>3776</v>
      </c>
      <c r="AE21" s="17">
        <v>567579.58</v>
      </c>
      <c r="AF21" s="15">
        <v>838</v>
      </c>
      <c r="AG21" s="15"/>
      <c r="AH21" s="17"/>
      <c r="AI21" s="15"/>
      <c r="AJ21" s="16"/>
      <c r="AK21" s="16"/>
      <c r="AL21" s="15">
        <v>4837</v>
      </c>
      <c r="AM21" s="17">
        <v>476340.16</v>
      </c>
      <c r="AN21" s="15">
        <v>1435</v>
      </c>
      <c r="AO21" s="15"/>
      <c r="AP21" s="17"/>
      <c r="AQ21" s="15"/>
      <c r="AR21" s="16"/>
      <c r="AS21" s="16"/>
      <c r="AT21" s="15">
        <v>10944</v>
      </c>
      <c r="AU21" s="17">
        <v>469444.39</v>
      </c>
      <c r="AV21" s="15">
        <v>961</v>
      </c>
      <c r="AW21" s="15"/>
      <c r="AX21" s="17"/>
      <c r="AY21" s="15"/>
      <c r="AZ21" s="16"/>
      <c r="BA21" s="16"/>
      <c r="BB21" s="15">
        <v>4786</v>
      </c>
      <c r="BC21" s="17">
        <v>438688.51</v>
      </c>
      <c r="BD21" s="15">
        <v>974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