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<sst xmlns="http://schemas.openxmlformats.org/spreadsheetml/2006/main" count="45" uniqueCount="45">
  <si>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</si>
  <si>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</si>
  <si>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</si>
  <si>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09/27/2024</t>
  </si>
  <si>
    <t>End Date:</t>
  </si>
  <si>
    <t>Report Run Date:</t>
  </si>
  <si>
    <t>09/28/2024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</si>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</sst>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141150</v>
      </c>
      <c r="C5" s="11">
        <f>=ROUNDDOWN(33.374317262904,0)</f>
      </c>
      <c r="D5" s="11">
        <v>111007</v>
      </c>
      <c r="E5" s="12">
        <v>0.9912</v>
      </c>
      <c r="F5" s="11"/>
      <c r="G5" s="11">
        <f>=ROUNDDOWN({0},0)</f>
      </c>
      <c r="H5" s="11">
        <v>600</v>
      </c>
      <c r="I5" s="12">
        <v>0.6667</v>
      </c>
      <c r="J5" s="11">
        <v>36</v>
      </c>
      <c r="K5" s="13">
        <v>3172.16</v>
      </c>
      <c r="L5" s="11">
        <v>1607</v>
      </c>
      <c r="M5" s="14">
        <v>1.97</v>
      </c>
      <c r="N5" s="11">
        <v>366</v>
      </c>
      <c r="O5" s="13">
        <v>22251.28</v>
      </c>
      <c r="P5" s="11">
        <v>1783</v>
      </c>
      <c r="Q5" s="14">
        <v>12.48</v>
      </c>
      <c r="R5" s="12">
        <v>-0.9016</v>
      </c>
      <c r="S5" s="12">
        <v>-0.8574</v>
      </c>
      <c r="T5" s="12">
        <v>-0.0987</v>
      </c>
      <c r="U5" s="12">
        <v>-0.8421</v>
      </c>
      <c r="V5" s="11">
        <v>36</v>
      </c>
      <c r="W5" s="13">
        <v>3172.16</v>
      </c>
      <c r="X5" s="11">
        <v>1595</v>
      </c>
      <c r="Y5" s="11">
        <v>366</v>
      </c>
      <c r="Z5" s="13">
        <v>22251.28</v>
      </c>
      <c r="AA5" s="11">
        <v>1745</v>
      </c>
      <c r="AB5" s="12">
        <v>-0.9016</v>
      </c>
      <c r="AC5" s="12">
        <v>-0.8574</v>
      </c>
    </row>
    <row r="6">
      <c r="A6" s="10" t="s">
        <v>32</v>
      </c>
      <c r="B6" s="11">
        <v>100</v>
      </c>
      <c r="C6" s="11">
        <f>=ROUNDDOWN(31.25,0)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23.36</v>
      </c>
      <c r="L6" s="11">
        <v>67</v>
      </c>
      <c r="M6" s="14">
        <v>0.35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2</v>
      </c>
      <c r="W6" s="13">
        <v>23.36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3449</v>
      </c>
      <c r="C7" s="11">
        <f>=ROUNDDOWN(11.6088858970044,0)</f>
      </c>
      <c r="D7" s="11">
        <v>6340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128</v>
      </c>
      <c r="M7" s="14"/>
      <c r="N7" s="11">
        <v>22</v>
      </c>
      <c r="O7" s="13">
        <v>1214.93</v>
      </c>
      <c r="P7" s="11">
        <v>123</v>
      </c>
      <c r="Q7" s="14">
        <v>9.88</v>
      </c>
      <c r="R7" s="12"/>
      <c r="S7" s="12"/>
      <c r="T7" s="12">
        <v>0.0407</v>
      </c>
      <c r="U7" s="12"/>
      <c r="V7" s="11"/>
      <c r="W7" s="13"/>
      <c r="X7" s="11">
        <v>128</v>
      </c>
      <c r="Y7" s="11">
        <v>22</v>
      </c>
      <c r="Z7" s="13">
        <v>1214.93</v>
      </c>
      <c r="AA7" s="11">
        <v>112</v>
      </c>
      <c r="AB7" s="12"/>
      <c r="AC7" s="12"/>
    </row>
    <row r="8">
      <c r="A8" s="10" t="s">
        <v>34</v>
      </c>
      <c r="B8" s="11">
        <v>27619</v>
      </c>
      <c r="C8" s="11">
        <f>=ROUNDDOWN(23.0793014122169,0)</f>
      </c>
      <c r="D8" s="11">
        <v>19438</v>
      </c>
      <c r="E8" s="12">
        <v>1</v>
      </c>
      <c r="F8" s="11"/>
      <c r="G8" s="11">
        <f>=ROUNDDOWN({0},0)</f>
      </c>
      <c r="H8" s="11"/>
      <c r="I8" s="12"/>
      <c r="J8" s="11">
        <v>9</v>
      </c>
      <c r="K8" s="13">
        <v>234.62</v>
      </c>
      <c r="L8" s="11">
        <v>168</v>
      </c>
      <c r="M8" s="14">
        <v>1.4</v>
      </c>
      <c r="N8" s="11">
        <v>48</v>
      </c>
      <c r="O8" s="13">
        <v>1156.57</v>
      </c>
      <c r="P8" s="11">
        <v>181</v>
      </c>
      <c r="Q8" s="14">
        <v>6.39</v>
      </c>
      <c r="R8" s="12">
        <v>-0.8125</v>
      </c>
      <c r="S8" s="12">
        <v>-0.7971</v>
      </c>
      <c r="T8" s="12">
        <v>-0.0718</v>
      </c>
      <c r="U8" s="12">
        <v>-0.7809</v>
      </c>
      <c r="V8" s="11">
        <v>9</v>
      </c>
      <c r="W8" s="13">
        <v>234.62</v>
      </c>
      <c r="X8" s="11">
        <v>162</v>
      </c>
      <c r="Y8" s="11">
        <v>48</v>
      </c>
      <c r="Z8" s="13">
        <v>1156.57</v>
      </c>
      <c r="AA8" s="11">
        <v>172</v>
      </c>
      <c r="AB8" s="12">
        <v>-0.8125</v>
      </c>
      <c r="AC8" s="12">
        <v>-0.7971</v>
      </c>
    </row>
    <row r="9">
      <c r="A9" s="10" t="s">
        <v>35</v>
      </c>
      <c r="B9" s="11">
        <v>23329</v>
      </c>
      <c r="C9" s="11">
        <f>=ROUNDDOWN(13.4120961251006,0)</f>
      </c>
      <c r="D9" s="11">
        <v>47198</v>
      </c>
      <c r="E9" s="12">
        <v>0.9643</v>
      </c>
      <c r="F9" s="11"/>
      <c r="G9" s="11">
        <f>=ROUNDDOWN({0},0)</f>
      </c>
      <c r="H9" s="11"/>
      <c r="I9" s="12"/>
      <c r="J9" s="11">
        <v>2</v>
      </c>
      <c r="K9" s="13">
        <v>28.98</v>
      </c>
      <c r="L9" s="11">
        <v>215</v>
      </c>
      <c r="M9" s="14">
        <v>0.13</v>
      </c>
      <c r="N9" s="11">
        <v>48</v>
      </c>
      <c r="O9" s="13">
        <v>869.43</v>
      </c>
      <c r="P9" s="11">
        <v>221</v>
      </c>
      <c r="Q9" s="14">
        <v>3.93</v>
      </c>
      <c r="R9" s="12">
        <v>-0.9583</v>
      </c>
      <c r="S9" s="12">
        <v>-0.9667</v>
      </c>
      <c r="T9" s="12">
        <v>-0.0271</v>
      </c>
      <c r="U9" s="12">
        <v>-0.9669</v>
      </c>
      <c r="V9" s="11">
        <v>2</v>
      </c>
      <c r="W9" s="13">
        <v>28.98</v>
      </c>
      <c r="X9" s="11">
        <v>212</v>
      </c>
      <c r="Y9" s="11">
        <v>48</v>
      </c>
      <c r="Z9" s="13">
        <v>869.43</v>
      </c>
      <c r="AA9" s="11">
        <v>221</v>
      </c>
      <c r="AB9" s="12">
        <v>-0.9583</v>
      </c>
      <c r="AC9" s="12">
        <v>-0.9667</v>
      </c>
    </row>
    <row r="10">
      <c r="A10" s="10" t="s">
        <v>36</v>
      </c>
      <c r="B10" s="11">
        <v>51273</v>
      </c>
      <c r="C10" s="11">
        <f>=ROUNDDOWN(31.8149664929263,0)</f>
      </c>
      <c r="D10" s="11">
        <v>59947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1000</v>
      </c>
      <c r="M10" s="14"/>
      <c r="N10" s="11">
        <v>103</v>
      </c>
      <c r="O10" s="13">
        <v>4072.02</v>
      </c>
      <c r="P10" s="11">
        <v>1089</v>
      </c>
      <c r="Q10" s="14">
        <v>3.74</v>
      </c>
      <c r="R10" s="12"/>
      <c r="S10" s="12"/>
      <c r="T10" s="12">
        <v>-0.0817</v>
      </c>
      <c r="U10" s="12"/>
      <c r="V10" s="11"/>
      <c r="W10" s="13"/>
      <c r="X10" s="11">
        <v>841</v>
      </c>
      <c r="Y10" s="11">
        <v>103</v>
      </c>
      <c r="Z10" s="13">
        <v>4072.02</v>
      </c>
      <c r="AA10" s="11">
        <v>877</v>
      </c>
      <c r="AB10" s="12"/>
      <c r="AC10" s="12"/>
    </row>
    <row r="11">
      <c r="A11" s="10" t="s">
        <v>37</v>
      </c>
      <c r="B11" s="11">
        <v>20962</v>
      </c>
      <c r="C11" s="11">
        <f>=ROUNDDOWN(20.3593628593629,0)</f>
      </c>
      <c r="D11" s="11">
        <v>24765</v>
      </c>
      <c r="E11" s="12">
        <v>0.9885</v>
      </c>
      <c r="F11" s="11"/>
      <c r="G11" s="11">
        <f>=ROUNDDOWN({0},0)</f>
      </c>
      <c r="H11" s="11">
        <v>360</v>
      </c>
      <c r="I11" s="12">
        <v>0.9677</v>
      </c>
      <c r="J11" s="11">
        <v>40</v>
      </c>
      <c r="K11" s="13">
        <v>6955.88</v>
      </c>
      <c r="L11" s="11">
        <v>552</v>
      </c>
      <c r="M11" s="14">
        <v>12.6</v>
      </c>
      <c r="N11" s="11">
        <v>151</v>
      </c>
      <c r="O11" s="13">
        <v>27137.88</v>
      </c>
      <c r="P11" s="11">
        <v>632</v>
      </c>
      <c r="Q11" s="14">
        <v>42.94</v>
      </c>
      <c r="R11" s="12">
        <v>-0.7351</v>
      </c>
      <c r="S11" s="12">
        <v>-0.7437</v>
      </c>
      <c r="T11" s="12">
        <v>-0.1266</v>
      </c>
      <c r="U11" s="12">
        <v>-0.7066</v>
      </c>
      <c r="V11" s="11">
        <v>40</v>
      </c>
      <c r="W11" s="13">
        <v>6955.88</v>
      </c>
      <c r="X11" s="11">
        <v>551</v>
      </c>
      <c r="Y11" s="11">
        <v>151</v>
      </c>
      <c r="Z11" s="13">
        <v>27137.88</v>
      </c>
      <c r="AA11" s="11">
        <v>627</v>
      </c>
      <c r="AB11" s="12">
        <v>-0.7351</v>
      </c>
      <c r="AC11" s="12">
        <v>-0.7437</v>
      </c>
    </row>
    <row r="12">
      <c r="A12" s="10" t="s">
        <v>38</v>
      </c>
      <c r="B12" s="11">
        <v>2084</v>
      </c>
      <c r="C12" s="11">
        <f>=ROUNDDOWN(32.4105754276827,0)</f>
      </c>
      <c r="D12" s="11">
        <v>300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111</v>
      </c>
      <c r="M12" s="14"/>
      <c r="N12" s="11">
        <v>11</v>
      </c>
      <c r="O12" s="13">
        <v>862.46</v>
      </c>
      <c r="P12" s="11">
        <v>72</v>
      </c>
      <c r="Q12" s="14">
        <v>11.98</v>
      </c>
      <c r="R12" s="12"/>
      <c r="S12" s="12"/>
      <c r="T12" s="12">
        <v>0.5417</v>
      </c>
      <c r="U12" s="12"/>
      <c r="V12" s="11"/>
      <c r="W12" s="13"/>
      <c r="X12" s="11">
        <v>109</v>
      </c>
      <c r="Y12" s="11">
        <v>11</v>
      </c>
      <c r="Z12" s="13">
        <v>862.46</v>
      </c>
      <c r="AA12" s="11">
        <v>72</v>
      </c>
      <c r="AB12" s="12"/>
      <c r="AC12" s="12"/>
    </row>
    <row r="13">
      <c r="A13" s="10" t="s">
        <v>39</v>
      </c>
      <c r="B13" s="11">
        <v>3393</v>
      </c>
      <c r="C13" s="11">
        <f>=ROUNDDOWN(134.110671936759,0)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6</v>
      </c>
      <c r="O13" s="13">
        <v>295.24</v>
      </c>
      <c r="P13" s="11">
        <v>97</v>
      </c>
      <c r="Q13" s="14">
        <v>3.04</v>
      </c>
      <c r="R13" s="12"/>
      <c r="S13" s="12"/>
      <c r="T13" s="12">
        <v>-0.2268</v>
      </c>
      <c r="U13" s="12"/>
      <c r="V13" s="11"/>
      <c r="W13" s="13"/>
      <c r="X13" s="11">
        <v>75</v>
      </c>
      <c r="Y13" s="11">
        <v>6</v>
      </c>
      <c r="Z13" s="13">
        <v>295.24</v>
      </c>
      <c r="AA13" s="11">
        <v>78</v>
      </c>
      <c r="AB13" s="12"/>
      <c r="AC13" s="12"/>
    </row>
    <row r="14">
      <c r="A14" s="10" t="s">
        <v>40</v>
      </c>
      <c r="B14" s="11">
        <v>57</v>
      </c>
      <c r="C14" s="11">
        <f>=ROUNDDOWN(71.25,0)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55</v>
      </c>
      <c r="M14" s="14"/>
      <c r="N14" s="11">
        <v>1</v>
      </c>
      <c r="O14" s="13">
        <v>79.06</v>
      </c>
      <c r="P14" s="11">
        <v>114</v>
      </c>
      <c r="Q14" s="14">
        <v>0.69</v>
      </c>
      <c r="R14" s="12"/>
      <c r="S14" s="12"/>
      <c r="T14" s="12">
        <v>-0.5175</v>
      </c>
      <c r="U14" s="12"/>
      <c r="V14" s="11"/>
      <c r="W14" s="13"/>
      <c r="X14" s="11">
        <v>55</v>
      </c>
      <c r="Y14" s="11">
        <v>1</v>
      </c>
      <c r="Z14" s="13">
        <v>79.06</v>
      </c>
      <c r="AA14" s="11">
        <v>114</v>
      </c>
      <c r="AB14" s="12"/>
      <c r="AC14" s="12"/>
    </row>
    <row r="15">
      <c r="A15" s="10" t="s">
        <v>41</v>
      </c>
      <c r="B15" s="11">
        <v>62656</v>
      </c>
      <c r="C15" s="11">
        <f>=ROUNDDOWN(48.9729560731593,0)</f>
      </c>
      <c r="D15" s="11">
        <v>39404</v>
      </c>
      <c r="E15" s="12">
        <v>1</v>
      </c>
      <c r="F15" s="11"/>
      <c r="G15" s="11">
        <f>=ROUNDDOWN({0},0)</f>
      </c>
      <c r="H15" s="11"/>
      <c r="I15" s="12"/>
      <c r="J15" s="11">
        <v>2</v>
      </c>
      <c r="K15" s="13">
        <v>25.14</v>
      </c>
      <c r="L15" s="11">
        <v>940</v>
      </c>
      <c r="M15" s="14">
        <v>0.03</v>
      </c>
      <c r="N15" s="11">
        <v>58</v>
      </c>
      <c r="O15" s="13">
        <v>1542.3</v>
      </c>
      <c r="P15" s="11">
        <v>942</v>
      </c>
      <c r="Q15" s="14">
        <v>1.64</v>
      </c>
      <c r="R15" s="12">
        <v>-0.9655</v>
      </c>
      <c r="S15" s="12">
        <v>-0.9837</v>
      </c>
      <c r="T15" s="12">
        <v>-0.0021</v>
      </c>
      <c r="U15" s="12">
        <v>-0.9817</v>
      </c>
      <c r="V15" s="11">
        <v>2</v>
      </c>
      <c r="W15" s="13">
        <v>25.14</v>
      </c>
      <c r="X15" s="11">
        <v>939</v>
      </c>
      <c r="Y15" s="11">
        <v>58</v>
      </c>
      <c r="Z15" s="13">
        <v>1542.3</v>
      </c>
      <c r="AA15" s="11">
        <v>878</v>
      </c>
      <c r="AB15" s="12">
        <v>-0.9655</v>
      </c>
      <c r="AC15" s="12">
        <v>-0.9837</v>
      </c>
    </row>
    <row r="16">
      <c r="A16" s="10" t="s">
        <v>42</v>
      </c>
      <c r="B16" s="11">
        <v>61400</v>
      </c>
      <c r="C16" s="11">
        <f>=ROUNDDOWN(22.1293159374324,0)</f>
      </c>
      <c r="D16" s="11">
        <v>68110</v>
      </c>
      <c r="E16" s="12">
        <v>0.9811</v>
      </c>
      <c r="F16" s="11"/>
      <c r="G16" s="11">
        <f>=ROUNDDOWN({0},0)</f>
      </c>
      <c r="H16" s="11"/>
      <c r="I16" s="12"/>
      <c r="J16" s="11">
        <v>9</v>
      </c>
      <c r="K16" s="13">
        <v>245.61</v>
      </c>
      <c r="L16" s="11">
        <v>540</v>
      </c>
      <c r="M16" s="14">
        <v>0.45</v>
      </c>
      <c r="N16" s="11">
        <v>214</v>
      </c>
      <c r="O16" s="13">
        <v>3687.64</v>
      </c>
      <c r="P16" s="11">
        <v>675</v>
      </c>
      <c r="Q16" s="14">
        <v>5.46</v>
      </c>
      <c r="R16" s="12">
        <v>-0.9579</v>
      </c>
      <c r="S16" s="12">
        <v>-0.9334</v>
      </c>
      <c r="T16" s="12">
        <v>-0.2</v>
      </c>
      <c r="U16" s="12">
        <v>-0.9176</v>
      </c>
      <c r="V16" s="11">
        <v>9</v>
      </c>
      <c r="W16" s="13">
        <v>245.61</v>
      </c>
      <c r="X16" s="11">
        <v>536</v>
      </c>
      <c r="Y16" s="11">
        <v>214</v>
      </c>
      <c r="Z16" s="13">
        <v>3687.64</v>
      </c>
      <c r="AA16" s="11">
        <v>670</v>
      </c>
      <c r="AB16" s="12">
        <v>-0.9579</v>
      </c>
      <c r="AC16" s="12">
        <v>-0.9334</v>
      </c>
    </row>
    <row r="17">
      <c r="A17" s="10" t="s">
        <v>43</v>
      </c>
      <c r="B17" s="11">
        <v>22672</v>
      </c>
      <c r="C17" s="11">
        <f>=ROUNDDOWN(55.4192129063799,0)</f>
      </c>
      <c r="D17" s="11">
        <v>8159</v>
      </c>
      <c r="E17" s="12">
        <v>1</v>
      </c>
      <c r="F17" s="11"/>
      <c r="G17" s="11">
        <f>=ROUNDDOWN({0},0)</f>
      </c>
      <c r="H17" s="11"/>
      <c r="I17" s="12"/>
      <c r="J17" s="11">
        <v>5</v>
      </c>
      <c r="K17" s="13">
        <v>177.66</v>
      </c>
      <c r="L17" s="11">
        <v>535</v>
      </c>
      <c r="M17" s="14">
        <v>0.33</v>
      </c>
      <c r="N17" s="11">
        <v>47</v>
      </c>
      <c r="O17" s="13">
        <v>1813.74</v>
      </c>
      <c r="P17" s="11">
        <v>521</v>
      </c>
      <c r="Q17" s="14">
        <v>3.48</v>
      </c>
      <c r="R17" s="12">
        <v>-0.8936</v>
      </c>
      <c r="S17" s="12">
        <v>-0.902</v>
      </c>
      <c r="T17" s="12">
        <v>0.0269</v>
      </c>
      <c r="U17" s="12">
        <v>-0.9052</v>
      </c>
      <c r="V17" s="11">
        <v>5</v>
      </c>
      <c r="W17" s="13">
        <v>177.66</v>
      </c>
      <c r="X17" s="11">
        <v>519</v>
      </c>
      <c r="Y17" s="11">
        <v>47</v>
      </c>
      <c r="Z17" s="13">
        <v>1813.74</v>
      </c>
      <c r="AA17" s="11">
        <v>496</v>
      </c>
      <c r="AB17" s="12">
        <v>-0.8936</v>
      </c>
      <c r="AC17" s="12">
        <v>-0.902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105</v>
      </c>
      <c r="K18" s="17">
        <v>10863.41</v>
      </c>
      <c r="L18" s="15">
        <v>5993</v>
      </c>
      <c r="M18" s="18">
        <v>1.81</v>
      </c>
      <c r="N18" s="15">
        <v>1075</v>
      </c>
      <c r="O18" s="17">
        <v>64982.55</v>
      </c>
      <c r="P18" s="15">
        <v>6523</v>
      </c>
      <c r="Q18" s="18">
        <v>9.96</v>
      </c>
      <c r="R18" s="16">
        <v>-0.9023</v>
      </c>
      <c r="S18" s="16">
        <v>-0.8328</v>
      </c>
      <c r="T18" s="16">
        <v>-0.0813</v>
      </c>
      <c r="U18" s="16">
        <v>-0.8183</v>
      </c>
      <c r="V18" s="15">
        <v>105</v>
      </c>
      <c r="W18" s="17">
        <v>10863.41</v>
      </c>
      <c r="X18" s="15">
        <v>5787</v>
      </c>
      <c r="Y18" s="15">
        <v>1075</v>
      </c>
      <c r="Z18" s="17">
        <v>64982.55</v>
      </c>
      <c r="AA18" s="15">
        <v>6062</v>
      </c>
      <c r="AB18" s="16">
        <v>-0.9023</v>
      </c>
      <c r="AC18" s="16">
        <v>-0.8328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