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<sst xmlns="http://schemas.openxmlformats.org/spreadsheetml/2006/main" count="81" uniqueCount="81">
  <si>
    <t>Date Type:</t>
  </si>
  <si>
    <t>Shipped Date</t>
  </si>
  <si>
    <t>Start Date:</t>
  </si>
  <si>
    <t>02/04/2024</t>
  </si>
  <si>
    <t>End Date:</t>
  </si>
  <si>
    <t>09/22/2024</t>
  </si>
  <si>
    <t>Report Run Date:</t>
  </si>
  <si>
    <t>09/24/2024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</si>
  <si>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</si>
  <si>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</si>
  <si>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</si>
  <si>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</si>
  <si>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</si>
  <si>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</si>
  <si>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</si>
  <si>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TGTDVS</t>
  </si>
  <si>
    <t>KOHLDSN</t>
  </si>
  <si>
    <t>OLLIIX</t>
  </si>
  <si>
    <t>JCPENNEY01</t>
  </si>
  <si>
    <t>ASHFURNDS</t>
  </si>
  <si>
    <t>BLK01</t>
  </si>
  <si>
    <t>KIRKLANDDS</t>
  </si>
  <si>
    <t>DESINC</t>
  </si>
  <si>
    <t>COSTCO01</t>
  </si>
  <si>
    <t>HDDS</t>
  </si>
  <si>
    <t>FINGERHUTDS</t>
  </si>
  <si>
    <t>WALMARTDS</t>
  </si>
  <si>
    <t>LAMPDS</t>
  </si>
  <si>
    <t>ZOLA</t>
  </si>
  <si>
    <t>ROOMECOM</t>
  </si>
  <si>
    <t>AMERSIGNDS</t>
  </si>
  <si>
    <t>HOUZZ</t>
  </si>
  <si>
    <t>BIGLOTSDS</t>
  </si>
  <si>
    <t>HSNDS</t>
  </si>
  <si>
    <t>WM.COM</t>
  </si>
  <si>
    <t>BEALLSDS</t>
  </si>
  <si>
    <t>NORDSTRACKDS</t>
  </si>
  <si>
    <t>DLCROSCILL</t>
  </si>
  <si>
    <t>LOWESDS</t>
  </si>
  <si>
    <t>BLOOM02</t>
  </si>
  <si>
    <t>BRANDX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</si>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</sst>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1183407</v>
      </c>
      <c r="C5" s="11">
        <f>=ROUNDDOWN(33.8564157728652,0)</f>
      </c>
      <c r="D5" s="11">
        <v>1084655</v>
      </c>
      <c r="E5" s="12">
        <v>0.914</v>
      </c>
      <c r="F5" s="11"/>
      <c r="G5" s="11">
        <f>=ROUNDDOWN({0},0)</f>
      </c>
      <c r="H5" s="11">
        <v>600</v>
      </c>
      <c r="I5" s="12">
        <v>0.0318</v>
      </c>
      <c r="J5" s="11">
        <v>944746</v>
      </c>
      <c r="K5" s="13">
        <v>49292603.34</v>
      </c>
      <c r="L5" s="11">
        <v>2204</v>
      </c>
      <c r="M5" s="14">
        <v>22365.07</v>
      </c>
      <c r="N5" s="11">
        <v>850268</v>
      </c>
      <c r="O5" s="13">
        <v>50016837.65</v>
      </c>
      <c r="P5" s="11">
        <v>2083</v>
      </c>
      <c r="Q5" s="14">
        <v>24011.92</v>
      </c>
      <c r="R5" s="12">
        <v>0.1111</v>
      </c>
      <c r="S5" s="12">
        <v>-0.0145</v>
      </c>
      <c r="T5" s="12">
        <v>0.0581</v>
      </c>
      <c r="U5" s="12">
        <v>-0.0686</v>
      </c>
      <c r="V5" s="11">
        <v>263339</v>
      </c>
      <c r="W5" s="13">
        <v>14655117.6</v>
      </c>
      <c r="X5" s="11">
        <v>1857</v>
      </c>
      <c r="Y5" s="11">
        <v>233734</v>
      </c>
      <c r="Z5" s="13">
        <v>13700935.87</v>
      </c>
      <c r="AA5" s="11">
        <v>1554</v>
      </c>
      <c r="AB5" s="12">
        <v>0.1267</v>
      </c>
      <c r="AC5" s="12">
        <v>0.0696</v>
      </c>
      <c r="AD5" s="11">
        <v>97457</v>
      </c>
      <c r="AE5" s="13">
        <v>4997816.01</v>
      </c>
      <c r="AF5" s="11">
        <v>1934</v>
      </c>
      <c r="AG5" s="11">
        <v>84440</v>
      </c>
      <c r="AH5" s="13">
        <v>5061592.36</v>
      </c>
      <c r="AI5" s="11">
        <v>1878</v>
      </c>
      <c r="AJ5" s="12">
        <v>0.1542</v>
      </c>
      <c r="AK5" s="12">
        <v>-0.0126</v>
      </c>
      <c r="AL5" s="11">
        <v>177455</v>
      </c>
      <c r="AM5" s="13">
        <v>7372680.04</v>
      </c>
      <c r="AN5" s="11">
        <v>1796</v>
      </c>
      <c r="AO5" s="11">
        <v>136293</v>
      </c>
      <c r="AP5" s="13">
        <v>6313583.69</v>
      </c>
      <c r="AQ5" s="11">
        <v>1733</v>
      </c>
      <c r="AR5" s="12">
        <v>0.302</v>
      </c>
      <c r="AS5" s="12">
        <v>0.1677</v>
      </c>
      <c r="AT5" s="11">
        <v>76697</v>
      </c>
      <c r="AU5" s="13">
        <v>5838854.62</v>
      </c>
      <c r="AV5" s="11">
        <v>1993</v>
      </c>
      <c r="AW5" s="11">
        <v>62784</v>
      </c>
      <c r="AX5" s="13">
        <v>4860058.46</v>
      </c>
      <c r="AY5" s="11">
        <v>1875</v>
      </c>
      <c r="AZ5" s="12">
        <v>0.2216</v>
      </c>
      <c r="BA5" s="12">
        <v>0.2014</v>
      </c>
      <c r="BB5" s="11">
        <v>48634</v>
      </c>
      <c r="BC5" s="13">
        <v>2713106.56</v>
      </c>
      <c r="BD5" s="11">
        <v>1352</v>
      </c>
      <c r="BE5" s="11">
        <v>44804</v>
      </c>
      <c r="BF5" s="13">
        <v>2766828.42</v>
      </c>
      <c r="BG5" s="11">
        <v>1576</v>
      </c>
      <c r="BH5" s="12">
        <v>0.0855</v>
      </c>
      <c r="BI5" s="12">
        <v>-0.0194</v>
      </c>
      <c r="BJ5" s="11">
        <v>148352</v>
      </c>
      <c r="BK5" s="13">
        <v>6105456.38</v>
      </c>
      <c r="BL5" s="11">
        <v>1961</v>
      </c>
      <c r="BM5" s="11">
        <v>107008</v>
      </c>
      <c r="BN5" s="13">
        <v>6419065.37</v>
      </c>
      <c r="BO5" s="11">
        <v>1803</v>
      </c>
      <c r="BP5" s="12">
        <v>0.3864</v>
      </c>
      <c r="BQ5" s="12">
        <v>-0.0489</v>
      </c>
      <c r="BR5" s="11">
        <v>26896</v>
      </c>
      <c r="BS5" s="13">
        <v>1844885.9</v>
      </c>
      <c r="BT5" s="11">
        <v>1714</v>
      </c>
      <c r="BU5" s="11">
        <v>37879</v>
      </c>
      <c r="BV5" s="13">
        <v>2731433.25</v>
      </c>
      <c r="BW5" s="11">
        <v>1883</v>
      </c>
      <c r="BX5" s="12">
        <v>-0.2899</v>
      </c>
      <c r="BY5" s="12">
        <v>-0.3246</v>
      </c>
      <c r="BZ5" s="11">
        <v>55030</v>
      </c>
      <c r="CA5" s="13">
        <v>3042640.46</v>
      </c>
      <c r="CB5" s="11">
        <v>1733</v>
      </c>
      <c r="CC5" s="11">
        <v>54597</v>
      </c>
      <c r="CD5" s="13">
        <v>3413826.41</v>
      </c>
      <c r="CE5" s="11">
        <v>1751</v>
      </c>
      <c r="CF5" s="12">
        <v>0.0079</v>
      </c>
      <c r="CG5" s="12">
        <v>-0.1087</v>
      </c>
      <c r="CH5" s="11">
        <v>2058</v>
      </c>
      <c r="CI5" s="13">
        <v>116636.17</v>
      </c>
      <c r="CJ5" s="11">
        <v>608</v>
      </c>
      <c r="CK5" s="11">
        <v>1186</v>
      </c>
      <c r="CL5" s="13">
        <v>77249.19</v>
      </c>
      <c r="CM5" s="11">
        <v>527</v>
      </c>
      <c r="CN5" s="12">
        <v>0.7352</v>
      </c>
      <c r="CO5" s="12">
        <v>0.5099</v>
      </c>
      <c r="CP5" s="11">
        <v>12979</v>
      </c>
      <c r="CQ5" s="13">
        <v>816464.65</v>
      </c>
      <c r="CR5" s="11">
        <v>1821</v>
      </c>
      <c r="CS5" s="11">
        <v>23616</v>
      </c>
      <c r="CT5" s="13">
        <v>1596269.47</v>
      </c>
      <c r="CU5" s="11">
        <v>1601</v>
      </c>
      <c r="CV5" s="12">
        <v>-0.4504</v>
      </c>
      <c r="CW5" s="12">
        <v>-0.4885</v>
      </c>
      <c r="CX5" s="11">
        <v>1650</v>
      </c>
      <c r="CY5" s="13">
        <v>84501.39</v>
      </c>
      <c r="CZ5" s="11">
        <v>157</v>
      </c>
      <c r="DA5" s="11">
        <v>1289</v>
      </c>
      <c r="DB5" s="13">
        <v>77932.71</v>
      </c>
      <c r="DC5" s="11">
        <v>117</v>
      </c>
      <c r="DD5" s="12">
        <v>0.2801</v>
      </c>
      <c r="DE5" s="12">
        <v>0.0843</v>
      </c>
      <c r="DF5" s="11">
        <v>6594</v>
      </c>
      <c r="DG5" s="13">
        <v>412483.4</v>
      </c>
      <c r="DH5" s="11">
        <v>2097</v>
      </c>
      <c r="DI5" s="11">
        <v>14406</v>
      </c>
      <c r="DJ5" s="13">
        <v>642746.95</v>
      </c>
      <c r="DK5" s="11">
        <v>1984</v>
      </c>
      <c r="DL5" s="12">
        <v>-0.5423</v>
      </c>
      <c r="DM5" s="12">
        <v>-0.3582</v>
      </c>
      <c r="DN5" s="11"/>
      <c r="DO5" s="13"/>
      <c r="DP5" s="11"/>
      <c r="DQ5" s="11"/>
      <c r="DR5" s="13"/>
      <c r="DS5" s="11"/>
      <c r="DT5" s="12"/>
      <c r="DU5" s="12"/>
      <c r="DV5" s="11">
        <v>3840</v>
      </c>
      <c r="DW5" s="13">
        <v>145973.3</v>
      </c>
      <c r="DX5" s="11">
        <v>639</v>
      </c>
      <c r="DY5" s="11">
        <v>1760</v>
      </c>
      <c r="DZ5" s="13">
        <v>117832.05</v>
      </c>
      <c r="EA5" s="11">
        <v>169</v>
      </c>
      <c r="EB5" s="12">
        <v>1.1818</v>
      </c>
      <c r="EC5" s="12">
        <v>0.2388</v>
      </c>
      <c r="ED5" s="11">
        <v>3594</v>
      </c>
      <c r="EE5" s="13">
        <v>265919.02</v>
      </c>
      <c r="EF5" s="11">
        <v>273</v>
      </c>
      <c r="EG5" s="11">
        <v>6493</v>
      </c>
      <c r="EH5" s="13">
        <v>503360.32</v>
      </c>
      <c r="EI5" s="11">
        <v>295</v>
      </c>
      <c r="EJ5" s="12">
        <v>-0.4465</v>
      </c>
      <c r="EK5" s="12">
        <v>-0.4717</v>
      </c>
      <c r="EL5" s="11">
        <v>7404</v>
      </c>
      <c r="EM5" s="13">
        <v>283832.32</v>
      </c>
      <c r="EN5" s="11">
        <v>240</v>
      </c>
      <c r="EO5" s="11">
        <v>5931</v>
      </c>
      <c r="EP5" s="13">
        <v>301341.81</v>
      </c>
      <c r="EQ5" s="11">
        <v>402</v>
      </c>
      <c r="ER5" s="12">
        <v>0.2484</v>
      </c>
      <c r="ES5" s="12">
        <v>-0.0581</v>
      </c>
      <c r="ET5" s="11">
        <v>121</v>
      </c>
      <c r="EU5" s="13">
        <v>11001.19</v>
      </c>
      <c r="EV5" s="11">
        <v>187</v>
      </c>
      <c r="EW5" s="11">
        <v>40</v>
      </c>
      <c r="EX5" s="13">
        <v>3194.72</v>
      </c>
      <c r="EY5" s="11">
        <v>198</v>
      </c>
      <c r="EZ5" s="12">
        <v>2.025</v>
      </c>
      <c r="FA5" s="12">
        <v>2.4436</v>
      </c>
      <c r="FB5" s="11">
        <v>767</v>
      </c>
      <c r="FC5" s="13">
        <v>49959.47</v>
      </c>
      <c r="FD5" s="11">
        <v>239</v>
      </c>
      <c r="FE5" s="11">
        <v>935</v>
      </c>
      <c r="FF5" s="13">
        <v>63070.63</v>
      </c>
      <c r="FG5" s="11">
        <v>294</v>
      </c>
      <c r="FH5" s="12">
        <v>-0.1797</v>
      </c>
      <c r="FI5" s="12">
        <v>-0.2079</v>
      </c>
      <c r="FJ5" s="11">
        <v>1024</v>
      </c>
      <c r="FK5" s="13">
        <v>72541.96</v>
      </c>
      <c r="FL5" s="11">
        <v>489</v>
      </c>
      <c r="FM5" s="11">
        <v>1419</v>
      </c>
      <c r="FN5" s="13">
        <v>104526.89</v>
      </c>
      <c r="FO5" s="11">
        <v>451</v>
      </c>
      <c r="FP5" s="12">
        <v>-0.2784</v>
      </c>
      <c r="FQ5" s="12">
        <v>-0.306</v>
      </c>
      <c r="FR5" s="11">
        <v>631</v>
      </c>
      <c r="FS5" s="13">
        <v>55790.47</v>
      </c>
      <c r="FT5" s="11">
        <v>253</v>
      </c>
      <c r="FU5" s="11">
        <v>449</v>
      </c>
      <c r="FV5" s="13">
        <v>44860.02</v>
      </c>
      <c r="FW5" s="11">
        <v>192</v>
      </c>
      <c r="FX5" s="12">
        <v>0.4053</v>
      </c>
      <c r="FY5" s="12">
        <v>0.2437</v>
      </c>
      <c r="FZ5" s="11">
        <v>245</v>
      </c>
      <c r="GA5" s="13">
        <v>17835.45</v>
      </c>
      <c r="GB5" s="11">
        <v>1046</v>
      </c>
      <c r="GC5" s="11">
        <v>333</v>
      </c>
      <c r="GD5" s="13">
        <v>24761</v>
      </c>
      <c r="GE5" s="11">
        <v>1502</v>
      </c>
      <c r="GF5" s="12">
        <v>-0.2643</v>
      </c>
      <c r="GG5" s="12">
        <v>-0.2797</v>
      </c>
      <c r="GH5" s="11">
        <v>1628</v>
      </c>
      <c r="GI5" s="13">
        <v>92084.36</v>
      </c>
      <c r="GJ5" s="11"/>
      <c r="GK5" s="11">
        <v>1282</v>
      </c>
      <c r="GL5" s="13">
        <v>70869.15</v>
      </c>
      <c r="GM5" s="11">
        <v>253</v>
      </c>
      <c r="GN5" s="12">
        <v>0.2699</v>
      </c>
      <c r="GO5" s="12">
        <v>0.2994</v>
      </c>
      <c r="GP5" s="11">
        <v>1426</v>
      </c>
      <c r="GQ5" s="13">
        <v>92556.15</v>
      </c>
      <c r="GR5" s="11">
        <v>551</v>
      </c>
      <c r="GS5" s="11">
        <v>1793</v>
      </c>
      <c r="GT5" s="13">
        <v>122301.08</v>
      </c>
      <c r="GU5" s="11">
        <v>613</v>
      </c>
      <c r="GV5" s="12">
        <v>-0.2047</v>
      </c>
      <c r="GW5" s="12">
        <v>-0.2432</v>
      </c>
      <c r="GX5" s="11">
        <v>5827</v>
      </c>
      <c r="GY5" s="13">
        <v>114128.18</v>
      </c>
      <c r="GZ5" s="11"/>
      <c r="HA5" s="11">
        <v>22269</v>
      </c>
      <c r="HB5" s="13">
        <v>661432.87</v>
      </c>
      <c r="HC5" s="11"/>
      <c r="HD5" s="12">
        <v>-0.7383</v>
      </c>
      <c r="HE5" s="12">
        <v>-0.8275</v>
      </c>
      <c r="HF5" s="11">
        <v>853</v>
      </c>
      <c r="HG5" s="13">
        <v>50760.06</v>
      </c>
      <c r="HH5" s="11">
        <v>677</v>
      </c>
      <c r="HI5" s="11">
        <v>1451</v>
      </c>
      <c r="HJ5" s="13">
        <v>90491.39</v>
      </c>
      <c r="HK5" s="11">
        <v>792</v>
      </c>
      <c r="HL5" s="12">
        <v>-0.4121</v>
      </c>
      <c r="HM5" s="12">
        <v>-0.4391</v>
      </c>
      <c r="HN5" s="11"/>
      <c r="HO5" s="13"/>
      <c r="HP5" s="11"/>
      <c r="HQ5" s="11"/>
      <c r="HR5" s="13"/>
      <c r="HS5" s="11"/>
      <c r="HT5" s="12"/>
      <c r="HU5" s="12"/>
      <c r="HV5" s="11">
        <v>202</v>
      </c>
      <c r="HW5" s="13">
        <v>36308.43</v>
      </c>
      <c r="HX5" s="11">
        <v>69</v>
      </c>
      <c r="HY5" s="11">
        <v>310</v>
      </c>
      <c r="HZ5" s="13">
        <v>9670.04</v>
      </c>
      <c r="IA5" s="11">
        <v>71</v>
      </c>
      <c r="IB5" s="12">
        <v>-0.3484</v>
      </c>
      <c r="IC5" s="12">
        <v>2.7547</v>
      </c>
      <c r="ID5" s="11">
        <v>43</v>
      </c>
      <c r="IE5" s="13">
        <v>3269.8</v>
      </c>
      <c r="IF5" s="11">
        <v>56</v>
      </c>
      <c r="IG5" s="11"/>
      <c r="IH5" s="13"/>
      <c r="II5" s="11"/>
      <c r="IJ5" s="12"/>
      <c r="IK5" s="12"/>
      <c r="IL5" s="11"/>
      <c r="IM5" s="13"/>
      <c r="IN5" s="11">
        <v>17</v>
      </c>
      <c r="IO5" s="11"/>
      <c r="IP5" s="13"/>
      <c r="IQ5" s="11">
        <v>17</v>
      </c>
      <c r="IR5" s="12"/>
      <c r="IS5" s="12"/>
      <c r="IT5" s="11"/>
      <c r="IU5" s="13"/>
      <c r="IV5" s="11"/>
      <c r="IW5" s="11">
        <v>1</v>
      </c>
      <c r="IX5" s="13">
        <v>74.09</v>
      </c>
      <c r="IY5" s="11">
        <v>700</v>
      </c>
      <c r="IZ5" s="12"/>
      <c r="JA5" s="12"/>
      <c r="JB5" s="11"/>
      <c r="JC5" s="13"/>
      <c r="JD5" s="11"/>
      <c r="JE5" s="11">
        <v>3442</v>
      </c>
      <c r="JF5" s="13">
        <v>212077.59</v>
      </c>
      <c r="JG5" s="11">
        <v>1633</v>
      </c>
      <c r="JH5" s="12"/>
      <c r="JI5" s="12"/>
      <c r="JJ5" s="11"/>
      <c r="JK5" s="13"/>
      <c r="JL5" s="11"/>
      <c r="JM5" s="11">
        <v>324</v>
      </c>
      <c r="JN5" s="13">
        <v>25451.85</v>
      </c>
      <c r="JO5" s="11">
        <v>711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146333</v>
      </c>
      <c r="C6" s="11">
        <f>=ROUNDDOWN(273.673087712736,0)</f>
      </c>
      <c r="D6" s="11">
        <v>3000</v>
      </c>
      <c r="E6" s="12">
        <v>0.7212</v>
      </c>
      <c r="F6" s="11"/>
      <c r="G6" s="11">
        <f>=ROUNDDOWN({0},0)</f>
      </c>
      <c r="H6" s="11"/>
      <c r="I6" s="12"/>
      <c r="J6" s="11">
        <v>27731</v>
      </c>
      <c r="K6" s="13">
        <v>298227.98</v>
      </c>
      <c r="L6" s="11">
        <v>408</v>
      </c>
      <c r="M6" s="14">
        <v>730.95</v>
      </c>
      <c r="N6" s="11">
        <v>12162</v>
      </c>
      <c r="O6" s="13">
        <v>212103.34</v>
      </c>
      <c r="P6" s="11">
        <v>718</v>
      </c>
      <c r="Q6" s="14">
        <v>295.41</v>
      </c>
      <c r="R6" s="12">
        <v>1.2801</v>
      </c>
      <c r="S6" s="12">
        <v>0.4061</v>
      </c>
      <c r="T6" s="12">
        <v>-0.4318</v>
      </c>
      <c r="U6" s="12">
        <v>1.4744</v>
      </c>
      <c r="V6" s="11">
        <v>521</v>
      </c>
      <c r="W6" s="13">
        <v>8671.29</v>
      </c>
      <c r="X6" s="11">
        <v>201</v>
      </c>
      <c r="Y6" s="11">
        <v>1620</v>
      </c>
      <c r="Z6" s="13">
        <v>25868.51</v>
      </c>
      <c r="AA6" s="11">
        <v>364</v>
      </c>
      <c r="AB6" s="12">
        <v>-0.6784</v>
      </c>
      <c r="AC6" s="12">
        <v>-0.6648</v>
      </c>
      <c r="AD6" s="11">
        <v>51</v>
      </c>
      <c r="AE6" s="13">
        <v>1033.17</v>
      </c>
      <c r="AF6" s="11">
        <v>73</v>
      </c>
      <c r="AG6" s="11"/>
      <c r="AH6" s="13"/>
      <c r="AI6" s="11"/>
      <c r="AJ6" s="12"/>
      <c r="AK6" s="12"/>
      <c r="AL6" s="11">
        <v>26155</v>
      </c>
      <c r="AM6" s="13">
        <v>271534.35</v>
      </c>
      <c r="AN6" s="11">
        <v>408</v>
      </c>
      <c r="AO6" s="11">
        <v>10499</v>
      </c>
      <c r="AP6" s="13">
        <v>185640.83</v>
      </c>
      <c r="AQ6" s="11">
        <v>700</v>
      </c>
      <c r="AR6" s="12">
        <v>1.4912</v>
      </c>
      <c r="AS6" s="12">
        <v>0.4627</v>
      </c>
      <c r="AT6" s="11">
        <v>177</v>
      </c>
      <c r="AU6" s="13">
        <v>3198.03</v>
      </c>
      <c r="AV6" s="11">
        <v>73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3</v>
      </c>
      <c r="BK6" s="13">
        <v>53.04</v>
      </c>
      <c r="BL6" s="11">
        <v>8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813</v>
      </c>
      <c r="CA6" s="13">
        <v>13590.1</v>
      </c>
      <c r="CB6" s="11">
        <v>47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101</v>
      </c>
      <c r="CS6" s="11"/>
      <c r="CT6" s="13"/>
      <c r="CU6" s="11"/>
      <c r="CV6" s="12"/>
      <c r="CW6" s="12"/>
      <c r="CX6" s="11"/>
      <c r="CY6" s="13"/>
      <c r="CZ6" s="11">
        <v>23</v>
      </c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>
        <v>11</v>
      </c>
      <c r="EM6" s="13">
        <v>148</v>
      </c>
      <c r="EN6" s="11">
        <v>1</v>
      </c>
      <c r="EO6" s="11">
        <v>43</v>
      </c>
      <c r="EP6" s="13">
        <v>594</v>
      </c>
      <c r="EQ6" s="11">
        <v>4</v>
      </c>
      <c r="ER6" s="12">
        <v>-0.7442</v>
      </c>
      <c r="ES6" s="12">
        <v>-0.7508</v>
      </c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24037</v>
      </c>
      <c r="C7" s="11">
        <f>=ROUNDDOWN(16.0728853226346,0)</f>
      </c>
      <c r="D7" s="11">
        <v>21755</v>
      </c>
      <c r="E7" s="12">
        <v>0.9576</v>
      </c>
      <c r="F7" s="11"/>
      <c r="G7" s="11">
        <f>=ROUNDDOWN({0},0)</f>
      </c>
      <c r="H7" s="11"/>
      <c r="I7" s="12"/>
      <c r="J7" s="11">
        <v>45665</v>
      </c>
      <c r="K7" s="13">
        <v>2450415.72</v>
      </c>
      <c r="L7" s="11">
        <v>184</v>
      </c>
      <c r="M7" s="14">
        <v>13317.48</v>
      </c>
      <c r="N7" s="11">
        <v>39053</v>
      </c>
      <c r="O7" s="13">
        <v>2274340.63</v>
      </c>
      <c r="P7" s="11">
        <v>183</v>
      </c>
      <c r="Q7" s="14">
        <v>12428.09</v>
      </c>
      <c r="R7" s="12">
        <v>0.1693</v>
      </c>
      <c r="S7" s="12">
        <v>0.0774</v>
      </c>
      <c r="T7" s="12">
        <v>0.0055</v>
      </c>
      <c r="U7" s="12">
        <v>0.0716</v>
      </c>
      <c r="V7" s="11">
        <v>11512</v>
      </c>
      <c r="W7" s="13">
        <v>690944.31</v>
      </c>
      <c r="X7" s="11">
        <v>168</v>
      </c>
      <c r="Y7" s="11">
        <v>9879</v>
      </c>
      <c r="Z7" s="13">
        <v>675642.57</v>
      </c>
      <c r="AA7" s="11">
        <v>129</v>
      </c>
      <c r="AB7" s="12">
        <v>0.1653</v>
      </c>
      <c r="AC7" s="12">
        <v>0.0226</v>
      </c>
      <c r="AD7" s="11">
        <v>11263</v>
      </c>
      <c r="AE7" s="13">
        <v>566199.43</v>
      </c>
      <c r="AF7" s="11">
        <v>182</v>
      </c>
      <c r="AG7" s="11">
        <v>6283</v>
      </c>
      <c r="AH7" s="13">
        <v>367200.53</v>
      </c>
      <c r="AI7" s="11">
        <v>168</v>
      </c>
      <c r="AJ7" s="12">
        <v>0.7926</v>
      </c>
      <c r="AK7" s="12">
        <v>0.5419</v>
      </c>
      <c r="AL7" s="11">
        <v>654</v>
      </c>
      <c r="AM7" s="13">
        <v>27381.96</v>
      </c>
      <c r="AN7" s="11">
        <v>156</v>
      </c>
      <c r="AO7" s="11">
        <v>403</v>
      </c>
      <c r="AP7" s="13">
        <v>20044.77</v>
      </c>
      <c r="AQ7" s="11">
        <v>165</v>
      </c>
      <c r="AR7" s="12">
        <v>0.6228</v>
      </c>
      <c r="AS7" s="12">
        <v>0.366</v>
      </c>
      <c r="AT7" s="11">
        <v>1557</v>
      </c>
      <c r="AU7" s="13">
        <v>101279.63</v>
      </c>
      <c r="AV7" s="11">
        <v>184</v>
      </c>
      <c r="AW7" s="11">
        <v>2247</v>
      </c>
      <c r="AX7" s="13">
        <v>140174.88</v>
      </c>
      <c r="AY7" s="11">
        <v>173</v>
      </c>
      <c r="AZ7" s="12">
        <v>-0.3071</v>
      </c>
      <c r="BA7" s="12">
        <v>-0.2775</v>
      </c>
      <c r="BB7" s="11">
        <v>2679</v>
      </c>
      <c r="BC7" s="13">
        <v>149386.4</v>
      </c>
      <c r="BD7" s="11">
        <v>158</v>
      </c>
      <c r="BE7" s="11">
        <v>2264</v>
      </c>
      <c r="BF7" s="13">
        <v>119522.96</v>
      </c>
      <c r="BG7" s="11">
        <v>151</v>
      </c>
      <c r="BH7" s="12">
        <v>0.1833</v>
      </c>
      <c r="BI7" s="12">
        <v>0.2499</v>
      </c>
      <c r="BJ7" s="11">
        <v>4329</v>
      </c>
      <c r="BK7" s="13">
        <v>193663.94</v>
      </c>
      <c r="BL7" s="11">
        <v>184</v>
      </c>
      <c r="BM7" s="11">
        <v>3407</v>
      </c>
      <c r="BN7" s="13">
        <v>141139.08</v>
      </c>
      <c r="BO7" s="11">
        <v>164</v>
      </c>
      <c r="BP7" s="12">
        <v>0.2706</v>
      </c>
      <c r="BQ7" s="12">
        <v>0.3721</v>
      </c>
      <c r="BR7" s="11">
        <v>4313</v>
      </c>
      <c r="BS7" s="13">
        <v>234493.82</v>
      </c>
      <c r="BT7" s="11">
        <v>184</v>
      </c>
      <c r="BU7" s="11">
        <v>5206</v>
      </c>
      <c r="BV7" s="13">
        <v>323405.68</v>
      </c>
      <c r="BW7" s="11">
        <v>183</v>
      </c>
      <c r="BX7" s="12">
        <v>-0.1715</v>
      </c>
      <c r="BY7" s="12">
        <v>-0.2749</v>
      </c>
      <c r="BZ7" s="11">
        <v>797</v>
      </c>
      <c r="CA7" s="13">
        <v>40219.55</v>
      </c>
      <c r="CB7" s="11">
        <v>114</v>
      </c>
      <c r="CC7" s="11">
        <v>1436</v>
      </c>
      <c r="CD7" s="13">
        <v>72631.14</v>
      </c>
      <c r="CE7" s="11">
        <v>89</v>
      </c>
      <c r="CF7" s="12">
        <v>-0.445</v>
      </c>
      <c r="CG7" s="12">
        <v>-0.4462</v>
      </c>
      <c r="CH7" s="11">
        <v>578</v>
      </c>
      <c r="CI7" s="13">
        <v>24875.96</v>
      </c>
      <c r="CJ7" s="11">
        <v>103</v>
      </c>
      <c r="CK7" s="11">
        <v>319</v>
      </c>
      <c r="CL7" s="13">
        <v>18164.93</v>
      </c>
      <c r="CM7" s="11">
        <v>143</v>
      </c>
      <c r="CN7" s="12">
        <v>0.8119</v>
      </c>
      <c r="CO7" s="12">
        <v>0.3694</v>
      </c>
      <c r="CP7" s="11">
        <v>233</v>
      </c>
      <c r="CQ7" s="13">
        <v>9987.65</v>
      </c>
      <c r="CR7" s="11">
        <v>117</v>
      </c>
      <c r="CS7" s="11">
        <v>421</v>
      </c>
      <c r="CT7" s="13">
        <v>17655.93</v>
      </c>
      <c r="CU7" s="11">
        <v>149</v>
      </c>
      <c r="CV7" s="12">
        <v>-0.4466</v>
      </c>
      <c r="CW7" s="12">
        <v>-0.4343</v>
      </c>
      <c r="CX7" s="11">
        <v>4367</v>
      </c>
      <c r="CY7" s="13">
        <v>220881.02</v>
      </c>
      <c r="CZ7" s="11">
        <v>124</v>
      </c>
      <c r="DA7" s="11">
        <v>4349</v>
      </c>
      <c r="DB7" s="13">
        <v>224058.92</v>
      </c>
      <c r="DC7" s="11">
        <v>132</v>
      </c>
      <c r="DD7" s="12">
        <v>0.0041</v>
      </c>
      <c r="DE7" s="12">
        <v>-0.0142</v>
      </c>
      <c r="DF7" s="11">
        <v>589</v>
      </c>
      <c r="DG7" s="13">
        <v>41077.07</v>
      </c>
      <c r="DH7" s="11">
        <v>184</v>
      </c>
      <c r="DI7" s="11">
        <v>37</v>
      </c>
      <c r="DJ7" s="13">
        <v>3098.15</v>
      </c>
      <c r="DK7" s="11">
        <v>173</v>
      </c>
      <c r="DL7" s="12">
        <v>14.9189</v>
      </c>
      <c r="DM7" s="12">
        <v>12.2586</v>
      </c>
      <c r="DN7" s="11"/>
      <c r="DO7" s="13"/>
      <c r="DP7" s="11"/>
      <c r="DQ7" s="11"/>
      <c r="DR7" s="13"/>
      <c r="DS7" s="11"/>
      <c r="DT7" s="12"/>
      <c r="DU7" s="12"/>
      <c r="DV7" s="11">
        <v>251</v>
      </c>
      <c r="DW7" s="13">
        <v>20848.95</v>
      </c>
      <c r="DX7" s="11">
        <v>84</v>
      </c>
      <c r="DY7" s="11">
        <v>120</v>
      </c>
      <c r="DZ7" s="13">
        <v>9803.94</v>
      </c>
      <c r="EA7" s="11">
        <v>38</v>
      </c>
      <c r="EB7" s="12">
        <v>1.0917</v>
      </c>
      <c r="EC7" s="12">
        <v>1.1266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461</v>
      </c>
      <c r="EU7" s="13">
        <v>27600.47</v>
      </c>
      <c r="EV7" s="11">
        <v>154</v>
      </c>
      <c r="EW7" s="11">
        <v>233</v>
      </c>
      <c r="EX7" s="13">
        <v>15632.38</v>
      </c>
      <c r="EY7" s="11">
        <v>149</v>
      </c>
      <c r="EZ7" s="12">
        <v>0.9785</v>
      </c>
      <c r="FA7" s="12">
        <v>0.7656</v>
      </c>
      <c r="FB7" s="11">
        <v>379</v>
      </c>
      <c r="FC7" s="13">
        <v>17144.58</v>
      </c>
      <c r="FD7" s="11">
        <v>56</v>
      </c>
      <c r="FE7" s="11">
        <v>413</v>
      </c>
      <c r="FF7" s="13">
        <v>20047.84</v>
      </c>
      <c r="FG7" s="11">
        <v>64</v>
      </c>
      <c r="FH7" s="12">
        <v>-0.0823</v>
      </c>
      <c r="FI7" s="12">
        <v>-0.1448</v>
      </c>
      <c r="FJ7" s="11">
        <v>548</v>
      </c>
      <c r="FK7" s="13">
        <v>27776.6</v>
      </c>
      <c r="FL7" s="11">
        <v>151</v>
      </c>
      <c r="FM7" s="11">
        <v>734</v>
      </c>
      <c r="FN7" s="13">
        <v>42211.77</v>
      </c>
      <c r="FO7" s="11">
        <v>106</v>
      </c>
      <c r="FP7" s="12">
        <v>-0.2534</v>
      </c>
      <c r="FQ7" s="12">
        <v>-0.342</v>
      </c>
      <c r="FR7" s="11">
        <v>801</v>
      </c>
      <c r="FS7" s="13">
        <v>41625.43</v>
      </c>
      <c r="FT7" s="11">
        <v>93</v>
      </c>
      <c r="FU7" s="11">
        <v>411</v>
      </c>
      <c r="FV7" s="13">
        <v>22596.55</v>
      </c>
      <c r="FW7" s="11">
        <v>103</v>
      </c>
      <c r="FX7" s="12">
        <v>0.9489</v>
      </c>
      <c r="FY7" s="12">
        <v>0.8421</v>
      </c>
      <c r="FZ7" s="11">
        <v>143</v>
      </c>
      <c r="GA7" s="13">
        <v>7873.02</v>
      </c>
      <c r="GB7" s="11">
        <v>104</v>
      </c>
      <c r="GC7" s="11">
        <v>138</v>
      </c>
      <c r="GD7" s="13">
        <v>9559.24</v>
      </c>
      <c r="GE7" s="11">
        <v>159</v>
      </c>
      <c r="GF7" s="12">
        <v>0.0362</v>
      </c>
      <c r="GG7" s="12">
        <v>-0.1764</v>
      </c>
      <c r="GH7" s="11">
        <v>122</v>
      </c>
      <c r="GI7" s="13">
        <v>2705.71</v>
      </c>
      <c r="GJ7" s="11"/>
      <c r="GK7" s="11">
        <v>114</v>
      </c>
      <c r="GL7" s="13">
        <v>2655.2</v>
      </c>
      <c r="GM7" s="11">
        <v>8</v>
      </c>
      <c r="GN7" s="12">
        <v>0.0702</v>
      </c>
      <c r="GO7" s="12">
        <v>0.019</v>
      </c>
      <c r="GP7" s="11">
        <v>1</v>
      </c>
      <c r="GQ7" s="13">
        <v>47.99</v>
      </c>
      <c r="GR7" s="11">
        <v>2</v>
      </c>
      <c r="GS7" s="11">
        <v>6</v>
      </c>
      <c r="GT7" s="13">
        <v>279.77</v>
      </c>
      <c r="GU7" s="11">
        <v>2</v>
      </c>
      <c r="GV7" s="12">
        <v>-0.8333</v>
      </c>
      <c r="GW7" s="12">
        <v>-0.8285</v>
      </c>
      <c r="GX7" s="11"/>
      <c r="GY7" s="13"/>
      <c r="GZ7" s="11"/>
      <c r="HA7" s="11"/>
      <c r="HB7" s="13"/>
      <c r="HC7" s="11"/>
      <c r="HD7" s="12"/>
      <c r="HE7" s="12"/>
      <c r="HF7" s="11">
        <v>58</v>
      </c>
      <c r="HG7" s="13">
        <v>2806.94</v>
      </c>
      <c r="HH7" s="11">
        <v>29</v>
      </c>
      <c r="HI7" s="11">
        <v>60</v>
      </c>
      <c r="HJ7" s="13">
        <v>3165.77</v>
      </c>
      <c r="HK7" s="11">
        <v>43</v>
      </c>
      <c r="HL7" s="12">
        <v>-0.0333</v>
      </c>
      <c r="HM7" s="12">
        <v>-0.1133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30</v>
      </c>
      <c r="IE7" s="13">
        <v>1595.29</v>
      </c>
      <c r="IF7" s="11">
        <v>25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>
        <v>485</v>
      </c>
      <c r="JF7" s="13">
        <v>20357.95</v>
      </c>
      <c r="JG7" s="11">
        <v>148</v>
      </c>
      <c r="JH7" s="12"/>
      <c r="JI7" s="12"/>
      <c r="JJ7" s="11"/>
      <c r="JK7" s="13"/>
      <c r="JL7" s="11"/>
      <c r="JM7" s="11">
        <v>88</v>
      </c>
      <c r="JN7" s="13">
        <v>5290.68</v>
      </c>
      <c r="JO7" s="11">
        <v>132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138059</v>
      </c>
      <c r="C8" s="11">
        <f>=ROUNDDOWN(20.9513620153274,0)</f>
      </c>
      <c r="D8" s="11">
        <v>186709</v>
      </c>
      <c r="E8" s="12">
        <v>0.9559</v>
      </c>
      <c r="F8" s="11"/>
      <c r="G8" s="11">
        <f>=ROUNDDOWN({0},0)</f>
      </c>
      <c r="H8" s="11"/>
      <c r="I8" s="12"/>
      <c r="J8" s="11">
        <v>169924</v>
      </c>
      <c r="K8" s="13">
        <v>4773600.83</v>
      </c>
      <c r="L8" s="11">
        <v>289</v>
      </c>
      <c r="M8" s="14">
        <v>16517.65</v>
      </c>
      <c r="N8" s="11">
        <v>160273</v>
      </c>
      <c r="O8" s="13">
        <v>4630065.62</v>
      </c>
      <c r="P8" s="11">
        <v>262</v>
      </c>
      <c r="Q8" s="14">
        <v>17672.01</v>
      </c>
      <c r="R8" s="12">
        <v>0.0602</v>
      </c>
      <c r="S8" s="12">
        <v>0.031</v>
      </c>
      <c r="T8" s="12">
        <v>0.1031</v>
      </c>
      <c r="U8" s="12">
        <v>-0.0653</v>
      </c>
      <c r="V8" s="11">
        <v>56650</v>
      </c>
      <c r="W8" s="13">
        <v>1472995.77</v>
      </c>
      <c r="X8" s="11">
        <v>236</v>
      </c>
      <c r="Y8" s="11">
        <v>43591</v>
      </c>
      <c r="Z8" s="13">
        <v>1121948.31</v>
      </c>
      <c r="AA8" s="11">
        <v>170</v>
      </c>
      <c r="AB8" s="12">
        <v>0.2996</v>
      </c>
      <c r="AC8" s="12">
        <v>0.3129</v>
      </c>
      <c r="AD8" s="11">
        <v>13745</v>
      </c>
      <c r="AE8" s="13">
        <v>368463.18</v>
      </c>
      <c r="AF8" s="11">
        <v>281</v>
      </c>
      <c r="AG8" s="11">
        <v>13647</v>
      </c>
      <c r="AH8" s="13">
        <v>327275.12</v>
      </c>
      <c r="AI8" s="11">
        <v>247</v>
      </c>
      <c r="AJ8" s="12">
        <v>0.0072</v>
      </c>
      <c r="AK8" s="12">
        <v>0.1259</v>
      </c>
      <c r="AL8" s="11">
        <v>14668</v>
      </c>
      <c r="AM8" s="13">
        <v>448095.67</v>
      </c>
      <c r="AN8" s="11">
        <v>284</v>
      </c>
      <c r="AO8" s="11">
        <v>14832</v>
      </c>
      <c r="AP8" s="13">
        <v>526316.01</v>
      </c>
      <c r="AQ8" s="11">
        <v>227</v>
      </c>
      <c r="AR8" s="12">
        <v>-0.0111</v>
      </c>
      <c r="AS8" s="12">
        <v>-0.1486</v>
      </c>
      <c r="AT8" s="11">
        <v>12967</v>
      </c>
      <c r="AU8" s="13">
        <v>393486.44</v>
      </c>
      <c r="AV8" s="11">
        <v>283</v>
      </c>
      <c r="AW8" s="11">
        <v>7430</v>
      </c>
      <c r="AX8" s="13">
        <v>229329.08</v>
      </c>
      <c r="AY8" s="11">
        <v>249</v>
      </c>
      <c r="AZ8" s="12">
        <v>0.7452</v>
      </c>
      <c r="BA8" s="12">
        <v>0.7158</v>
      </c>
      <c r="BB8" s="11">
        <v>20042</v>
      </c>
      <c r="BC8" s="13">
        <v>654536.52</v>
      </c>
      <c r="BD8" s="11">
        <v>251</v>
      </c>
      <c r="BE8" s="11">
        <v>19311</v>
      </c>
      <c r="BF8" s="13">
        <v>628436.68</v>
      </c>
      <c r="BG8" s="11">
        <v>219</v>
      </c>
      <c r="BH8" s="12">
        <v>0.0379</v>
      </c>
      <c r="BI8" s="12">
        <v>0.0415</v>
      </c>
      <c r="BJ8" s="11">
        <v>24656</v>
      </c>
      <c r="BK8" s="13">
        <v>634739.22</v>
      </c>
      <c r="BL8" s="11">
        <v>278</v>
      </c>
      <c r="BM8" s="11">
        <v>31566</v>
      </c>
      <c r="BN8" s="13">
        <v>912768.85</v>
      </c>
      <c r="BO8" s="11">
        <v>235</v>
      </c>
      <c r="BP8" s="12">
        <v>-0.2189</v>
      </c>
      <c r="BQ8" s="12">
        <v>-0.3046</v>
      </c>
      <c r="BR8" s="11">
        <v>5571</v>
      </c>
      <c r="BS8" s="13">
        <v>223900.8</v>
      </c>
      <c r="BT8" s="11">
        <v>284</v>
      </c>
      <c r="BU8" s="11">
        <v>5764</v>
      </c>
      <c r="BV8" s="13">
        <v>201220.45</v>
      </c>
      <c r="BW8" s="11">
        <v>250</v>
      </c>
      <c r="BX8" s="12">
        <v>-0.0335</v>
      </c>
      <c r="BY8" s="12">
        <v>0.1127</v>
      </c>
      <c r="BZ8" s="11">
        <v>10251</v>
      </c>
      <c r="CA8" s="13">
        <v>269342.25</v>
      </c>
      <c r="CB8" s="11">
        <v>223</v>
      </c>
      <c r="CC8" s="11">
        <v>10440</v>
      </c>
      <c r="CD8" s="13">
        <v>302914.48</v>
      </c>
      <c r="CE8" s="11">
        <v>229</v>
      </c>
      <c r="CF8" s="12">
        <v>-0.0181</v>
      </c>
      <c r="CG8" s="12">
        <v>-0.1108</v>
      </c>
      <c r="CH8" s="11"/>
      <c r="CI8" s="13"/>
      <c r="CJ8" s="11"/>
      <c r="CK8" s="11"/>
      <c r="CL8" s="13"/>
      <c r="CM8" s="11"/>
      <c r="CN8" s="12"/>
      <c r="CO8" s="12"/>
      <c r="CP8" s="11">
        <v>3111</v>
      </c>
      <c r="CQ8" s="13">
        <v>86049.06</v>
      </c>
      <c r="CR8" s="11">
        <v>241</v>
      </c>
      <c r="CS8" s="11">
        <v>4686</v>
      </c>
      <c r="CT8" s="13">
        <v>125507.01</v>
      </c>
      <c r="CU8" s="11">
        <v>150</v>
      </c>
      <c r="CV8" s="12">
        <v>-0.3361</v>
      </c>
      <c r="CW8" s="12">
        <v>-0.3144</v>
      </c>
      <c r="CX8" s="11">
        <v>42</v>
      </c>
      <c r="CY8" s="13">
        <v>1538.09</v>
      </c>
      <c r="CZ8" s="11">
        <v>1</v>
      </c>
      <c r="DA8" s="11">
        <v>57</v>
      </c>
      <c r="DB8" s="13">
        <v>2184.54</v>
      </c>
      <c r="DC8" s="11">
        <v>4</v>
      </c>
      <c r="DD8" s="12">
        <v>-0.2632</v>
      </c>
      <c r="DE8" s="12">
        <v>-0.2959</v>
      </c>
      <c r="DF8" s="11">
        <v>319</v>
      </c>
      <c r="DG8" s="13">
        <v>14789.8</v>
      </c>
      <c r="DH8" s="11">
        <v>286</v>
      </c>
      <c r="DI8" s="11">
        <v>239</v>
      </c>
      <c r="DJ8" s="13">
        <v>11122.51</v>
      </c>
      <c r="DK8" s="11">
        <v>256</v>
      </c>
      <c r="DL8" s="12">
        <v>0.3347</v>
      </c>
      <c r="DM8" s="12">
        <v>0.3297</v>
      </c>
      <c r="DN8" s="11">
        <v>2220</v>
      </c>
      <c r="DO8" s="13">
        <v>51687.71</v>
      </c>
      <c r="DP8" s="11"/>
      <c r="DQ8" s="11"/>
      <c r="DR8" s="13"/>
      <c r="DS8" s="11"/>
      <c r="DT8" s="12"/>
      <c r="DU8" s="12"/>
      <c r="DV8" s="11">
        <v>2547</v>
      </c>
      <c r="DW8" s="13">
        <v>57700.84</v>
      </c>
      <c r="DX8" s="11">
        <v>97</v>
      </c>
      <c r="DY8" s="11">
        <v>1967</v>
      </c>
      <c r="DZ8" s="13">
        <v>37693.67</v>
      </c>
      <c r="EA8" s="11">
        <v>52</v>
      </c>
      <c r="EB8" s="12">
        <v>0.2949</v>
      </c>
      <c r="EC8" s="12">
        <v>0.5308</v>
      </c>
      <c r="ED8" s="11">
        <v>1047</v>
      </c>
      <c r="EE8" s="13">
        <v>25855.91</v>
      </c>
      <c r="EF8" s="11">
        <v>44</v>
      </c>
      <c r="EG8" s="11">
        <v>2235</v>
      </c>
      <c r="EH8" s="13">
        <v>55638.71</v>
      </c>
      <c r="EI8" s="11">
        <v>45</v>
      </c>
      <c r="EJ8" s="12">
        <v>-0.5315</v>
      </c>
      <c r="EK8" s="12">
        <v>-0.5353</v>
      </c>
      <c r="EL8" s="11">
        <v>793</v>
      </c>
      <c r="EM8" s="13">
        <v>19641.89</v>
      </c>
      <c r="EN8" s="11">
        <v>96</v>
      </c>
      <c r="EO8" s="11">
        <v>1683</v>
      </c>
      <c r="EP8" s="13">
        <v>45002.76</v>
      </c>
      <c r="EQ8" s="11">
        <v>125</v>
      </c>
      <c r="ER8" s="12">
        <v>-0.5288</v>
      </c>
      <c r="ES8" s="12">
        <v>-0.5635</v>
      </c>
      <c r="ET8" s="11"/>
      <c r="EU8" s="13"/>
      <c r="EV8" s="11"/>
      <c r="EW8" s="11"/>
      <c r="EX8" s="13"/>
      <c r="EY8" s="11"/>
      <c r="EZ8" s="12"/>
      <c r="FA8" s="12"/>
      <c r="FB8" s="11">
        <v>768</v>
      </c>
      <c r="FC8" s="13">
        <v>32556.27</v>
      </c>
      <c r="FD8" s="11">
        <v>75</v>
      </c>
      <c r="FE8" s="11">
        <v>960</v>
      </c>
      <c r="FF8" s="13">
        <v>44063.74</v>
      </c>
      <c r="FG8" s="11">
        <v>95</v>
      </c>
      <c r="FH8" s="12">
        <v>-0.2</v>
      </c>
      <c r="FI8" s="12">
        <v>-0.2612</v>
      </c>
      <c r="FJ8" s="11"/>
      <c r="FK8" s="13"/>
      <c r="FL8" s="11"/>
      <c r="FM8" s="11"/>
      <c r="FN8" s="13"/>
      <c r="FO8" s="11"/>
      <c r="FP8" s="12"/>
      <c r="FQ8" s="12"/>
      <c r="FR8" s="11">
        <v>35</v>
      </c>
      <c r="FS8" s="13">
        <v>1429.85</v>
      </c>
      <c r="FT8" s="11">
        <v>2</v>
      </c>
      <c r="FU8" s="11">
        <v>54</v>
      </c>
      <c r="FV8" s="13">
        <v>2224.22</v>
      </c>
      <c r="FW8" s="11">
        <v>2</v>
      </c>
      <c r="FX8" s="12">
        <v>-0.3519</v>
      </c>
      <c r="FY8" s="12">
        <v>-0.3571</v>
      </c>
      <c r="FZ8" s="11">
        <v>18</v>
      </c>
      <c r="GA8" s="13">
        <v>856.1</v>
      </c>
      <c r="GB8" s="11">
        <v>191</v>
      </c>
      <c r="GC8" s="11">
        <v>16</v>
      </c>
      <c r="GD8" s="13">
        <v>653.64</v>
      </c>
      <c r="GE8" s="11">
        <v>173</v>
      </c>
      <c r="GF8" s="12">
        <v>0.125</v>
      </c>
      <c r="GG8" s="12">
        <v>0.3097</v>
      </c>
      <c r="GH8" s="11">
        <v>312</v>
      </c>
      <c r="GI8" s="13">
        <v>8358.1</v>
      </c>
      <c r="GJ8" s="11"/>
      <c r="GK8" s="11">
        <v>712</v>
      </c>
      <c r="GL8" s="13">
        <v>21713.9</v>
      </c>
      <c r="GM8" s="11">
        <v>72</v>
      </c>
      <c r="GN8" s="12">
        <v>-0.5618</v>
      </c>
      <c r="GO8" s="12">
        <v>-0.6151</v>
      </c>
      <c r="GP8" s="11">
        <v>76</v>
      </c>
      <c r="GQ8" s="13">
        <v>3871.27</v>
      </c>
      <c r="GR8" s="11">
        <v>30</v>
      </c>
      <c r="GS8" s="11">
        <v>121</v>
      </c>
      <c r="GT8" s="13">
        <v>5840.44</v>
      </c>
      <c r="GU8" s="11">
        <v>30</v>
      </c>
      <c r="GV8" s="12">
        <v>-0.3719</v>
      </c>
      <c r="GW8" s="12">
        <v>-0.3372</v>
      </c>
      <c r="GX8" s="11"/>
      <c r="GY8" s="13"/>
      <c r="GZ8" s="11"/>
      <c r="HA8" s="11"/>
      <c r="HB8" s="13"/>
      <c r="HC8" s="11"/>
      <c r="HD8" s="12"/>
      <c r="HE8" s="12"/>
      <c r="HF8" s="11">
        <v>74</v>
      </c>
      <c r="HG8" s="13">
        <v>2625.1</v>
      </c>
      <c r="HH8" s="11">
        <v>79</v>
      </c>
      <c r="HI8" s="11">
        <v>128</v>
      </c>
      <c r="HJ8" s="13">
        <v>4178.35</v>
      </c>
      <c r="HK8" s="11">
        <v>84</v>
      </c>
      <c r="HL8" s="12">
        <v>-0.4219</v>
      </c>
      <c r="HM8" s="12">
        <v>-0.3717</v>
      </c>
      <c r="HN8" s="11"/>
      <c r="HO8" s="13"/>
      <c r="HP8" s="11"/>
      <c r="HQ8" s="11"/>
      <c r="HR8" s="13"/>
      <c r="HS8" s="11"/>
      <c r="HT8" s="12"/>
      <c r="HU8" s="12"/>
      <c r="HV8" s="11">
        <v>12</v>
      </c>
      <c r="HW8" s="13">
        <v>1080.99</v>
      </c>
      <c r="HX8" s="11">
        <v>5</v>
      </c>
      <c r="HY8" s="11">
        <v>13</v>
      </c>
      <c r="HZ8" s="13">
        <v>331.68</v>
      </c>
      <c r="IA8" s="11">
        <v>5</v>
      </c>
      <c r="IB8" s="12">
        <v>-0.0769</v>
      </c>
      <c r="IC8" s="12">
        <v>2.2591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>
        <v>77</v>
      </c>
      <c r="IZ8" s="12"/>
      <c r="JA8" s="12"/>
      <c r="JB8" s="11"/>
      <c r="JC8" s="13"/>
      <c r="JD8" s="11"/>
      <c r="JE8" s="11">
        <v>773</v>
      </c>
      <c r="JF8" s="13">
        <v>21418.31</v>
      </c>
      <c r="JG8" s="11">
        <v>236</v>
      </c>
      <c r="JH8" s="12"/>
      <c r="JI8" s="12"/>
      <c r="JJ8" s="11"/>
      <c r="JK8" s="13"/>
      <c r="JL8" s="11"/>
      <c r="JM8" s="11">
        <v>48</v>
      </c>
      <c r="JN8" s="13">
        <v>2283.16</v>
      </c>
      <c r="JO8" s="11">
        <v>115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161211</v>
      </c>
      <c r="C9" s="11">
        <f>=ROUNDDOWN(14.1976080600275,0)</f>
      </c>
      <c r="D9" s="11">
        <v>292862</v>
      </c>
      <c r="E9" s="12">
        <v>0.8876</v>
      </c>
      <c r="F9" s="11"/>
      <c r="G9" s="11">
        <f>=ROUNDDOWN({0},0)</f>
      </c>
      <c r="H9" s="11"/>
      <c r="I9" s="12"/>
      <c r="J9" s="11">
        <v>296768</v>
      </c>
      <c r="K9" s="13">
        <v>5671874.22</v>
      </c>
      <c r="L9" s="11">
        <v>277</v>
      </c>
      <c r="M9" s="14">
        <v>20476.08</v>
      </c>
      <c r="N9" s="11">
        <v>234338</v>
      </c>
      <c r="O9" s="13">
        <v>4458449.68</v>
      </c>
      <c r="P9" s="11">
        <v>295</v>
      </c>
      <c r="Q9" s="14">
        <v>15113.39</v>
      </c>
      <c r="R9" s="12">
        <v>0.2664</v>
      </c>
      <c r="S9" s="12">
        <v>0.2722</v>
      </c>
      <c r="T9" s="12">
        <v>-0.061</v>
      </c>
      <c r="U9" s="12">
        <v>0.3548</v>
      </c>
      <c r="V9" s="11">
        <v>163859</v>
      </c>
      <c r="W9" s="13">
        <v>3180523.14</v>
      </c>
      <c r="X9" s="11">
        <v>254</v>
      </c>
      <c r="Y9" s="11">
        <v>96042</v>
      </c>
      <c r="Z9" s="13">
        <v>1922339.61</v>
      </c>
      <c r="AA9" s="11">
        <v>254</v>
      </c>
      <c r="AB9" s="12">
        <v>0.7061</v>
      </c>
      <c r="AC9" s="12">
        <v>0.6545</v>
      </c>
      <c r="AD9" s="11">
        <v>14509</v>
      </c>
      <c r="AE9" s="13">
        <v>256338.18</v>
      </c>
      <c r="AF9" s="11">
        <v>258</v>
      </c>
      <c r="AG9" s="11">
        <v>11974</v>
      </c>
      <c r="AH9" s="13">
        <v>219957</v>
      </c>
      <c r="AI9" s="11">
        <v>274</v>
      </c>
      <c r="AJ9" s="12">
        <v>0.2117</v>
      </c>
      <c r="AK9" s="12">
        <v>0.1654</v>
      </c>
      <c r="AL9" s="11">
        <v>30715</v>
      </c>
      <c r="AM9" s="13">
        <v>567695.19</v>
      </c>
      <c r="AN9" s="11">
        <v>234</v>
      </c>
      <c r="AO9" s="11">
        <v>40990</v>
      </c>
      <c r="AP9" s="13">
        <v>686385.48</v>
      </c>
      <c r="AQ9" s="11">
        <v>220</v>
      </c>
      <c r="AR9" s="12">
        <v>-0.2507</v>
      </c>
      <c r="AS9" s="12">
        <v>-0.1729</v>
      </c>
      <c r="AT9" s="11">
        <v>14000</v>
      </c>
      <c r="AU9" s="13">
        <v>286058.89</v>
      </c>
      <c r="AV9" s="11">
        <v>259</v>
      </c>
      <c r="AW9" s="11">
        <v>11015</v>
      </c>
      <c r="AX9" s="13">
        <v>229436.76</v>
      </c>
      <c r="AY9" s="11">
        <v>273</v>
      </c>
      <c r="AZ9" s="12">
        <v>0.271</v>
      </c>
      <c r="BA9" s="12">
        <v>0.2468</v>
      </c>
      <c r="BB9" s="11">
        <v>17844</v>
      </c>
      <c r="BC9" s="13">
        <v>355365.73</v>
      </c>
      <c r="BD9" s="11">
        <v>203</v>
      </c>
      <c r="BE9" s="11">
        <v>17428</v>
      </c>
      <c r="BF9" s="13">
        <v>341785.71</v>
      </c>
      <c r="BG9" s="11">
        <v>240</v>
      </c>
      <c r="BH9" s="12">
        <v>0.0239</v>
      </c>
      <c r="BI9" s="12">
        <v>0.0397</v>
      </c>
      <c r="BJ9" s="11">
        <v>34262</v>
      </c>
      <c r="BK9" s="13">
        <v>598041.07</v>
      </c>
      <c r="BL9" s="11">
        <v>265</v>
      </c>
      <c r="BM9" s="11">
        <v>27390</v>
      </c>
      <c r="BN9" s="13">
        <v>491475.01</v>
      </c>
      <c r="BO9" s="11">
        <v>250</v>
      </c>
      <c r="BP9" s="12">
        <v>0.2509</v>
      </c>
      <c r="BQ9" s="12">
        <v>0.2168</v>
      </c>
      <c r="BR9" s="11">
        <v>3813</v>
      </c>
      <c r="BS9" s="13">
        <v>78212.88</v>
      </c>
      <c r="BT9" s="11">
        <v>254</v>
      </c>
      <c r="BU9" s="11">
        <v>4418</v>
      </c>
      <c r="BV9" s="13">
        <v>85256.22</v>
      </c>
      <c r="BW9" s="11">
        <v>274</v>
      </c>
      <c r="BX9" s="12">
        <v>-0.1369</v>
      </c>
      <c r="BY9" s="12">
        <v>-0.0826</v>
      </c>
      <c r="BZ9" s="11">
        <v>9274</v>
      </c>
      <c r="CA9" s="13">
        <v>171148.15</v>
      </c>
      <c r="CB9" s="11">
        <v>229</v>
      </c>
      <c r="CC9" s="11">
        <v>14383</v>
      </c>
      <c r="CD9" s="13">
        <v>268793.29</v>
      </c>
      <c r="CE9" s="11">
        <v>264</v>
      </c>
      <c r="CF9" s="12">
        <v>-0.3552</v>
      </c>
      <c r="CG9" s="12">
        <v>-0.3633</v>
      </c>
      <c r="CH9" s="11"/>
      <c r="CI9" s="13"/>
      <c r="CJ9" s="11"/>
      <c r="CK9" s="11">
        <v>267</v>
      </c>
      <c r="CL9" s="13">
        <v>4951.36</v>
      </c>
      <c r="CM9" s="11">
        <v>206</v>
      </c>
      <c r="CN9" s="12"/>
      <c r="CO9" s="12"/>
      <c r="CP9" s="11">
        <v>63</v>
      </c>
      <c r="CQ9" s="13">
        <v>1754.21</v>
      </c>
      <c r="CR9" s="11">
        <v>20</v>
      </c>
      <c r="CS9" s="11">
        <v>1569</v>
      </c>
      <c r="CT9" s="13">
        <v>29520.19</v>
      </c>
      <c r="CU9" s="11">
        <v>13</v>
      </c>
      <c r="CV9" s="12">
        <v>-0.9598</v>
      </c>
      <c r="CW9" s="12">
        <v>-0.9406</v>
      </c>
      <c r="CX9" s="11">
        <v>1945</v>
      </c>
      <c r="CY9" s="13">
        <v>38103.14</v>
      </c>
      <c r="CZ9" s="11">
        <v>91</v>
      </c>
      <c r="DA9" s="11">
        <v>1092</v>
      </c>
      <c r="DB9" s="13">
        <v>22355.64</v>
      </c>
      <c r="DC9" s="11">
        <v>82</v>
      </c>
      <c r="DD9" s="12">
        <v>0.7811</v>
      </c>
      <c r="DE9" s="12">
        <v>0.7044</v>
      </c>
      <c r="DF9" s="11">
        <v>646</v>
      </c>
      <c r="DG9" s="13">
        <v>20738.42</v>
      </c>
      <c r="DH9" s="11">
        <v>263</v>
      </c>
      <c r="DI9" s="11">
        <v>218</v>
      </c>
      <c r="DJ9" s="13">
        <v>6824.78</v>
      </c>
      <c r="DK9" s="11">
        <v>286</v>
      </c>
      <c r="DL9" s="12">
        <v>1.9633</v>
      </c>
      <c r="DM9" s="12">
        <v>2.0387</v>
      </c>
      <c r="DN9" s="11">
        <v>826</v>
      </c>
      <c r="DO9" s="13">
        <v>18585</v>
      </c>
      <c r="DP9" s="11"/>
      <c r="DQ9" s="11">
        <v>924</v>
      </c>
      <c r="DR9" s="13">
        <v>20575</v>
      </c>
      <c r="DS9" s="11"/>
      <c r="DT9" s="12">
        <v>-0.1061</v>
      </c>
      <c r="DU9" s="12">
        <v>-0.0967</v>
      </c>
      <c r="DV9" s="11">
        <v>2758</v>
      </c>
      <c r="DW9" s="13">
        <v>54997.28</v>
      </c>
      <c r="DX9" s="11">
        <v>227</v>
      </c>
      <c r="DY9" s="11">
        <v>2075</v>
      </c>
      <c r="DZ9" s="13">
        <v>41783.47</v>
      </c>
      <c r="EA9" s="11">
        <v>213</v>
      </c>
      <c r="EB9" s="12">
        <v>0.3292</v>
      </c>
      <c r="EC9" s="12">
        <v>0.3162</v>
      </c>
      <c r="ED9" s="11">
        <v>494</v>
      </c>
      <c r="EE9" s="13">
        <v>8744.12</v>
      </c>
      <c r="EF9" s="11">
        <v>46</v>
      </c>
      <c r="EG9" s="11">
        <v>1341</v>
      </c>
      <c r="EH9" s="13">
        <v>27090.43</v>
      </c>
      <c r="EI9" s="11">
        <v>47</v>
      </c>
      <c r="EJ9" s="12">
        <v>-0.6316</v>
      </c>
      <c r="EK9" s="12">
        <v>-0.6772</v>
      </c>
      <c r="EL9" s="11">
        <v>574</v>
      </c>
      <c r="EM9" s="13">
        <v>9767.68</v>
      </c>
      <c r="EN9" s="11">
        <v>80</v>
      </c>
      <c r="EO9" s="11">
        <v>821</v>
      </c>
      <c r="EP9" s="13">
        <v>14805.97</v>
      </c>
      <c r="EQ9" s="11">
        <v>127</v>
      </c>
      <c r="ER9" s="12">
        <v>-0.3009</v>
      </c>
      <c r="ES9" s="12">
        <v>-0.3403</v>
      </c>
      <c r="ET9" s="11"/>
      <c r="EU9" s="13"/>
      <c r="EV9" s="11"/>
      <c r="EW9" s="11"/>
      <c r="EX9" s="13"/>
      <c r="EY9" s="11"/>
      <c r="EZ9" s="12"/>
      <c r="FA9" s="12"/>
      <c r="FB9" s="11">
        <v>713</v>
      </c>
      <c r="FC9" s="13">
        <v>15638.79</v>
      </c>
      <c r="FD9" s="11">
        <v>92</v>
      </c>
      <c r="FE9" s="11">
        <v>520</v>
      </c>
      <c r="FF9" s="13">
        <v>11781.67</v>
      </c>
      <c r="FG9" s="11">
        <v>58</v>
      </c>
      <c r="FH9" s="12">
        <v>0.3712</v>
      </c>
      <c r="FI9" s="12">
        <v>0.3274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155</v>
      </c>
      <c r="GA9" s="13">
        <v>3377.28</v>
      </c>
      <c r="GB9" s="11">
        <v>207</v>
      </c>
      <c r="GC9" s="11">
        <v>88</v>
      </c>
      <c r="GD9" s="13">
        <v>1957.29</v>
      </c>
      <c r="GE9" s="11">
        <v>179</v>
      </c>
      <c r="GF9" s="12">
        <v>0.7614</v>
      </c>
      <c r="GG9" s="12">
        <v>0.7255</v>
      </c>
      <c r="GH9" s="11"/>
      <c r="GI9" s="13"/>
      <c r="GJ9" s="11"/>
      <c r="GK9" s="11"/>
      <c r="GL9" s="13"/>
      <c r="GM9" s="11"/>
      <c r="GN9" s="12"/>
      <c r="GO9" s="12"/>
      <c r="GP9" s="11">
        <v>133</v>
      </c>
      <c r="GQ9" s="13">
        <v>2155.71</v>
      </c>
      <c r="GR9" s="11">
        <v>42</v>
      </c>
      <c r="GS9" s="11">
        <v>167</v>
      </c>
      <c r="GT9" s="13">
        <v>2782.03</v>
      </c>
      <c r="GU9" s="11">
        <v>14</v>
      </c>
      <c r="GV9" s="12">
        <v>-0.2036</v>
      </c>
      <c r="GW9" s="12">
        <v>-0.2251</v>
      </c>
      <c r="GX9" s="11"/>
      <c r="GY9" s="13"/>
      <c r="GZ9" s="11"/>
      <c r="HA9" s="11">
        <v>33</v>
      </c>
      <c r="HB9" s="13">
        <v>244.2</v>
      </c>
      <c r="HC9" s="11"/>
      <c r="HD9" s="12"/>
      <c r="HE9" s="12"/>
      <c r="HF9" s="11">
        <v>166</v>
      </c>
      <c r="HG9" s="13">
        <v>3409.55</v>
      </c>
      <c r="HH9" s="11">
        <v>80</v>
      </c>
      <c r="HI9" s="11">
        <v>230</v>
      </c>
      <c r="HJ9" s="13">
        <v>4478.68</v>
      </c>
      <c r="HK9" s="11">
        <v>88</v>
      </c>
      <c r="HL9" s="12">
        <v>-0.2783</v>
      </c>
      <c r="HM9" s="12">
        <v>-0.2387</v>
      </c>
      <c r="HN9" s="11"/>
      <c r="HO9" s="13"/>
      <c r="HP9" s="11"/>
      <c r="HQ9" s="11"/>
      <c r="HR9" s="13"/>
      <c r="HS9" s="11"/>
      <c r="HT9" s="12"/>
      <c r="HU9" s="12"/>
      <c r="HV9" s="11">
        <v>19</v>
      </c>
      <c r="HW9" s="13">
        <v>1219.81</v>
      </c>
      <c r="HX9" s="11">
        <v>11</v>
      </c>
      <c r="HY9" s="11">
        <v>48</v>
      </c>
      <c r="HZ9" s="13">
        <v>439.16</v>
      </c>
      <c r="IA9" s="11">
        <v>24</v>
      </c>
      <c r="IB9" s="12">
        <v>-0.6042</v>
      </c>
      <c r="IC9" s="12">
        <v>1.7776</v>
      </c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>
        <v>1</v>
      </c>
      <c r="IX9" s="13">
        <v>19.4</v>
      </c>
      <c r="IY9" s="11">
        <v>181</v>
      </c>
      <c r="IZ9" s="12"/>
      <c r="JA9" s="12"/>
      <c r="JB9" s="11"/>
      <c r="JC9" s="13"/>
      <c r="JD9" s="11"/>
      <c r="JE9" s="11">
        <v>1252</v>
      </c>
      <c r="JF9" s="13">
        <v>22319.12</v>
      </c>
      <c r="JG9" s="11">
        <v>237</v>
      </c>
      <c r="JH9" s="12"/>
      <c r="JI9" s="12"/>
      <c r="JJ9" s="11"/>
      <c r="JK9" s="13"/>
      <c r="JL9" s="11"/>
      <c r="JM9" s="11">
        <v>52</v>
      </c>
      <c r="JN9" s="13">
        <v>1092.21</v>
      </c>
      <c r="JO9" s="11">
        <v>115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624991</v>
      </c>
      <c r="C10" s="11">
        <f>=ROUNDDOWN(25.6103967414911,0)</f>
      </c>
      <c r="D10" s="11">
        <v>638882</v>
      </c>
      <c r="E10" s="12">
        <v>0.8534</v>
      </c>
      <c r="F10" s="11"/>
      <c r="G10" s="11">
        <f>=ROUNDDOWN({0},0)</f>
      </c>
      <c r="H10" s="11"/>
      <c r="I10" s="12"/>
      <c r="J10" s="11">
        <v>740992</v>
      </c>
      <c r="K10" s="13">
        <v>16536743.99</v>
      </c>
      <c r="L10" s="11">
        <v>1208</v>
      </c>
      <c r="M10" s="14">
        <v>13689.36</v>
      </c>
      <c r="N10" s="11">
        <v>562542</v>
      </c>
      <c r="O10" s="13">
        <v>14946835.92</v>
      </c>
      <c r="P10" s="11">
        <v>1266</v>
      </c>
      <c r="Q10" s="14">
        <v>11806.35</v>
      </c>
      <c r="R10" s="12">
        <v>0.3172</v>
      </c>
      <c r="S10" s="12">
        <v>0.1064</v>
      </c>
      <c r="T10" s="12">
        <v>-0.0458</v>
      </c>
      <c r="U10" s="12">
        <v>0.1595</v>
      </c>
      <c r="V10" s="11">
        <v>140994</v>
      </c>
      <c r="W10" s="13">
        <v>5571085.74</v>
      </c>
      <c r="X10" s="11">
        <v>968</v>
      </c>
      <c r="Y10" s="11">
        <v>97019</v>
      </c>
      <c r="Z10" s="13">
        <v>3838496.41</v>
      </c>
      <c r="AA10" s="11">
        <v>866</v>
      </c>
      <c r="AB10" s="12">
        <v>0.4533</v>
      </c>
      <c r="AC10" s="12">
        <v>0.4514</v>
      </c>
      <c r="AD10" s="11">
        <v>19921</v>
      </c>
      <c r="AE10" s="13">
        <v>636329.62</v>
      </c>
      <c r="AF10" s="11">
        <v>1017</v>
      </c>
      <c r="AG10" s="11">
        <v>14677</v>
      </c>
      <c r="AH10" s="13">
        <v>526397</v>
      </c>
      <c r="AI10" s="11">
        <v>1028</v>
      </c>
      <c r="AJ10" s="12">
        <v>0.3573</v>
      </c>
      <c r="AK10" s="12">
        <v>0.2088</v>
      </c>
      <c r="AL10" s="11">
        <v>406502</v>
      </c>
      <c r="AM10" s="13">
        <v>4559911.63</v>
      </c>
      <c r="AN10" s="11">
        <v>981</v>
      </c>
      <c r="AO10" s="11">
        <v>248964</v>
      </c>
      <c r="AP10" s="13">
        <v>3655076.96</v>
      </c>
      <c r="AQ10" s="11">
        <v>975</v>
      </c>
      <c r="AR10" s="12">
        <v>0.6328</v>
      </c>
      <c r="AS10" s="12">
        <v>0.2476</v>
      </c>
      <c r="AT10" s="11">
        <v>19889</v>
      </c>
      <c r="AU10" s="13">
        <v>913633.71</v>
      </c>
      <c r="AV10" s="11">
        <v>1037</v>
      </c>
      <c r="AW10" s="11">
        <v>15077</v>
      </c>
      <c r="AX10" s="13">
        <v>678359.15</v>
      </c>
      <c r="AY10" s="11">
        <v>1046</v>
      </c>
      <c r="AZ10" s="12">
        <v>0.3192</v>
      </c>
      <c r="BA10" s="12">
        <v>0.3468</v>
      </c>
      <c r="BB10" s="11">
        <v>37404</v>
      </c>
      <c r="BC10" s="13">
        <v>1106104.27</v>
      </c>
      <c r="BD10" s="11">
        <v>798</v>
      </c>
      <c r="BE10" s="11">
        <v>50060</v>
      </c>
      <c r="BF10" s="13">
        <v>1526194.52</v>
      </c>
      <c r="BG10" s="11">
        <v>949</v>
      </c>
      <c r="BH10" s="12">
        <v>-0.2528</v>
      </c>
      <c r="BI10" s="12">
        <v>-0.2753</v>
      </c>
      <c r="BJ10" s="11">
        <v>64887</v>
      </c>
      <c r="BK10" s="13">
        <v>1882128.21</v>
      </c>
      <c r="BL10" s="11">
        <v>1016</v>
      </c>
      <c r="BM10" s="11">
        <v>73001</v>
      </c>
      <c r="BN10" s="13">
        <v>2249986.23</v>
      </c>
      <c r="BO10" s="11">
        <v>1020</v>
      </c>
      <c r="BP10" s="12">
        <v>-0.1111</v>
      </c>
      <c r="BQ10" s="12">
        <v>-0.1635</v>
      </c>
      <c r="BR10" s="11">
        <v>11394</v>
      </c>
      <c r="BS10" s="13">
        <v>374381.14</v>
      </c>
      <c r="BT10" s="11">
        <v>985</v>
      </c>
      <c r="BU10" s="11">
        <v>16128</v>
      </c>
      <c r="BV10" s="13">
        <v>572344.13</v>
      </c>
      <c r="BW10" s="11">
        <v>1054</v>
      </c>
      <c r="BX10" s="12">
        <v>-0.2935</v>
      </c>
      <c r="BY10" s="12">
        <v>-0.3459</v>
      </c>
      <c r="BZ10" s="11">
        <v>17217</v>
      </c>
      <c r="CA10" s="13">
        <v>590586.25</v>
      </c>
      <c r="CB10" s="11">
        <v>797</v>
      </c>
      <c r="CC10" s="11">
        <v>18492</v>
      </c>
      <c r="CD10" s="13">
        <v>733981.44</v>
      </c>
      <c r="CE10" s="11">
        <v>764</v>
      </c>
      <c r="CF10" s="12">
        <v>-0.0689</v>
      </c>
      <c r="CG10" s="12">
        <v>-0.1954</v>
      </c>
      <c r="CH10" s="11">
        <v>1563</v>
      </c>
      <c r="CI10" s="13">
        <v>47548.28</v>
      </c>
      <c r="CJ10" s="11">
        <v>489</v>
      </c>
      <c r="CK10" s="11">
        <v>2036</v>
      </c>
      <c r="CL10" s="13">
        <v>72430.23</v>
      </c>
      <c r="CM10" s="11">
        <v>643</v>
      </c>
      <c r="CN10" s="12">
        <v>-0.2323</v>
      </c>
      <c r="CO10" s="12">
        <v>-0.3435</v>
      </c>
      <c r="CP10" s="11">
        <v>3111</v>
      </c>
      <c r="CQ10" s="13">
        <v>120104.38</v>
      </c>
      <c r="CR10" s="11">
        <v>901</v>
      </c>
      <c r="CS10" s="11">
        <v>5692</v>
      </c>
      <c r="CT10" s="13">
        <v>202574.58</v>
      </c>
      <c r="CU10" s="11">
        <v>885</v>
      </c>
      <c r="CV10" s="12">
        <v>-0.4534</v>
      </c>
      <c r="CW10" s="12">
        <v>-0.4071</v>
      </c>
      <c r="CX10" s="11">
        <v>1195</v>
      </c>
      <c r="CY10" s="13">
        <v>25511.47</v>
      </c>
      <c r="CZ10" s="11">
        <v>70</v>
      </c>
      <c r="DA10" s="11">
        <v>1466</v>
      </c>
      <c r="DB10" s="13">
        <v>30113.7</v>
      </c>
      <c r="DC10" s="11">
        <v>43</v>
      </c>
      <c r="DD10" s="12">
        <v>-0.1849</v>
      </c>
      <c r="DE10" s="12">
        <v>-0.1528</v>
      </c>
      <c r="DF10" s="11">
        <v>1234</v>
      </c>
      <c r="DG10" s="13">
        <v>80496.9</v>
      </c>
      <c r="DH10" s="11">
        <v>1148</v>
      </c>
      <c r="DI10" s="11">
        <v>1202</v>
      </c>
      <c r="DJ10" s="13">
        <v>57461.65</v>
      </c>
      <c r="DK10" s="11">
        <v>1178</v>
      </c>
      <c r="DL10" s="12">
        <v>0.0266</v>
      </c>
      <c r="DM10" s="12">
        <v>0.4009</v>
      </c>
      <c r="DN10" s="11">
        <v>1772</v>
      </c>
      <c r="DO10" s="13">
        <v>145011.7</v>
      </c>
      <c r="DP10" s="11"/>
      <c r="DQ10" s="11">
        <v>2670</v>
      </c>
      <c r="DR10" s="13">
        <v>217931.5</v>
      </c>
      <c r="DS10" s="11"/>
      <c r="DT10" s="12">
        <v>-0.3363</v>
      </c>
      <c r="DU10" s="12">
        <v>-0.3346</v>
      </c>
      <c r="DV10" s="11">
        <v>1180</v>
      </c>
      <c r="DW10" s="13">
        <v>54493.26</v>
      </c>
      <c r="DX10" s="11">
        <v>584</v>
      </c>
      <c r="DY10" s="11">
        <v>617</v>
      </c>
      <c r="DZ10" s="13">
        <v>33816.1</v>
      </c>
      <c r="EA10" s="11">
        <v>239</v>
      </c>
      <c r="EB10" s="12">
        <v>0.9125</v>
      </c>
      <c r="EC10" s="12">
        <v>0.6115</v>
      </c>
      <c r="ED10" s="11">
        <v>3248</v>
      </c>
      <c r="EE10" s="13">
        <v>118490</v>
      </c>
      <c r="EF10" s="11">
        <v>431</v>
      </c>
      <c r="EG10" s="11">
        <v>3629</v>
      </c>
      <c r="EH10" s="13">
        <v>124277.54</v>
      </c>
      <c r="EI10" s="11">
        <v>401</v>
      </c>
      <c r="EJ10" s="12">
        <v>-0.105</v>
      </c>
      <c r="EK10" s="12">
        <v>-0.0466</v>
      </c>
      <c r="EL10" s="11">
        <v>6005</v>
      </c>
      <c r="EM10" s="13">
        <v>181076.59</v>
      </c>
      <c r="EN10" s="11">
        <v>319</v>
      </c>
      <c r="EO10" s="11">
        <v>5791</v>
      </c>
      <c r="EP10" s="13">
        <v>216681.85</v>
      </c>
      <c r="EQ10" s="11">
        <v>516</v>
      </c>
      <c r="ER10" s="12">
        <v>0.037</v>
      </c>
      <c r="ES10" s="12">
        <v>-0.1643</v>
      </c>
      <c r="ET10" s="11"/>
      <c r="EU10" s="13"/>
      <c r="EV10" s="11"/>
      <c r="EW10" s="11"/>
      <c r="EX10" s="13"/>
      <c r="EY10" s="11"/>
      <c r="EZ10" s="12"/>
      <c r="FA10" s="12"/>
      <c r="FB10" s="11">
        <v>1539</v>
      </c>
      <c r="FC10" s="13">
        <v>64275.2</v>
      </c>
      <c r="FD10" s="11">
        <v>112</v>
      </c>
      <c r="FE10" s="11">
        <v>1296</v>
      </c>
      <c r="FF10" s="13">
        <v>43336.17</v>
      </c>
      <c r="FG10" s="11">
        <v>120</v>
      </c>
      <c r="FH10" s="12">
        <v>0.1875</v>
      </c>
      <c r="FI10" s="12">
        <v>0.4832</v>
      </c>
      <c r="FJ10" s="11"/>
      <c r="FK10" s="13"/>
      <c r="FL10" s="11"/>
      <c r="FM10" s="11"/>
      <c r="FN10" s="13"/>
      <c r="FO10" s="11"/>
      <c r="FP10" s="12"/>
      <c r="FQ10" s="12"/>
      <c r="FR10" s="11">
        <v>216</v>
      </c>
      <c r="FS10" s="13">
        <v>4229.31</v>
      </c>
      <c r="FT10" s="11">
        <v>9</v>
      </c>
      <c r="FU10" s="11">
        <v>152</v>
      </c>
      <c r="FV10" s="13">
        <v>3409.04</v>
      </c>
      <c r="FW10" s="11">
        <v>13</v>
      </c>
      <c r="FX10" s="12">
        <v>0.4211</v>
      </c>
      <c r="FY10" s="12">
        <v>0.2406</v>
      </c>
      <c r="FZ10" s="11">
        <v>89</v>
      </c>
      <c r="GA10" s="13">
        <v>3133.99</v>
      </c>
      <c r="GB10" s="11">
        <v>737</v>
      </c>
      <c r="GC10" s="11">
        <v>65</v>
      </c>
      <c r="GD10" s="13">
        <v>2064.77</v>
      </c>
      <c r="GE10" s="11">
        <v>729</v>
      </c>
      <c r="GF10" s="12">
        <v>0.3692</v>
      </c>
      <c r="GG10" s="12">
        <v>0.5178</v>
      </c>
      <c r="GH10" s="11">
        <v>181</v>
      </c>
      <c r="GI10" s="13">
        <v>5586.57</v>
      </c>
      <c r="GJ10" s="11"/>
      <c r="GK10" s="11">
        <v>204</v>
      </c>
      <c r="GL10" s="13">
        <v>6835.44</v>
      </c>
      <c r="GM10" s="11">
        <v>132</v>
      </c>
      <c r="GN10" s="12">
        <v>-0.1127</v>
      </c>
      <c r="GO10" s="12">
        <v>-0.1827</v>
      </c>
      <c r="GP10" s="11">
        <v>817</v>
      </c>
      <c r="GQ10" s="13">
        <v>28434.82</v>
      </c>
      <c r="GR10" s="11">
        <v>357</v>
      </c>
      <c r="GS10" s="11">
        <v>1006</v>
      </c>
      <c r="GT10" s="13">
        <v>36810.7</v>
      </c>
      <c r="GU10" s="11">
        <v>368</v>
      </c>
      <c r="GV10" s="12">
        <v>-0.1879</v>
      </c>
      <c r="GW10" s="12">
        <v>-0.2275</v>
      </c>
      <c r="GX10" s="11">
        <v>64</v>
      </c>
      <c r="GY10" s="13">
        <v>2147.62</v>
      </c>
      <c r="GZ10" s="11"/>
      <c r="HA10" s="11">
        <v>547</v>
      </c>
      <c r="HB10" s="13">
        <v>18064.68</v>
      </c>
      <c r="HC10" s="11"/>
      <c r="HD10" s="12">
        <v>-0.883</v>
      </c>
      <c r="HE10" s="12">
        <v>-0.8811</v>
      </c>
      <c r="HF10" s="11">
        <v>293</v>
      </c>
      <c r="HG10" s="13">
        <v>6850.58</v>
      </c>
      <c r="HH10" s="11">
        <v>387</v>
      </c>
      <c r="HI10" s="11">
        <v>466</v>
      </c>
      <c r="HJ10" s="13">
        <v>10025.63</v>
      </c>
      <c r="HK10" s="11">
        <v>494</v>
      </c>
      <c r="HL10" s="12">
        <v>-0.3712</v>
      </c>
      <c r="HM10" s="12">
        <v>-0.3167</v>
      </c>
      <c r="HN10" s="11">
        <v>202</v>
      </c>
      <c r="HO10" s="13">
        <v>9752.94</v>
      </c>
      <c r="HP10" s="11">
        <v>142</v>
      </c>
      <c r="HQ10" s="11">
        <v>269</v>
      </c>
      <c r="HR10" s="13">
        <v>13796.51</v>
      </c>
      <c r="HS10" s="11">
        <v>154</v>
      </c>
      <c r="HT10" s="12">
        <v>-0.2491</v>
      </c>
      <c r="HU10" s="12">
        <v>-0.2931</v>
      </c>
      <c r="HV10" s="11">
        <v>22</v>
      </c>
      <c r="HW10" s="13">
        <v>1458.33</v>
      </c>
      <c r="HX10" s="11">
        <v>19</v>
      </c>
      <c r="HY10" s="11">
        <v>28</v>
      </c>
      <c r="HZ10" s="13">
        <v>549</v>
      </c>
      <c r="IA10" s="11">
        <v>21</v>
      </c>
      <c r="IB10" s="12">
        <v>-0.2143</v>
      </c>
      <c r="IC10" s="12">
        <v>1.6563</v>
      </c>
      <c r="ID10" s="11"/>
      <c r="IE10" s="13"/>
      <c r="IF10" s="11"/>
      <c r="IG10" s="11"/>
      <c r="IH10" s="13"/>
      <c r="II10" s="11"/>
      <c r="IJ10" s="12"/>
      <c r="IK10" s="12"/>
      <c r="IL10" s="11">
        <v>51</v>
      </c>
      <c r="IM10" s="13">
        <v>3875.92</v>
      </c>
      <c r="IN10" s="11">
        <v>83</v>
      </c>
      <c r="IO10" s="11">
        <v>74</v>
      </c>
      <c r="IP10" s="13">
        <v>5727.5</v>
      </c>
      <c r="IQ10" s="11">
        <v>84</v>
      </c>
      <c r="IR10" s="12">
        <v>-0.3108</v>
      </c>
      <c r="IS10" s="12">
        <v>-0.3233</v>
      </c>
      <c r="IT10" s="11">
        <v>2</v>
      </c>
      <c r="IU10" s="13">
        <v>105.56</v>
      </c>
      <c r="IV10" s="11"/>
      <c r="IW10" s="11">
        <v>4</v>
      </c>
      <c r="IX10" s="13">
        <v>188.52</v>
      </c>
      <c r="IY10" s="11">
        <v>494</v>
      </c>
      <c r="IZ10" s="12">
        <v>-0.5</v>
      </c>
      <c r="JA10" s="12">
        <v>-0.4401</v>
      </c>
      <c r="JB10" s="11"/>
      <c r="JC10" s="13"/>
      <c r="JD10" s="11"/>
      <c r="JE10" s="11">
        <v>1675</v>
      </c>
      <c r="JF10" s="13">
        <v>60006.58</v>
      </c>
      <c r="JG10" s="11">
        <v>1017</v>
      </c>
      <c r="JH10" s="12"/>
      <c r="JI10" s="12"/>
      <c r="JJ10" s="11"/>
      <c r="JK10" s="13"/>
      <c r="JL10" s="11"/>
      <c r="JM10" s="11">
        <v>235</v>
      </c>
      <c r="JN10" s="13">
        <v>9898.39</v>
      </c>
      <c r="JO10" s="11">
        <v>265</v>
      </c>
      <c r="JP10" s="12"/>
      <c r="JQ10" s="12"/>
      <c r="JR10" s="11"/>
      <c r="JS10" s="13"/>
      <c r="JT10" s="11">
        <v>3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129895</v>
      </c>
      <c r="C11" s="11">
        <f>=ROUNDDOWN(21.2382073543598,0)</f>
      </c>
      <c r="D11" s="11">
        <v>106364</v>
      </c>
      <c r="E11" s="12">
        <v>0.9042</v>
      </c>
      <c r="F11" s="11"/>
      <c r="G11" s="11">
        <f>=ROUNDDOWN({0},0)</f>
      </c>
      <c r="H11" s="11">
        <v>540</v>
      </c>
      <c r="I11" s="12">
        <v>0.1555</v>
      </c>
      <c r="J11" s="11">
        <v>191124</v>
      </c>
      <c r="K11" s="13">
        <v>32188273.11</v>
      </c>
      <c r="L11" s="11">
        <v>642</v>
      </c>
      <c r="M11" s="14">
        <v>50137.5</v>
      </c>
      <c r="N11" s="11">
        <v>154085</v>
      </c>
      <c r="O11" s="13">
        <v>27943444.24</v>
      </c>
      <c r="P11" s="11">
        <v>728</v>
      </c>
      <c r="Q11" s="14">
        <v>38383.85</v>
      </c>
      <c r="R11" s="12">
        <v>0.2404</v>
      </c>
      <c r="S11" s="12">
        <v>0.1519</v>
      </c>
      <c r="T11" s="12">
        <v>-0.1181</v>
      </c>
      <c r="U11" s="12">
        <v>0.3062</v>
      </c>
      <c r="V11" s="11">
        <v>9225</v>
      </c>
      <c r="W11" s="13">
        <v>1565044.57</v>
      </c>
      <c r="X11" s="11">
        <v>245</v>
      </c>
      <c r="Y11" s="11">
        <v>5711</v>
      </c>
      <c r="Z11" s="13">
        <v>1000460.7</v>
      </c>
      <c r="AA11" s="11">
        <v>176</v>
      </c>
      <c r="AB11" s="12">
        <v>0.6153</v>
      </c>
      <c r="AC11" s="12">
        <v>0.5643</v>
      </c>
      <c r="AD11" s="11">
        <v>72178</v>
      </c>
      <c r="AE11" s="13">
        <v>11904641.99</v>
      </c>
      <c r="AF11" s="11">
        <v>633</v>
      </c>
      <c r="AG11" s="11">
        <v>75652</v>
      </c>
      <c r="AH11" s="13">
        <v>12675198.46</v>
      </c>
      <c r="AI11" s="11">
        <v>716</v>
      </c>
      <c r="AJ11" s="12">
        <v>-0.0459</v>
      </c>
      <c r="AK11" s="12">
        <v>-0.0608</v>
      </c>
      <c r="AL11" s="11">
        <v>6286</v>
      </c>
      <c r="AM11" s="13">
        <v>1055853.32</v>
      </c>
      <c r="AN11" s="11">
        <v>500</v>
      </c>
      <c r="AO11" s="11">
        <v>6085</v>
      </c>
      <c r="AP11" s="13">
        <v>1004613.81</v>
      </c>
      <c r="AQ11" s="11">
        <v>543</v>
      </c>
      <c r="AR11" s="12">
        <v>0.033</v>
      </c>
      <c r="AS11" s="12">
        <v>0.051</v>
      </c>
      <c r="AT11" s="11">
        <v>18669</v>
      </c>
      <c r="AU11" s="13">
        <v>4017595.64</v>
      </c>
      <c r="AV11" s="11">
        <v>616</v>
      </c>
      <c r="AW11" s="11">
        <v>19103</v>
      </c>
      <c r="AX11" s="13">
        <v>3883782.01</v>
      </c>
      <c r="AY11" s="11">
        <v>688</v>
      </c>
      <c r="AZ11" s="12">
        <v>-0.0227</v>
      </c>
      <c r="BA11" s="12">
        <v>0.0345</v>
      </c>
      <c r="BB11" s="11">
        <v>39399</v>
      </c>
      <c r="BC11" s="13">
        <v>5276825.01</v>
      </c>
      <c r="BD11" s="11">
        <v>482</v>
      </c>
      <c r="BE11" s="11">
        <v>1481</v>
      </c>
      <c r="BF11" s="13">
        <v>287550.61</v>
      </c>
      <c r="BG11" s="11">
        <v>482</v>
      </c>
      <c r="BH11" s="12">
        <v>25.603</v>
      </c>
      <c r="BI11" s="12">
        <v>17.3509</v>
      </c>
      <c r="BJ11" s="11">
        <v>4574</v>
      </c>
      <c r="BK11" s="13">
        <v>735931.87</v>
      </c>
      <c r="BL11" s="11">
        <v>606</v>
      </c>
      <c r="BM11" s="11">
        <v>2751</v>
      </c>
      <c r="BN11" s="13">
        <v>543230.88</v>
      </c>
      <c r="BO11" s="11">
        <v>698</v>
      </c>
      <c r="BP11" s="12">
        <v>0.6627</v>
      </c>
      <c r="BQ11" s="12">
        <v>0.3547</v>
      </c>
      <c r="BR11" s="11">
        <v>19974</v>
      </c>
      <c r="BS11" s="13">
        <v>3940707.28</v>
      </c>
      <c r="BT11" s="11">
        <v>614</v>
      </c>
      <c r="BU11" s="11">
        <v>24249</v>
      </c>
      <c r="BV11" s="13">
        <v>5020007.28</v>
      </c>
      <c r="BW11" s="11">
        <v>711</v>
      </c>
      <c r="BX11" s="12">
        <v>-0.1763</v>
      </c>
      <c r="BY11" s="12">
        <v>-0.215</v>
      </c>
      <c r="BZ11" s="11">
        <v>448</v>
      </c>
      <c r="CA11" s="13">
        <v>75986.13</v>
      </c>
      <c r="CB11" s="11">
        <v>283</v>
      </c>
      <c r="CC11" s="11">
        <v>791</v>
      </c>
      <c r="CD11" s="13">
        <v>148554.69</v>
      </c>
      <c r="CE11" s="11">
        <v>318</v>
      </c>
      <c r="CF11" s="12">
        <v>-0.4336</v>
      </c>
      <c r="CG11" s="12">
        <v>-0.4885</v>
      </c>
      <c r="CH11" s="11">
        <v>6794</v>
      </c>
      <c r="CI11" s="13">
        <v>1216048.6</v>
      </c>
      <c r="CJ11" s="11">
        <v>206</v>
      </c>
      <c r="CK11" s="11">
        <v>3939</v>
      </c>
      <c r="CL11" s="13">
        <v>816867.15</v>
      </c>
      <c r="CM11" s="11">
        <v>386</v>
      </c>
      <c r="CN11" s="12">
        <v>0.7248</v>
      </c>
      <c r="CO11" s="12">
        <v>0.4887</v>
      </c>
      <c r="CP11" s="11">
        <v>55</v>
      </c>
      <c r="CQ11" s="13">
        <v>10616.61</v>
      </c>
      <c r="CR11" s="11">
        <v>272</v>
      </c>
      <c r="CS11" s="11">
        <v>325</v>
      </c>
      <c r="CT11" s="13">
        <v>53037.14</v>
      </c>
      <c r="CU11" s="11">
        <v>317</v>
      </c>
      <c r="CV11" s="12">
        <v>-0.8308</v>
      </c>
      <c r="CW11" s="12">
        <v>-0.7998</v>
      </c>
      <c r="CX11" s="11">
        <v>4599</v>
      </c>
      <c r="CY11" s="13">
        <v>926402.54</v>
      </c>
      <c r="CZ11" s="11">
        <v>289</v>
      </c>
      <c r="DA11" s="11">
        <v>4969</v>
      </c>
      <c r="DB11" s="13">
        <v>1045881.05</v>
      </c>
      <c r="DC11" s="11">
        <v>285</v>
      </c>
      <c r="DD11" s="12">
        <v>-0.0745</v>
      </c>
      <c r="DE11" s="12">
        <v>-0.1142</v>
      </c>
      <c r="DF11" s="11">
        <v>99</v>
      </c>
      <c r="DG11" s="13">
        <v>21776.17</v>
      </c>
      <c r="DH11" s="11">
        <v>568</v>
      </c>
      <c r="DI11" s="11">
        <v>137</v>
      </c>
      <c r="DJ11" s="13">
        <v>28523.25</v>
      </c>
      <c r="DK11" s="11">
        <v>637</v>
      </c>
      <c r="DL11" s="12">
        <v>-0.2774</v>
      </c>
      <c r="DM11" s="12">
        <v>-0.2365</v>
      </c>
      <c r="DN11" s="11"/>
      <c r="DO11" s="13"/>
      <c r="DP11" s="11"/>
      <c r="DQ11" s="11"/>
      <c r="DR11" s="13"/>
      <c r="DS11" s="11"/>
      <c r="DT11" s="12"/>
      <c r="DU11" s="12"/>
      <c r="DV11" s="11">
        <v>1346</v>
      </c>
      <c r="DW11" s="13">
        <v>271360.3</v>
      </c>
      <c r="DX11" s="11">
        <v>451</v>
      </c>
      <c r="DY11" s="11">
        <v>488</v>
      </c>
      <c r="DZ11" s="13">
        <v>108421.22</v>
      </c>
      <c r="EA11" s="11">
        <v>181</v>
      </c>
      <c r="EB11" s="12">
        <v>1.7582</v>
      </c>
      <c r="EC11" s="12">
        <v>1.5028</v>
      </c>
      <c r="ED11" s="11"/>
      <c r="EE11" s="13"/>
      <c r="EF11" s="11">
        <v>1</v>
      </c>
      <c r="EG11" s="11">
        <v>2</v>
      </c>
      <c r="EH11" s="13">
        <v>399</v>
      </c>
      <c r="EI11" s="11">
        <v>2</v>
      </c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>
        <v>2301</v>
      </c>
      <c r="EU11" s="13">
        <v>409398.12</v>
      </c>
      <c r="EV11" s="11">
        <v>475</v>
      </c>
      <c r="EW11" s="11">
        <v>1120</v>
      </c>
      <c r="EX11" s="13">
        <v>209596.87</v>
      </c>
      <c r="EY11" s="11">
        <v>481</v>
      </c>
      <c r="EZ11" s="12">
        <v>1.0545</v>
      </c>
      <c r="FA11" s="12">
        <v>0.9533</v>
      </c>
      <c r="FB11" s="11">
        <v>527</v>
      </c>
      <c r="FC11" s="13">
        <v>62082.95</v>
      </c>
      <c r="FD11" s="11">
        <v>205</v>
      </c>
      <c r="FE11" s="11">
        <v>483</v>
      </c>
      <c r="FF11" s="13">
        <v>66040.04</v>
      </c>
      <c r="FG11" s="11">
        <v>241</v>
      </c>
      <c r="FH11" s="12">
        <v>0.0911</v>
      </c>
      <c r="FI11" s="12">
        <v>-0.0599</v>
      </c>
      <c r="FJ11" s="11">
        <v>1825</v>
      </c>
      <c r="FK11" s="13">
        <v>252465.43</v>
      </c>
      <c r="FL11" s="11">
        <v>350</v>
      </c>
      <c r="FM11" s="11">
        <v>2772</v>
      </c>
      <c r="FN11" s="13">
        <v>406313.03</v>
      </c>
      <c r="FO11" s="11">
        <v>358</v>
      </c>
      <c r="FP11" s="12">
        <v>-0.3416</v>
      </c>
      <c r="FQ11" s="12">
        <v>-0.3786</v>
      </c>
      <c r="FR11" s="11">
        <v>1508</v>
      </c>
      <c r="FS11" s="13">
        <v>228848.48</v>
      </c>
      <c r="FT11" s="11">
        <v>318</v>
      </c>
      <c r="FU11" s="11">
        <v>1232</v>
      </c>
      <c r="FV11" s="13">
        <v>195411.69</v>
      </c>
      <c r="FW11" s="11">
        <v>356</v>
      </c>
      <c r="FX11" s="12">
        <v>0.224</v>
      </c>
      <c r="FY11" s="12">
        <v>0.1711</v>
      </c>
      <c r="FZ11" s="11">
        <v>1313</v>
      </c>
      <c r="GA11" s="13">
        <v>216456.76</v>
      </c>
      <c r="GB11" s="11">
        <v>483</v>
      </c>
      <c r="GC11" s="11">
        <v>2099</v>
      </c>
      <c r="GD11" s="13">
        <v>336908.05</v>
      </c>
      <c r="GE11" s="11">
        <v>640</v>
      </c>
      <c r="GF11" s="12">
        <v>-0.3745</v>
      </c>
      <c r="GG11" s="12">
        <v>-0.3575</v>
      </c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>
        <v>4</v>
      </c>
      <c r="HG11" s="13">
        <v>231.34</v>
      </c>
      <c r="HH11" s="11">
        <v>14</v>
      </c>
      <c r="HI11" s="11">
        <v>10</v>
      </c>
      <c r="HJ11" s="13">
        <v>1023.17</v>
      </c>
      <c r="HK11" s="11">
        <v>19</v>
      </c>
      <c r="HL11" s="12">
        <v>-0.6</v>
      </c>
      <c r="HM11" s="12">
        <v>-0.7739</v>
      </c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>
        <v>481</v>
      </c>
      <c r="JF11" s="13">
        <v>77660.95</v>
      </c>
      <c r="JG11" s="11">
        <v>683</v>
      </c>
      <c r="JH11" s="12"/>
      <c r="JI11" s="12"/>
      <c r="JJ11" s="11"/>
      <c r="JK11" s="13"/>
      <c r="JL11" s="11"/>
      <c r="JM11" s="11">
        <v>205</v>
      </c>
      <c r="JN11" s="13">
        <v>33963.19</v>
      </c>
      <c r="JO11" s="11">
        <v>282</v>
      </c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19216</v>
      </c>
      <c r="C12" s="11">
        <f>=ROUNDDOWN(32.5971162001696,0)</f>
      </c>
      <c r="D12" s="11">
        <v>4236</v>
      </c>
      <c r="E12" s="12">
        <v>0.9635</v>
      </c>
      <c r="F12" s="11"/>
      <c r="G12" s="11">
        <f>=ROUNDDOWN({0},0)</f>
      </c>
      <c r="H12" s="11"/>
      <c r="I12" s="12">
        <v>0.1681</v>
      </c>
      <c r="J12" s="11">
        <v>16929</v>
      </c>
      <c r="K12" s="13">
        <v>1229475.64</v>
      </c>
      <c r="L12" s="11">
        <v>151</v>
      </c>
      <c r="M12" s="14">
        <v>8142.22</v>
      </c>
      <c r="N12" s="11">
        <v>17043</v>
      </c>
      <c r="O12" s="13">
        <v>1407166.74</v>
      </c>
      <c r="P12" s="11">
        <v>122</v>
      </c>
      <c r="Q12" s="14">
        <v>11534.15</v>
      </c>
      <c r="R12" s="12">
        <v>-0.0067</v>
      </c>
      <c r="S12" s="12">
        <v>-0.1263</v>
      </c>
      <c r="T12" s="12">
        <v>0.2377</v>
      </c>
      <c r="U12" s="12">
        <v>-0.2941</v>
      </c>
      <c r="V12" s="11">
        <v>3186</v>
      </c>
      <c r="W12" s="13">
        <v>225525.75</v>
      </c>
      <c r="X12" s="11">
        <v>79</v>
      </c>
      <c r="Y12" s="11">
        <v>2088</v>
      </c>
      <c r="Z12" s="13">
        <v>168371.62</v>
      </c>
      <c r="AA12" s="11">
        <v>49</v>
      </c>
      <c r="AB12" s="12">
        <v>0.5259</v>
      </c>
      <c r="AC12" s="12">
        <v>0.3395</v>
      </c>
      <c r="AD12" s="11">
        <v>4102</v>
      </c>
      <c r="AE12" s="13">
        <v>273631.1</v>
      </c>
      <c r="AF12" s="11">
        <v>150</v>
      </c>
      <c r="AG12" s="11">
        <v>3835</v>
      </c>
      <c r="AH12" s="13">
        <v>306256.01</v>
      </c>
      <c r="AI12" s="11">
        <v>122</v>
      </c>
      <c r="AJ12" s="12">
        <v>0.0696</v>
      </c>
      <c r="AK12" s="12">
        <v>-0.1065</v>
      </c>
      <c r="AL12" s="11">
        <v>150</v>
      </c>
      <c r="AM12" s="13">
        <v>10087.9</v>
      </c>
      <c r="AN12" s="11">
        <v>130</v>
      </c>
      <c r="AO12" s="11">
        <v>150</v>
      </c>
      <c r="AP12" s="13">
        <v>11235.46</v>
      </c>
      <c r="AQ12" s="11">
        <v>118</v>
      </c>
      <c r="AR12" s="12"/>
      <c r="AS12" s="12">
        <v>-0.1021</v>
      </c>
      <c r="AT12" s="11">
        <v>1948</v>
      </c>
      <c r="AU12" s="13">
        <v>167504.25</v>
      </c>
      <c r="AV12" s="11">
        <v>150</v>
      </c>
      <c r="AW12" s="11">
        <v>3065</v>
      </c>
      <c r="AX12" s="13">
        <v>296396.85</v>
      </c>
      <c r="AY12" s="11">
        <v>122</v>
      </c>
      <c r="AZ12" s="12">
        <v>-0.3644</v>
      </c>
      <c r="BA12" s="12">
        <v>-0.4349</v>
      </c>
      <c r="BB12" s="11">
        <v>1032</v>
      </c>
      <c r="BC12" s="13">
        <v>84138.98</v>
      </c>
      <c r="BD12" s="11">
        <v>126</v>
      </c>
      <c r="BE12" s="11">
        <v>1111</v>
      </c>
      <c r="BF12" s="13">
        <v>94783.16</v>
      </c>
      <c r="BG12" s="11">
        <v>109</v>
      </c>
      <c r="BH12" s="12">
        <v>-0.0711</v>
      </c>
      <c r="BI12" s="12">
        <v>-0.1123</v>
      </c>
      <c r="BJ12" s="11">
        <v>878</v>
      </c>
      <c r="BK12" s="13">
        <v>50726.21</v>
      </c>
      <c r="BL12" s="11">
        <v>150</v>
      </c>
      <c r="BM12" s="11">
        <v>711</v>
      </c>
      <c r="BN12" s="13">
        <v>45448.32</v>
      </c>
      <c r="BO12" s="11">
        <v>121</v>
      </c>
      <c r="BP12" s="12">
        <v>0.2349</v>
      </c>
      <c r="BQ12" s="12">
        <v>0.1161</v>
      </c>
      <c r="BR12" s="11">
        <v>2426</v>
      </c>
      <c r="BS12" s="13">
        <v>185032.16</v>
      </c>
      <c r="BT12" s="11">
        <v>151</v>
      </c>
      <c r="BU12" s="11">
        <v>3209</v>
      </c>
      <c r="BV12" s="13">
        <v>250091.29</v>
      </c>
      <c r="BW12" s="11">
        <v>122</v>
      </c>
      <c r="BX12" s="12">
        <v>-0.244</v>
      </c>
      <c r="BY12" s="12">
        <v>-0.2601</v>
      </c>
      <c r="BZ12" s="11">
        <v>465</v>
      </c>
      <c r="CA12" s="13">
        <v>31410.5</v>
      </c>
      <c r="CB12" s="11">
        <v>109</v>
      </c>
      <c r="CC12" s="11">
        <v>455</v>
      </c>
      <c r="CD12" s="13">
        <v>31996.79</v>
      </c>
      <c r="CE12" s="11">
        <v>105</v>
      </c>
      <c r="CF12" s="12">
        <v>0.022</v>
      </c>
      <c r="CG12" s="12">
        <v>-0.0183</v>
      </c>
      <c r="CH12" s="11">
        <v>24</v>
      </c>
      <c r="CI12" s="13">
        <v>1973.5</v>
      </c>
      <c r="CJ12" s="11">
        <v>9</v>
      </c>
      <c r="CK12" s="11">
        <v>48</v>
      </c>
      <c r="CL12" s="13">
        <v>4693.95</v>
      </c>
      <c r="CM12" s="11">
        <v>17</v>
      </c>
      <c r="CN12" s="12">
        <v>-0.5</v>
      </c>
      <c r="CO12" s="12">
        <v>-0.5796</v>
      </c>
      <c r="CP12" s="11"/>
      <c r="CQ12" s="13"/>
      <c r="CR12" s="11"/>
      <c r="CS12" s="11"/>
      <c r="CT12" s="13"/>
      <c r="CU12" s="11"/>
      <c r="CV12" s="12"/>
      <c r="CW12" s="12"/>
      <c r="CX12" s="11">
        <v>818</v>
      </c>
      <c r="CY12" s="13">
        <v>54163.2</v>
      </c>
      <c r="CZ12" s="11">
        <v>64</v>
      </c>
      <c r="DA12" s="11">
        <v>713</v>
      </c>
      <c r="DB12" s="13">
        <v>51919.03</v>
      </c>
      <c r="DC12" s="11">
        <v>50</v>
      </c>
      <c r="DD12" s="12">
        <v>0.1473</v>
      </c>
      <c r="DE12" s="12">
        <v>0.0432</v>
      </c>
      <c r="DF12" s="11">
        <v>22</v>
      </c>
      <c r="DG12" s="13">
        <v>2125.77</v>
      </c>
      <c r="DH12" s="11">
        <v>151</v>
      </c>
      <c r="DI12" s="11">
        <v>23</v>
      </c>
      <c r="DJ12" s="13">
        <v>2425.02</v>
      </c>
      <c r="DK12" s="11">
        <v>122</v>
      </c>
      <c r="DL12" s="12">
        <v>-0.0435</v>
      </c>
      <c r="DM12" s="12">
        <v>-0.1234</v>
      </c>
      <c r="DN12" s="11"/>
      <c r="DO12" s="13"/>
      <c r="DP12" s="11"/>
      <c r="DQ12" s="11"/>
      <c r="DR12" s="13"/>
      <c r="DS12" s="11"/>
      <c r="DT12" s="12"/>
      <c r="DU12" s="12"/>
      <c r="DV12" s="11">
        <v>182</v>
      </c>
      <c r="DW12" s="13">
        <v>11257.96</v>
      </c>
      <c r="DX12" s="11">
        <v>114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383</v>
      </c>
      <c r="EU12" s="13">
        <v>42102.92</v>
      </c>
      <c r="EV12" s="11">
        <v>26</v>
      </c>
      <c r="EW12" s="11">
        <v>510</v>
      </c>
      <c r="EX12" s="13">
        <v>53311.36</v>
      </c>
      <c r="EY12" s="11">
        <v>12</v>
      </c>
      <c r="EZ12" s="12">
        <v>-0.249</v>
      </c>
      <c r="FA12" s="12">
        <v>-0.2102</v>
      </c>
      <c r="FB12" s="11">
        <v>250</v>
      </c>
      <c r="FC12" s="13">
        <v>17845.39</v>
      </c>
      <c r="FD12" s="11">
        <v>48</v>
      </c>
      <c r="FE12" s="11">
        <v>158</v>
      </c>
      <c r="FF12" s="13">
        <v>13329.76</v>
      </c>
      <c r="FG12" s="11">
        <v>51</v>
      </c>
      <c r="FH12" s="12">
        <v>0.5823</v>
      </c>
      <c r="FI12" s="12">
        <v>0.3388</v>
      </c>
      <c r="FJ12" s="11">
        <v>400</v>
      </c>
      <c r="FK12" s="13">
        <v>24539.54</v>
      </c>
      <c r="FL12" s="11">
        <v>95</v>
      </c>
      <c r="FM12" s="11">
        <v>266</v>
      </c>
      <c r="FN12" s="13">
        <v>18354.13</v>
      </c>
      <c r="FO12" s="11">
        <v>83</v>
      </c>
      <c r="FP12" s="12">
        <v>0.5038</v>
      </c>
      <c r="FQ12" s="12">
        <v>0.337</v>
      </c>
      <c r="FR12" s="11">
        <v>431</v>
      </c>
      <c r="FS12" s="13">
        <v>30402.85</v>
      </c>
      <c r="FT12" s="11">
        <v>71</v>
      </c>
      <c r="FU12" s="11">
        <v>220</v>
      </c>
      <c r="FV12" s="13">
        <v>19249.36</v>
      </c>
      <c r="FW12" s="11">
        <v>50</v>
      </c>
      <c r="FX12" s="12">
        <v>0.9591</v>
      </c>
      <c r="FY12" s="12">
        <v>0.5794</v>
      </c>
      <c r="FZ12" s="11">
        <v>232</v>
      </c>
      <c r="GA12" s="13">
        <v>17007.66</v>
      </c>
      <c r="GB12" s="11">
        <v>97</v>
      </c>
      <c r="GC12" s="11">
        <v>300</v>
      </c>
      <c r="GD12" s="13">
        <v>25689.02</v>
      </c>
      <c r="GE12" s="11">
        <v>104</v>
      </c>
      <c r="GF12" s="12">
        <v>-0.2267</v>
      </c>
      <c r="GG12" s="12">
        <v>-0.3379</v>
      </c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>
        <v>138</v>
      </c>
      <c r="JF12" s="13">
        <v>9028.41</v>
      </c>
      <c r="JG12" s="11">
        <v>111</v>
      </c>
      <c r="JH12" s="12"/>
      <c r="JI12" s="12"/>
      <c r="JJ12" s="11"/>
      <c r="JK12" s="13"/>
      <c r="JL12" s="11"/>
      <c r="JM12" s="11">
        <v>43</v>
      </c>
      <c r="JN12" s="13">
        <v>4587.2</v>
      </c>
      <c r="JO12" s="11">
        <v>93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14285</v>
      </c>
      <c r="C13" s="11">
        <f>=ROUNDDOWN(52.2877013177159,0)</f>
      </c>
      <c r="D13" s="11">
        <v>5316</v>
      </c>
      <c r="E13" s="12">
        <v>0.9672</v>
      </c>
      <c r="F13" s="11"/>
      <c r="G13" s="11">
        <f>=ROUNDDOWN({0},0)</f>
      </c>
      <c r="H13" s="11"/>
      <c r="I13" s="12"/>
      <c r="J13" s="11">
        <v>8945</v>
      </c>
      <c r="K13" s="13">
        <v>89110.5</v>
      </c>
      <c r="L13" s="11">
        <v>22</v>
      </c>
      <c r="M13" s="14">
        <v>4050.48</v>
      </c>
      <c r="N13" s="11">
        <v>14632</v>
      </c>
      <c r="O13" s="13">
        <v>143980.08</v>
      </c>
      <c r="P13" s="11">
        <v>18</v>
      </c>
      <c r="Q13" s="14">
        <v>7998.89</v>
      </c>
      <c r="R13" s="12">
        <v>-0.3887</v>
      </c>
      <c r="S13" s="12">
        <v>-0.3811</v>
      </c>
      <c r="T13" s="12">
        <v>0.2222</v>
      </c>
      <c r="U13" s="12">
        <v>-0.4936</v>
      </c>
      <c r="V13" s="11">
        <v>8927</v>
      </c>
      <c r="W13" s="13">
        <v>88895.11</v>
      </c>
      <c r="X13" s="11">
        <v>22</v>
      </c>
      <c r="Y13" s="11">
        <v>14608</v>
      </c>
      <c r="Z13" s="13">
        <v>143660.05</v>
      </c>
      <c r="AA13" s="11">
        <v>14</v>
      </c>
      <c r="AB13" s="12">
        <v>-0.3889</v>
      </c>
      <c r="AC13" s="12">
        <v>-0.3812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18</v>
      </c>
      <c r="AU13" s="13">
        <v>215.39</v>
      </c>
      <c r="AV13" s="11">
        <v>15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>
        <v>4</v>
      </c>
      <c r="BM13" s="11"/>
      <c r="BN13" s="13"/>
      <c r="BO13" s="11"/>
      <c r="BP13" s="12"/>
      <c r="BQ13" s="12"/>
      <c r="BR13" s="11"/>
      <c r="BS13" s="13"/>
      <c r="BT13" s="11"/>
      <c r="BU13" s="11">
        <v>16</v>
      </c>
      <c r="BV13" s="13">
        <v>228.11</v>
      </c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14</v>
      </c>
      <c r="DI13" s="11">
        <v>8</v>
      </c>
      <c r="DJ13" s="13">
        <v>91.92</v>
      </c>
      <c r="DK13" s="11">
        <v>10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61491</v>
      </c>
      <c r="C14" s="11">
        <f>=ROUNDDOWN(44.7044711014177,0)</f>
      </c>
      <c r="D14" s="11">
        <v>11387</v>
      </c>
      <c r="E14" s="12">
        <v>0.9782</v>
      </c>
      <c r="F14" s="11"/>
      <c r="G14" s="11">
        <f>=ROUNDDOWN({0},0)</f>
      </c>
      <c r="H14" s="11"/>
      <c r="I14" s="12"/>
      <c r="J14" s="11">
        <v>37215</v>
      </c>
      <c r="K14" s="13">
        <v>1145191.7</v>
      </c>
      <c r="L14" s="11">
        <v>96</v>
      </c>
      <c r="M14" s="14">
        <v>11929.08</v>
      </c>
      <c r="N14" s="11">
        <v>33890</v>
      </c>
      <c r="O14" s="13">
        <v>1503057.8</v>
      </c>
      <c r="P14" s="11">
        <v>118</v>
      </c>
      <c r="Q14" s="14">
        <v>12737.78</v>
      </c>
      <c r="R14" s="12">
        <v>0.0981</v>
      </c>
      <c r="S14" s="12">
        <v>-0.2381</v>
      </c>
      <c r="T14" s="12">
        <v>-0.1864</v>
      </c>
      <c r="U14" s="12">
        <v>-0.0635</v>
      </c>
      <c r="V14" s="11">
        <v>14114</v>
      </c>
      <c r="W14" s="13">
        <v>394245.62</v>
      </c>
      <c r="X14" s="11">
        <v>75</v>
      </c>
      <c r="Y14" s="11">
        <v>7063</v>
      </c>
      <c r="Z14" s="13">
        <v>330989.89</v>
      </c>
      <c r="AA14" s="11">
        <v>79</v>
      </c>
      <c r="AB14" s="12">
        <v>0.9983</v>
      </c>
      <c r="AC14" s="12">
        <v>0.1911</v>
      </c>
      <c r="AD14" s="11">
        <v>1377</v>
      </c>
      <c r="AE14" s="13">
        <v>33115.36</v>
      </c>
      <c r="AF14" s="11">
        <v>75</v>
      </c>
      <c r="AG14" s="11">
        <v>596</v>
      </c>
      <c r="AH14" s="13">
        <v>21533.19</v>
      </c>
      <c r="AI14" s="11">
        <v>78</v>
      </c>
      <c r="AJ14" s="12">
        <v>1.3104</v>
      </c>
      <c r="AK14" s="12">
        <v>0.5379</v>
      </c>
      <c r="AL14" s="11">
        <v>13</v>
      </c>
      <c r="AM14" s="13">
        <v>362.47</v>
      </c>
      <c r="AN14" s="11"/>
      <c r="AO14" s="11">
        <v>237</v>
      </c>
      <c r="AP14" s="13">
        <v>6397.89</v>
      </c>
      <c r="AQ14" s="11">
        <v>33</v>
      </c>
      <c r="AR14" s="12">
        <v>-0.9451</v>
      </c>
      <c r="AS14" s="12">
        <v>-0.9433</v>
      </c>
      <c r="AT14" s="11">
        <v>39</v>
      </c>
      <c r="AU14" s="13">
        <v>1164.7</v>
      </c>
      <c r="AV14" s="11">
        <v>27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1037</v>
      </c>
      <c r="BK14" s="13">
        <v>31799.97</v>
      </c>
      <c r="BL14" s="11">
        <v>53</v>
      </c>
      <c r="BM14" s="11">
        <v>1024</v>
      </c>
      <c r="BN14" s="13">
        <v>34885.73</v>
      </c>
      <c r="BO14" s="11">
        <v>56</v>
      </c>
      <c r="BP14" s="12">
        <v>0.0127</v>
      </c>
      <c r="BQ14" s="12">
        <v>-0.0885</v>
      </c>
      <c r="BR14" s="11">
        <v>119</v>
      </c>
      <c r="BS14" s="13">
        <v>3880.35</v>
      </c>
      <c r="BT14" s="11">
        <v>2</v>
      </c>
      <c r="BU14" s="11">
        <v>185</v>
      </c>
      <c r="BV14" s="13">
        <v>6057.54</v>
      </c>
      <c r="BW14" s="11">
        <v>14</v>
      </c>
      <c r="BX14" s="12">
        <v>-0.3568</v>
      </c>
      <c r="BY14" s="12">
        <v>-0.3594</v>
      </c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46</v>
      </c>
      <c r="CQ14" s="13">
        <v>1617.42</v>
      </c>
      <c r="CR14" s="11"/>
      <c r="CS14" s="11">
        <v>138</v>
      </c>
      <c r="CT14" s="13">
        <v>5143.9</v>
      </c>
      <c r="CU14" s="11">
        <v>14</v>
      </c>
      <c r="CV14" s="12">
        <v>-0.6667</v>
      </c>
      <c r="CW14" s="12">
        <v>-0.6856</v>
      </c>
      <c r="CX14" s="11"/>
      <c r="CY14" s="13"/>
      <c r="CZ14" s="11"/>
      <c r="DA14" s="11"/>
      <c r="DB14" s="13"/>
      <c r="DC14" s="11"/>
      <c r="DD14" s="12"/>
      <c r="DE14" s="12"/>
      <c r="DF14" s="11">
        <v>26</v>
      </c>
      <c r="DG14" s="13">
        <v>770.48</v>
      </c>
      <c r="DH14" s="11">
        <v>91</v>
      </c>
      <c r="DI14" s="11">
        <v>12</v>
      </c>
      <c r="DJ14" s="13">
        <v>359.18</v>
      </c>
      <c r="DK14" s="11">
        <v>112</v>
      </c>
      <c r="DL14" s="12">
        <v>1.1667</v>
      </c>
      <c r="DM14" s="12">
        <v>1.1451</v>
      </c>
      <c r="DN14" s="11">
        <v>20444</v>
      </c>
      <c r="DO14" s="13">
        <v>678235.33</v>
      </c>
      <c r="DP14" s="11"/>
      <c r="DQ14" s="11">
        <v>24635</v>
      </c>
      <c r="DR14" s="13">
        <v>1097690.48</v>
      </c>
      <c r="DS14" s="11"/>
      <c r="DT14" s="12">
        <v>-0.1701</v>
      </c>
      <c r="DU14" s="12">
        <v>-0.3821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>
        <v>59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9114</v>
      </c>
      <c r="C15" s="11">
        <f>=ROUNDDOWN(146.292134831461,0)</f>
      </c>
      <c r="D15" s="11"/>
      <c r="E15" s="12">
        <v>0.7631</v>
      </c>
      <c r="F15" s="11"/>
      <c r="G15" s="11">
        <f>=ROUNDDOWN({0},0)</f>
      </c>
      <c r="H15" s="11"/>
      <c r="I15" s="12"/>
      <c r="J15" s="11">
        <v>3020</v>
      </c>
      <c r="K15" s="13">
        <v>197648.02</v>
      </c>
      <c r="L15" s="11">
        <v>55</v>
      </c>
      <c r="M15" s="14">
        <v>3593.6</v>
      </c>
      <c r="N15" s="11">
        <v>2595</v>
      </c>
      <c r="O15" s="13">
        <v>213166.11</v>
      </c>
      <c r="P15" s="11">
        <v>114</v>
      </c>
      <c r="Q15" s="14">
        <v>1869.88</v>
      </c>
      <c r="R15" s="12">
        <v>0.1638</v>
      </c>
      <c r="S15" s="12">
        <v>-0.0728</v>
      </c>
      <c r="T15" s="12">
        <v>-0.5175</v>
      </c>
      <c r="U15" s="12">
        <v>0.9218</v>
      </c>
      <c r="V15" s="11">
        <v>89</v>
      </c>
      <c r="W15" s="13">
        <v>8182.33</v>
      </c>
      <c r="X15" s="11">
        <v>54</v>
      </c>
      <c r="Y15" s="11">
        <v>130</v>
      </c>
      <c r="Z15" s="13">
        <v>13792.28</v>
      </c>
      <c r="AA15" s="11">
        <v>105</v>
      </c>
      <c r="AB15" s="12">
        <v>-0.3154</v>
      </c>
      <c r="AC15" s="12">
        <v>-0.4067</v>
      </c>
      <c r="AD15" s="11">
        <v>690</v>
      </c>
      <c r="AE15" s="13">
        <v>52695.37</v>
      </c>
      <c r="AF15" s="11">
        <v>55</v>
      </c>
      <c r="AG15" s="11">
        <v>309</v>
      </c>
      <c r="AH15" s="13">
        <v>22376.48</v>
      </c>
      <c r="AI15" s="11">
        <v>114</v>
      </c>
      <c r="AJ15" s="12">
        <v>1.233</v>
      </c>
      <c r="AK15" s="12">
        <v>1.3549</v>
      </c>
      <c r="AL15" s="11"/>
      <c r="AM15" s="13"/>
      <c r="AN15" s="11"/>
      <c r="AO15" s="11"/>
      <c r="AP15" s="13"/>
      <c r="AQ15" s="11"/>
      <c r="AR15" s="12"/>
      <c r="AS15" s="12"/>
      <c r="AT15" s="11">
        <v>535</v>
      </c>
      <c r="AU15" s="13">
        <v>26728.52</v>
      </c>
      <c r="AV15" s="11">
        <v>55</v>
      </c>
      <c r="AW15" s="11">
        <v>66</v>
      </c>
      <c r="AX15" s="13">
        <v>6663.47</v>
      </c>
      <c r="AY15" s="11">
        <v>113</v>
      </c>
      <c r="AZ15" s="12">
        <v>7.1061</v>
      </c>
      <c r="BA15" s="12">
        <v>3.0112</v>
      </c>
      <c r="BB15" s="11"/>
      <c r="BC15" s="13"/>
      <c r="BD15" s="11"/>
      <c r="BE15" s="11"/>
      <c r="BF15" s="13"/>
      <c r="BG15" s="11"/>
      <c r="BH15" s="12"/>
      <c r="BI15" s="12"/>
      <c r="BJ15" s="11">
        <v>44</v>
      </c>
      <c r="BK15" s="13">
        <v>2700.72</v>
      </c>
      <c r="BL15" s="11">
        <v>55</v>
      </c>
      <c r="BM15" s="11">
        <v>403</v>
      </c>
      <c r="BN15" s="13">
        <v>34538.86</v>
      </c>
      <c r="BO15" s="11">
        <v>114</v>
      </c>
      <c r="BP15" s="12">
        <v>-0.8908</v>
      </c>
      <c r="BQ15" s="12">
        <v>-0.9218</v>
      </c>
      <c r="BR15" s="11">
        <v>309</v>
      </c>
      <c r="BS15" s="13">
        <v>28693.11</v>
      </c>
      <c r="BT15" s="11">
        <v>55</v>
      </c>
      <c r="BU15" s="11">
        <v>458</v>
      </c>
      <c r="BV15" s="13">
        <v>41533.05</v>
      </c>
      <c r="BW15" s="11">
        <v>114</v>
      </c>
      <c r="BX15" s="12">
        <v>-0.3253</v>
      </c>
      <c r="BY15" s="12">
        <v>-0.3091</v>
      </c>
      <c r="BZ15" s="11">
        <v>217</v>
      </c>
      <c r="CA15" s="13">
        <v>14597.76</v>
      </c>
      <c r="CB15" s="11">
        <v>41</v>
      </c>
      <c r="CC15" s="11">
        <v>478</v>
      </c>
      <c r="CD15" s="13">
        <v>35213.07</v>
      </c>
      <c r="CE15" s="11">
        <v>88</v>
      </c>
      <c r="CF15" s="12">
        <v>-0.546</v>
      </c>
      <c r="CG15" s="12">
        <v>-0.5854</v>
      </c>
      <c r="CH15" s="11"/>
      <c r="CI15" s="13"/>
      <c r="CJ15" s="11"/>
      <c r="CK15" s="11"/>
      <c r="CL15" s="13"/>
      <c r="CM15" s="11"/>
      <c r="CN15" s="12"/>
      <c r="CO15" s="12"/>
      <c r="CP15" s="11">
        <v>67</v>
      </c>
      <c r="CQ15" s="13">
        <v>4693.73</v>
      </c>
      <c r="CR15" s="11">
        <v>39</v>
      </c>
      <c r="CS15" s="11">
        <v>1</v>
      </c>
      <c r="CT15" s="13">
        <v>52.92</v>
      </c>
      <c r="CU15" s="11">
        <v>94</v>
      </c>
      <c r="CV15" s="12">
        <v>66</v>
      </c>
      <c r="CW15" s="12">
        <v>87.6948</v>
      </c>
      <c r="CX15" s="11">
        <v>259</v>
      </c>
      <c r="CY15" s="13">
        <v>22815.62</v>
      </c>
      <c r="CZ15" s="11">
        <v>14</v>
      </c>
      <c r="DA15" s="11">
        <v>1</v>
      </c>
      <c r="DB15" s="13">
        <v>103.96</v>
      </c>
      <c r="DC15" s="11">
        <v>39</v>
      </c>
      <c r="DD15" s="12">
        <v>258</v>
      </c>
      <c r="DE15" s="12">
        <v>218.4654</v>
      </c>
      <c r="DF15" s="11">
        <v>10</v>
      </c>
      <c r="DG15" s="13">
        <v>848.9</v>
      </c>
      <c r="DH15" s="11">
        <v>55</v>
      </c>
      <c r="DI15" s="11">
        <v>7</v>
      </c>
      <c r="DJ15" s="13">
        <v>572.43</v>
      </c>
      <c r="DK15" s="11">
        <v>114</v>
      </c>
      <c r="DL15" s="12">
        <v>0.4286</v>
      </c>
      <c r="DM15" s="12">
        <v>0.483</v>
      </c>
      <c r="DN15" s="11"/>
      <c r="DO15" s="13"/>
      <c r="DP15" s="11"/>
      <c r="DQ15" s="11"/>
      <c r="DR15" s="13"/>
      <c r="DS15" s="11"/>
      <c r="DT15" s="12"/>
      <c r="DU15" s="12"/>
      <c r="DV15" s="11">
        <v>141</v>
      </c>
      <c r="DW15" s="13">
        <v>8631.81</v>
      </c>
      <c r="DX15" s="11">
        <v>55</v>
      </c>
      <c r="DY15" s="11">
        <v>296</v>
      </c>
      <c r="DZ15" s="13">
        <v>30422.99</v>
      </c>
      <c r="EA15" s="11">
        <v>112</v>
      </c>
      <c r="EB15" s="12">
        <v>-0.5236</v>
      </c>
      <c r="EC15" s="12">
        <v>-0.7163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>
        <v>3</v>
      </c>
      <c r="GA15" s="13">
        <v>227.16</v>
      </c>
      <c r="GB15" s="11">
        <v>55</v>
      </c>
      <c r="GC15" s="11">
        <v>6</v>
      </c>
      <c r="GD15" s="13">
        <v>680.62</v>
      </c>
      <c r="GE15" s="11">
        <v>84</v>
      </c>
      <c r="GF15" s="12">
        <v>-0.5</v>
      </c>
      <c r="GG15" s="12">
        <v>-0.6662</v>
      </c>
      <c r="GH15" s="11">
        <v>656</v>
      </c>
      <c r="GI15" s="13">
        <v>26832.99</v>
      </c>
      <c r="GJ15" s="11"/>
      <c r="GK15" s="11">
        <v>428</v>
      </c>
      <c r="GL15" s="13">
        <v>26378.68</v>
      </c>
      <c r="GM15" s="11">
        <v>109</v>
      </c>
      <c r="GN15" s="12">
        <v>0.5327</v>
      </c>
      <c r="GO15" s="12">
        <v>0.0172</v>
      </c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>
        <v>12</v>
      </c>
      <c r="JF15" s="13">
        <v>837.3</v>
      </c>
      <c r="JG15" s="11">
        <v>92</v>
      </c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568658</v>
      </c>
      <c r="C16" s="11">
        <f>=ROUNDDOWN(21.8893097448689,0)</f>
      </c>
      <c r="D16" s="11">
        <v>592846</v>
      </c>
      <c r="E16" s="12">
        <v>0.7424</v>
      </c>
      <c r="F16" s="11"/>
      <c r="G16" s="11">
        <f>=ROUNDDOWN({0},0)</f>
      </c>
      <c r="H16" s="11"/>
      <c r="I16" s="12"/>
      <c r="J16" s="11">
        <v>414136</v>
      </c>
      <c r="K16" s="13">
        <v>9819832.08</v>
      </c>
      <c r="L16" s="11">
        <v>1351</v>
      </c>
      <c r="M16" s="14">
        <v>7268.57</v>
      </c>
      <c r="N16" s="11">
        <v>370028</v>
      </c>
      <c r="O16" s="13">
        <v>8746558.43</v>
      </c>
      <c r="P16" s="11">
        <v>1350</v>
      </c>
      <c r="Q16" s="14">
        <v>6478.93</v>
      </c>
      <c r="R16" s="12">
        <v>0.1192</v>
      </c>
      <c r="S16" s="12">
        <v>0.1227</v>
      </c>
      <c r="T16" s="12">
        <v>0.0007</v>
      </c>
      <c r="U16" s="12">
        <v>0.1219</v>
      </c>
      <c r="V16" s="11">
        <v>167775</v>
      </c>
      <c r="W16" s="13">
        <v>3453846.8</v>
      </c>
      <c r="X16" s="11">
        <v>1085</v>
      </c>
      <c r="Y16" s="11">
        <v>120497</v>
      </c>
      <c r="Z16" s="13">
        <v>2492535.06</v>
      </c>
      <c r="AA16" s="11">
        <v>914</v>
      </c>
      <c r="AB16" s="12">
        <v>0.3924</v>
      </c>
      <c r="AC16" s="12">
        <v>0.3857</v>
      </c>
      <c r="AD16" s="11">
        <v>13976</v>
      </c>
      <c r="AE16" s="13">
        <v>352899.77</v>
      </c>
      <c r="AF16" s="11">
        <v>1087</v>
      </c>
      <c r="AG16" s="11">
        <v>12262</v>
      </c>
      <c r="AH16" s="13">
        <v>319169.19</v>
      </c>
      <c r="AI16" s="11">
        <v>1048</v>
      </c>
      <c r="AJ16" s="12">
        <v>0.1398</v>
      </c>
      <c r="AK16" s="12">
        <v>0.1057</v>
      </c>
      <c r="AL16" s="11">
        <v>75735</v>
      </c>
      <c r="AM16" s="13">
        <v>1686226.29</v>
      </c>
      <c r="AN16" s="11">
        <v>1080</v>
      </c>
      <c r="AO16" s="11">
        <v>66243</v>
      </c>
      <c r="AP16" s="13">
        <v>1466072.31</v>
      </c>
      <c r="AQ16" s="11">
        <v>1067</v>
      </c>
      <c r="AR16" s="12">
        <v>0.1433</v>
      </c>
      <c r="AS16" s="12">
        <v>0.1502</v>
      </c>
      <c r="AT16" s="11">
        <v>21375</v>
      </c>
      <c r="AU16" s="13">
        <v>771496.27</v>
      </c>
      <c r="AV16" s="11">
        <v>1062</v>
      </c>
      <c r="AW16" s="11">
        <v>8786</v>
      </c>
      <c r="AX16" s="13">
        <v>280268.19</v>
      </c>
      <c r="AY16" s="11">
        <v>1108</v>
      </c>
      <c r="AZ16" s="12">
        <v>1.4328</v>
      </c>
      <c r="BA16" s="12">
        <v>1.7527</v>
      </c>
      <c r="BB16" s="11">
        <v>26216</v>
      </c>
      <c r="BC16" s="13">
        <v>552924.83</v>
      </c>
      <c r="BD16" s="11">
        <v>894</v>
      </c>
      <c r="BE16" s="11">
        <v>27370</v>
      </c>
      <c r="BF16" s="13">
        <v>646598.11</v>
      </c>
      <c r="BG16" s="11">
        <v>847</v>
      </c>
      <c r="BH16" s="12">
        <v>-0.0422</v>
      </c>
      <c r="BI16" s="12">
        <v>-0.1449</v>
      </c>
      <c r="BJ16" s="11">
        <v>47190</v>
      </c>
      <c r="BK16" s="13">
        <v>1194503.41</v>
      </c>
      <c r="BL16" s="11">
        <v>1063</v>
      </c>
      <c r="BM16" s="11">
        <v>59204</v>
      </c>
      <c r="BN16" s="13">
        <v>1449212.89</v>
      </c>
      <c r="BO16" s="11">
        <v>1084</v>
      </c>
      <c r="BP16" s="12">
        <v>-0.2029</v>
      </c>
      <c r="BQ16" s="12">
        <v>-0.1758</v>
      </c>
      <c r="BR16" s="11">
        <v>6941</v>
      </c>
      <c r="BS16" s="13">
        <v>205661.85</v>
      </c>
      <c r="BT16" s="11">
        <v>1090</v>
      </c>
      <c r="BU16" s="11">
        <v>10568</v>
      </c>
      <c r="BV16" s="13">
        <v>286467.88</v>
      </c>
      <c r="BW16" s="11">
        <v>1129</v>
      </c>
      <c r="BX16" s="12">
        <v>-0.3432</v>
      </c>
      <c r="BY16" s="12">
        <v>-0.2821</v>
      </c>
      <c r="BZ16" s="11">
        <v>35933</v>
      </c>
      <c r="CA16" s="13">
        <v>1054104.99</v>
      </c>
      <c r="CB16" s="11">
        <v>1002</v>
      </c>
      <c r="CC16" s="11">
        <v>34277</v>
      </c>
      <c r="CD16" s="13">
        <v>985586.35</v>
      </c>
      <c r="CE16" s="11">
        <v>989</v>
      </c>
      <c r="CF16" s="12">
        <v>0.0483</v>
      </c>
      <c r="CG16" s="12">
        <v>0.0695</v>
      </c>
      <c r="CH16" s="11"/>
      <c r="CI16" s="13"/>
      <c r="CJ16" s="11"/>
      <c r="CK16" s="11"/>
      <c r="CL16" s="13"/>
      <c r="CM16" s="11"/>
      <c r="CN16" s="12"/>
      <c r="CO16" s="12"/>
      <c r="CP16" s="11">
        <v>5258</v>
      </c>
      <c r="CQ16" s="13">
        <v>158743.66</v>
      </c>
      <c r="CR16" s="11">
        <v>862</v>
      </c>
      <c r="CS16" s="11">
        <v>9856</v>
      </c>
      <c r="CT16" s="13">
        <v>287001.29</v>
      </c>
      <c r="CU16" s="11">
        <v>1006</v>
      </c>
      <c r="CV16" s="12">
        <v>-0.4665</v>
      </c>
      <c r="CW16" s="12">
        <v>-0.4469</v>
      </c>
      <c r="CX16" s="11">
        <v>361</v>
      </c>
      <c r="CY16" s="13">
        <v>10238.28</v>
      </c>
      <c r="CZ16" s="11">
        <v>64</v>
      </c>
      <c r="DA16" s="11">
        <v>321</v>
      </c>
      <c r="DB16" s="13">
        <v>9893.47</v>
      </c>
      <c r="DC16" s="11">
        <v>69</v>
      </c>
      <c r="DD16" s="12">
        <v>0.1246</v>
      </c>
      <c r="DE16" s="12">
        <v>0.0349</v>
      </c>
      <c r="DF16" s="11">
        <v>942</v>
      </c>
      <c r="DG16" s="13">
        <v>45918.41</v>
      </c>
      <c r="DH16" s="11">
        <v>1161</v>
      </c>
      <c r="DI16" s="11">
        <v>1079</v>
      </c>
      <c r="DJ16" s="13">
        <v>39196.24</v>
      </c>
      <c r="DK16" s="11">
        <v>1209</v>
      </c>
      <c r="DL16" s="12">
        <v>-0.127</v>
      </c>
      <c r="DM16" s="12">
        <v>0.1715</v>
      </c>
      <c r="DN16" s="11"/>
      <c r="DO16" s="13"/>
      <c r="DP16" s="11"/>
      <c r="DQ16" s="11"/>
      <c r="DR16" s="13"/>
      <c r="DS16" s="11"/>
      <c r="DT16" s="12"/>
      <c r="DU16" s="12"/>
      <c r="DV16" s="11">
        <v>1251</v>
      </c>
      <c r="DW16" s="13">
        <v>34831.35</v>
      </c>
      <c r="DX16" s="11">
        <v>525</v>
      </c>
      <c r="DY16" s="11">
        <v>1255</v>
      </c>
      <c r="DZ16" s="13">
        <v>31462.78</v>
      </c>
      <c r="EA16" s="11">
        <v>248</v>
      </c>
      <c r="EB16" s="12">
        <v>-0.0032</v>
      </c>
      <c r="EC16" s="12">
        <v>0.1071</v>
      </c>
      <c r="ED16" s="11">
        <v>4217</v>
      </c>
      <c r="EE16" s="13">
        <v>101232.16</v>
      </c>
      <c r="EF16" s="11">
        <v>552</v>
      </c>
      <c r="EG16" s="11">
        <v>6014</v>
      </c>
      <c r="EH16" s="13">
        <v>158791.64</v>
      </c>
      <c r="EI16" s="11">
        <v>501</v>
      </c>
      <c r="EJ16" s="12">
        <v>-0.2988</v>
      </c>
      <c r="EK16" s="12">
        <v>-0.3625</v>
      </c>
      <c r="EL16" s="11">
        <v>2187</v>
      </c>
      <c r="EM16" s="13">
        <v>50753.24</v>
      </c>
      <c r="EN16" s="11">
        <v>523</v>
      </c>
      <c r="EO16" s="11">
        <v>6276</v>
      </c>
      <c r="EP16" s="13">
        <v>128660.44</v>
      </c>
      <c r="EQ16" s="11">
        <v>684</v>
      </c>
      <c r="ER16" s="12">
        <v>-0.6515</v>
      </c>
      <c r="ES16" s="12">
        <v>-0.6055</v>
      </c>
      <c r="ET16" s="11"/>
      <c r="EU16" s="13"/>
      <c r="EV16" s="11"/>
      <c r="EW16" s="11"/>
      <c r="EX16" s="13"/>
      <c r="EY16" s="11"/>
      <c r="EZ16" s="12"/>
      <c r="FA16" s="12"/>
      <c r="FB16" s="11">
        <v>1160</v>
      </c>
      <c r="FC16" s="13">
        <v>34223.86</v>
      </c>
      <c r="FD16" s="11">
        <v>30</v>
      </c>
      <c r="FE16" s="11">
        <v>1146</v>
      </c>
      <c r="FF16" s="13">
        <v>29892.62</v>
      </c>
      <c r="FG16" s="11">
        <v>42</v>
      </c>
      <c r="FH16" s="12">
        <v>0.0122</v>
      </c>
      <c r="FI16" s="12">
        <v>0.1449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13</v>
      </c>
      <c r="GA16" s="13">
        <v>423.12</v>
      </c>
      <c r="GB16" s="11">
        <v>819</v>
      </c>
      <c r="GC16" s="11">
        <v>26</v>
      </c>
      <c r="GD16" s="13">
        <v>1027.07</v>
      </c>
      <c r="GE16" s="11">
        <v>868</v>
      </c>
      <c r="GF16" s="12">
        <v>-0.5</v>
      </c>
      <c r="GG16" s="12">
        <v>-0.588</v>
      </c>
      <c r="GH16" s="11">
        <v>28</v>
      </c>
      <c r="GI16" s="13">
        <v>1895.99</v>
      </c>
      <c r="GJ16" s="11"/>
      <c r="GK16" s="11">
        <v>30</v>
      </c>
      <c r="GL16" s="13">
        <v>1960.93</v>
      </c>
      <c r="GM16" s="11">
        <v>12</v>
      </c>
      <c r="GN16" s="12">
        <v>-0.0667</v>
      </c>
      <c r="GO16" s="12">
        <v>-0.0331</v>
      </c>
      <c r="GP16" s="11">
        <v>1008</v>
      </c>
      <c r="GQ16" s="13">
        <v>19982.02</v>
      </c>
      <c r="GR16" s="11">
        <v>184</v>
      </c>
      <c r="GS16" s="11">
        <v>1184</v>
      </c>
      <c r="GT16" s="13">
        <v>24049.05</v>
      </c>
      <c r="GU16" s="11">
        <v>142</v>
      </c>
      <c r="GV16" s="12">
        <v>-0.1486</v>
      </c>
      <c r="GW16" s="12">
        <v>-0.1691</v>
      </c>
      <c r="GX16" s="11"/>
      <c r="GY16" s="13"/>
      <c r="GZ16" s="11"/>
      <c r="HA16" s="11"/>
      <c r="HB16" s="13"/>
      <c r="HC16" s="11"/>
      <c r="HD16" s="12"/>
      <c r="HE16" s="12"/>
      <c r="HF16" s="11">
        <v>348</v>
      </c>
      <c r="HG16" s="13">
        <v>10305.94</v>
      </c>
      <c r="HH16" s="11">
        <v>340</v>
      </c>
      <c r="HI16" s="11">
        <v>356</v>
      </c>
      <c r="HJ16" s="13">
        <v>10063.62</v>
      </c>
      <c r="HK16" s="11">
        <v>267</v>
      </c>
      <c r="HL16" s="12">
        <v>-0.0225</v>
      </c>
      <c r="HM16" s="12">
        <v>0.0241</v>
      </c>
      <c r="HN16" s="11">
        <v>2172</v>
      </c>
      <c r="HO16" s="13">
        <v>73846.79</v>
      </c>
      <c r="HP16" s="11">
        <v>97</v>
      </c>
      <c r="HQ16" s="11">
        <v>1240</v>
      </c>
      <c r="HR16" s="13">
        <v>42165.7</v>
      </c>
      <c r="HS16" s="11">
        <v>109</v>
      </c>
      <c r="HT16" s="12">
        <v>0.7516</v>
      </c>
      <c r="HU16" s="12">
        <v>0.7513</v>
      </c>
      <c r="HV16" s="11">
        <v>50</v>
      </c>
      <c r="HW16" s="13">
        <v>5773.05</v>
      </c>
      <c r="HX16" s="11">
        <v>23</v>
      </c>
      <c r="HY16" s="11">
        <v>52</v>
      </c>
      <c r="HZ16" s="13">
        <v>1842.03</v>
      </c>
      <c r="IA16" s="11">
        <v>25</v>
      </c>
      <c r="IB16" s="12">
        <v>-0.0385</v>
      </c>
      <c r="IC16" s="12">
        <v>2.1341</v>
      </c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>
        <v>225</v>
      </c>
      <c r="IZ16" s="12"/>
      <c r="JA16" s="12"/>
      <c r="JB16" s="11"/>
      <c r="JC16" s="13"/>
      <c r="JD16" s="11"/>
      <c r="JE16" s="11">
        <v>1719</v>
      </c>
      <c r="JF16" s="13">
        <v>46266.5</v>
      </c>
      <c r="JG16" s="11">
        <v>1077</v>
      </c>
      <c r="JH16" s="12"/>
      <c r="JI16" s="12"/>
      <c r="JJ16" s="11"/>
      <c r="JK16" s="13"/>
      <c r="JL16" s="11"/>
      <c r="JM16" s="11">
        <v>267</v>
      </c>
      <c r="JN16" s="13">
        <v>8375.07</v>
      </c>
      <c r="JO16" s="11">
        <v>276</v>
      </c>
      <c r="JP16" s="12"/>
      <c r="JQ16" s="12"/>
      <c r="JR16" s="11"/>
      <c r="JS16" s="13"/>
      <c r="JT16" s="11">
        <v>1</v>
      </c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100636</v>
      </c>
      <c r="C17" s="11">
        <f>=ROUNDDOWN(23.4631974073815,0)</f>
      </c>
      <c r="D17" s="11">
        <v>127979</v>
      </c>
      <c r="E17" s="12">
        <v>0.9327</v>
      </c>
      <c r="F17" s="11"/>
      <c r="G17" s="11">
        <f>=ROUNDDOWN({0},0)</f>
      </c>
      <c r="H17" s="11"/>
      <c r="I17" s="12"/>
      <c r="J17" s="11">
        <v>114896</v>
      </c>
      <c r="K17" s="13">
        <v>3660352.6</v>
      </c>
      <c r="L17" s="11">
        <v>163</v>
      </c>
      <c r="M17" s="14">
        <v>22456.15</v>
      </c>
      <c r="N17" s="11">
        <v>85908</v>
      </c>
      <c r="O17" s="13">
        <v>2853924.41</v>
      </c>
      <c r="P17" s="11">
        <v>130</v>
      </c>
      <c r="Q17" s="14">
        <v>21953.26</v>
      </c>
      <c r="R17" s="12">
        <v>0.3374</v>
      </c>
      <c r="S17" s="12">
        <v>0.2826</v>
      </c>
      <c r="T17" s="12">
        <v>0.2538</v>
      </c>
      <c r="U17" s="12">
        <v>0.0229</v>
      </c>
      <c r="V17" s="11">
        <v>22193</v>
      </c>
      <c r="W17" s="13">
        <v>756880.26</v>
      </c>
      <c r="X17" s="11">
        <v>129</v>
      </c>
      <c r="Y17" s="11">
        <v>10629</v>
      </c>
      <c r="Z17" s="13">
        <v>362007.01</v>
      </c>
      <c r="AA17" s="11">
        <v>91</v>
      </c>
      <c r="AB17" s="12">
        <v>1.088</v>
      </c>
      <c r="AC17" s="12">
        <v>1.0908</v>
      </c>
      <c r="AD17" s="11">
        <v>8060</v>
      </c>
      <c r="AE17" s="13">
        <v>194167.23</v>
      </c>
      <c r="AF17" s="11">
        <v>144</v>
      </c>
      <c r="AG17" s="11">
        <v>4751</v>
      </c>
      <c r="AH17" s="13">
        <v>122203.65</v>
      </c>
      <c r="AI17" s="11">
        <v>126</v>
      </c>
      <c r="AJ17" s="12">
        <v>0.6965</v>
      </c>
      <c r="AK17" s="12">
        <v>0.5889</v>
      </c>
      <c r="AL17" s="11">
        <v>21220</v>
      </c>
      <c r="AM17" s="13">
        <v>755265.87</v>
      </c>
      <c r="AN17" s="11">
        <v>146</v>
      </c>
      <c r="AO17" s="11">
        <v>15797</v>
      </c>
      <c r="AP17" s="13">
        <v>564626.56</v>
      </c>
      <c r="AQ17" s="11">
        <v>127</v>
      </c>
      <c r="AR17" s="12">
        <v>0.3433</v>
      </c>
      <c r="AS17" s="12">
        <v>0.3376</v>
      </c>
      <c r="AT17" s="11">
        <v>6521</v>
      </c>
      <c r="AU17" s="13">
        <v>231062.93</v>
      </c>
      <c r="AV17" s="11">
        <v>145</v>
      </c>
      <c r="AW17" s="11">
        <v>3301</v>
      </c>
      <c r="AX17" s="13">
        <v>120971.62</v>
      </c>
      <c r="AY17" s="11">
        <v>126</v>
      </c>
      <c r="AZ17" s="12">
        <v>0.9755</v>
      </c>
      <c r="BA17" s="12">
        <v>0.9101</v>
      </c>
      <c r="BB17" s="11">
        <v>16069</v>
      </c>
      <c r="BC17" s="13">
        <v>521322.11</v>
      </c>
      <c r="BD17" s="11">
        <v>82</v>
      </c>
      <c r="BE17" s="11">
        <v>16945</v>
      </c>
      <c r="BF17" s="13">
        <v>598017.59</v>
      </c>
      <c r="BG17" s="11">
        <v>106</v>
      </c>
      <c r="BH17" s="12">
        <v>-0.0517</v>
      </c>
      <c r="BI17" s="12">
        <v>-0.1282</v>
      </c>
      <c r="BJ17" s="11">
        <v>16200</v>
      </c>
      <c r="BK17" s="13">
        <v>455343.04</v>
      </c>
      <c r="BL17" s="11">
        <v>146</v>
      </c>
      <c r="BM17" s="11">
        <v>9299</v>
      </c>
      <c r="BN17" s="13">
        <v>285196.27</v>
      </c>
      <c r="BO17" s="11">
        <v>115</v>
      </c>
      <c r="BP17" s="12">
        <v>0.7421</v>
      </c>
      <c r="BQ17" s="12">
        <v>0.5966</v>
      </c>
      <c r="BR17" s="11">
        <v>3752</v>
      </c>
      <c r="BS17" s="13">
        <v>129294.07</v>
      </c>
      <c r="BT17" s="11">
        <v>129</v>
      </c>
      <c r="BU17" s="11">
        <v>3745</v>
      </c>
      <c r="BV17" s="13">
        <v>125435.75</v>
      </c>
      <c r="BW17" s="11">
        <v>127</v>
      </c>
      <c r="BX17" s="12">
        <v>0.0019</v>
      </c>
      <c r="BY17" s="12">
        <v>0.0308</v>
      </c>
      <c r="BZ17" s="11">
        <v>8736</v>
      </c>
      <c r="CA17" s="13">
        <v>248256.91</v>
      </c>
      <c r="CB17" s="11">
        <v>114</v>
      </c>
      <c r="CC17" s="11">
        <v>10560</v>
      </c>
      <c r="CD17" s="13">
        <v>328863.87</v>
      </c>
      <c r="CE17" s="11">
        <v>123</v>
      </c>
      <c r="CF17" s="12">
        <v>-0.1727</v>
      </c>
      <c r="CG17" s="12">
        <v>-0.2451</v>
      </c>
      <c r="CH17" s="11"/>
      <c r="CI17" s="13"/>
      <c r="CJ17" s="11"/>
      <c r="CK17" s="11">
        <v>76</v>
      </c>
      <c r="CL17" s="13">
        <v>2262.22</v>
      </c>
      <c r="CM17" s="11">
        <v>92</v>
      </c>
      <c r="CN17" s="12"/>
      <c r="CO17" s="12"/>
      <c r="CP17" s="11">
        <v>4265</v>
      </c>
      <c r="CQ17" s="13">
        <v>124348.03</v>
      </c>
      <c r="CR17" s="11">
        <v>142</v>
      </c>
      <c r="CS17" s="11">
        <v>4906</v>
      </c>
      <c r="CT17" s="13">
        <v>154845.08</v>
      </c>
      <c r="CU17" s="11">
        <v>115</v>
      </c>
      <c r="CV17" s="12">
        <v>-0.1307</v>
      </c>
      <c r="CW17" s="12">
        <v>-0.197</v>
      </c>
      <c r="CX17" s="11">
        <v>118</v>
      </c>
      <c r="CY17" s="13">
        <v>3393.22</v>
      </c>
      <c r="CZ17" s="11">
        <v>16</v>
      </c>
      <c r="DA17" s="11">
        <v>86</v>
      </c>
      <c r="DB17" s="13">
        <v>3030.86</v>
      </c>
      <c r="DC17" s="11">
        <v>14</v>
      </c>
      <c r="DD17" s="12">
        <v>0.3721</v>
      </c>
      <c r="DE17" s="12">
        <v>0.1196</v>
      </c>
      <c r="DF17" s="11">
        <v>73</v>
      </c>
      <c r="DG17" s="13">
        <v>3101.32</v>
      </c>
      <c r="DH17" s="11">
        <v>160</v>
      </c>
      <c r="DI17" s="11">
        <v>48</v>
      </c>
      <c r="DJ17" s="13">
        <v>2337</v>
      </c>
      <c r="DK17" s="11">
        <v>127</v>
      </c>
      <c r="DL17" s="12">
        <v>0.5208</v>
      </c>
      <c r="DM17" s="12">
        <v>0.3271</v>
      </c>
      <c r="DN17" s="11"/>
      <c r="DO17" s="13"/>
      <c r="DP17" s="11"/>
      <c r="DQ17" s="11">
        <v>21</v>
      </c>
      <c r="DR17" s="13">
        <v>811.65</v>
      </c>
      <c r="DS17" s="11"/>
      <c r="DT17" s="12"/>
      <c r="DU17" s="12"/>
      <c r="DV17" s="11">
        <v>1023</v>
      </c>
      <c r="DW17" s="13">
        <v>32924.47</v>
      </c>
      <c r="DX17" s="11">
        <v>117</v>
      </c>
      <c r="DY17" s="11">
        <v>445</v>
      </c>
      <c r="DZ17" s="13">
        <v>16218.47</v>
      </c>
      <c r="EA17" s="11">
        <v>92</v>
      </c>
      <c r="EB17" s="12">
        <v>1.2989</v>
      </c>
      <c r="EC17" s="12">
        <v>1.0301</v>
      </c>
      <c r="ED17" s="11">
        <v>2368</v>
      </c>
      <c r="EE17" s="13">
        <v>66614.05</v>
      </c>
      <c r="EF17" s="11">
        <v>50</v>
      </c>
      <c r="EG17" s="11">
        <v>1700</v>
      </c>
      <c r="EH17" s="13">
        <v>50601.11</v>
      </c>
      <c r="EI17" s="11">
        <v>50</v>
      </c>
      <c r="EJ17" s="12">
        <v>0.3929</v>
      </c>
      <c r="EK17" s="12">
        <v>0.3165</v>
      </c>
      <c r="EL17" s="11">
        <v>264</v>
      </c>
      <c r="EM17" s="13">
        <v>7388.24</v>
      </c>
      <c r="EN17" s="11">
        <v>28</v>
      </c>
      <c r="EO17" s="11">
        <v>140</v>
      </c>
      <c r="EP17" s="13">
        <v>4241.5</v>
      </c>
      <c r="EQ17" s="11">
        <v>64</v>
      </c>
      <c r="ER17" s="12">
        <v>0.8857</v>
      </c>
      <c r="ES17" s="12">
        <v>0.7419</v>
      </c>
      <c r="ET17" s="11"/>
      <c r="EU17" s="13"/>
      <c r="EV17" s="11"/>
      <c r="EW17" s="11"/>
      <c r="EX17" s="13"/>
      <c r="EY17" s="11"/>
      <c r="EZ17" s="12"/>
      <c r="FA17" s="12"/>
      <c r="FB17" s="11">
        <v>3660</v>
      </c>
      <c r="FC17" s="13">
        <v>120481.05</v>
      </c>
      <c r="FD17" s="11">
        <v>91</v>
      </c>
      <c r="FE17" s="11">
        <v>2775</v>
      </c>
      <c r="FF17" s="13">
        <v>96334.41</v>
      </c>
      <c r="FG17" s="11">
        <v>71</v>
      </c>
      <c r="FH17" s="12">
        <v>0.3189</v>
      </c>
      <c r="FI17" s="12">
        <v>0.2507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37</v>
      </c>
      <c r="GA17" s="13">
        <v>1394.06</v>
      </c>
      <c r="GB17" s="11">
        <v>108</v>
      </c>
      <c r="GC17" s="11">
        <v>12</v>
      </c>
      <c r="GD17" s="13">
        <v>495.15</v>
      </c>
      <c r="GE17" s="11">
        <v>93</v>
      </c>
      <c r="GF17" s="12">
        <v>2.0833</v>
      </c>
      <c r="GG17" s="12">
        <v>1.8154</v>
      </c>
      <c r="GH17" s="11">
        <v>116</v>
      </c>
      <c r="GI17" s="13">
        <v>2973.45</v>
      </c>
      <c r="GJ17" s="11"/>
      <c r="GK17" s="11">
        <v>85</v>
      </c>
      <c r="GL17" s="13">
        <v>2018.08</v>
      </c>
      <c r="GM17" s="11">
        <v>19</v>
      </c>
      <c r="GN17" s="12">
        <v>0.3647</v>
      </c>
      <c r="GO17" s="12">
        <v>0.4734</v>
      </c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124</v>
      </c>
      <c r="HG17" s="13">
        <v>3350.34</v>
      </c>
      <c r="HH17" s="11">
        <v>26</v>
      </c>
      <c r="HI17" s="11">
        <v>130</v>
      </c>
      <c r="HJ17" s="13">
        <v>3690.96</v>
      </c>
      <c r="HK17" s="11">
        <v>30</v>
      </c>
      <c r="HL17" s="12">
        <v>-0.0462</v>
      </c>
      <c r="HM17" s="12">
        <v>-0.0923</v>
      </c>
      <c r="HN17" s="11">
        <v>14</v>
      </c>
      <c r="HO17" s="13">
        <v>558.6</v>
      </c>
      <c r="HP17" s="11">
        <v>5</v>
      </c>
      <c r="HQ17" s="11">
        <v>21</v>
      </c>
      <c r="HR17" s="13">
        <v>837.9</v>
      </c>
      <c r="HS17" s="11">
        <v>5</v>
      </c>
      <c r="HT17" s="12">
        <v>-0.3333</v>
      </c>
      <c r="HU17" s="12">
        <v>-0.3333</v>
      </c>
      <c r="HV17" s="11">
        <v>47</v>
      </c>
      <c r="HW17" s="13">
        <v>974.9</v>
      </c>
      <c r="HX17" s="11">
        <v>10</v>
      </c>
      <c r="HY17" s="11">
        <v>200</v>
      </c>
      <c r="HZ17" s="13">
        <v>1020.02</v>
      </c>
      <c r="IA17" s="11">
        <v>12</v>
      </c>
      <c r="IB17" s="12">
        <v>-0.765</v>
      </c>
      <c r="IC17" s="12">
        <v>-0.0442</v>
      </c>
      <c r="ID17" s="11">
        <v>36</v>
      </c>
      <c r="IE17" s="13">
        <v>1258.45</v>
      </c>
      <c r="IF17" s="11">
        <v>55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>
        <v>37</v>
      </c>
      <c r="IZ17" s="12"/>
      <c r="JA17" s="12"/>
      <c r="JB17" s="11"/>
      <c r="JC17" s="13"/>
      <c r="JD17" s="11"/>
      <c r="JE17" s="11">
        <v>99</v>
      </c>
      <c r="JF17" s="13">
        <v>2916.69</v>
      </c>
      <c r="JG17" s="11">
        <v>100</v>
      </c>
      <c r="JH17" s="12"/>
      <c r="JI17" s="12"/>
      <c r="JJ17" s="11"/>
      <c r="JK17" s="13"/>
      <c r="JL17" s="11"/>
      <c r="JM17" s="11">
        <v>137</v>
      </c>
      <c r="JN17" s="13">
        <v>4940.99</v>
      </c>
      <c r="JO17" s="11">
        <v>105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262718</v>
      </c>
      <c r="C18" s="11">
        <f>=ROUNDDOWN(20.7913959433044,0)</f>
      </c>
      <c r="D18" s="11">
        <v>213662</v>
      </c>
      <c r="E18" s="12">
        <v>0.909</v>
      </c>
      <c r="F18" s="11"/>
      <c r="G18" s="11">
        <f>=ROUNDDOWN({0},0)</f>
      </c>
      <c r="H18" s="11"/>
      <c r="I18" s="12">
        <v>0.0166</v>
      </c>
      <c r="J18" s="11">
        <v>331114</v>
      </c>
      <c r="K18" s="13">
        <v>6931413.01</v>
      </c>
      <c r="L18" s="11">
        <v>596</v>
      </c>
      <c r="M18" s="14">
        <v>11629.89</v>
      </c>
      <c r="N18" s="11">
        <v>351930</v>
      </c>
      <c r="O18" s="13">
        <v>7010253.12</v>
      </c>
      <c r="P18" s="11">
        <v>730</v>
      </c>
      <c r="Q18" s="14">
        <v>9603.09</v>
      </c>
      <c r="R18" s="12">
        <v>-0.0591</v>
      </c>
      <c r="S18" s="12">
        <v>-0.0112</v>
      </c>
      <c r="T18" s="12">
        <v>-0.1836</v>
      </c>
      <c r="U18" s="12">
        <v>0.2111</v>
      </c>
      <c r="V18" s="11">
        <v>128868</v>
      </c>
      <c r="W18" s="13">
        <v>2929732.23</v>
      </c>
      <c r="X18" s="11">
        <v>545</v>
      </c>
      <c r="Y18" s="11">
        <v>120669</v>
      </c>
      <c r="Z18" s="13">
        <v>2718255.9</v>
      </c>
      <c r="AA18" s="11">
        <v>627</v>
      </c>
      <c r="AB18" s="12">
        <v>0.0679</v>
      </c>
      <c r="AC18" s="12">
        <v>0.0778</v>
      </c>
      <c r="AD18" s="11">
        <v>62248</v>
      </c>
      <c r="AE18" s="13">
        <v>1101672.05</v>
      </c>
      <c r="AF18" s="11">
        <v>585</v>
      </c>
      <c r="AG18" s="11">
        <v>56774</v>
      </c>
      <c r="AH18" s="13">
        <v>915665.87</v>
      </c>
      <c r="AI18" s="11">
        <v>719</v>
      </c>
      <c r="AJ18" s="12">
        <v>0.0964</v>
      </c>
      <c r="AK18" s="12">
        <v>0.2031</v>
      </c>
      <c r="AL18" s="11">
        <v>1785</v>
      </c>
      <c r="AM18" s="13">
        <v>47704.14</v>
      </c>
      <c r="AN18" s="11">
        <v>17</v>
      </c>
      <c r="AO18" s="11">
        <v>26685</v>
      </c>
      <c r="AP18" s="13">
        <v>524962.73</v>
      </c>
      <c r="AQ18" s="11">
        <v>186</v>
      </c>
      <c r="AR18" s="12">
        <v>-0.9331</v>
      </c>
      <c r="AS18" s="12">
        <v>-0.9091</v>
      </c>
      <c r="AT18" s="11">
        <v>12999</v>
      </c>
      <c r="AU18" s="13">
        <v>306433.26</v>
      </c>
      <c r="AV18" s="11">
        <v>513</v>
      </c>
      <c r="AW18" s="11">
        <v>18469</v>
      </c>
      <c r="AX18" s="13">
        <v>411325.86</v>
      </c>
      <c r="AY18" s="11">
        <v>625</v>
      </c>
      <c r="AZ18" s="12">
        <v>-0.2962</v>
      </c>
      <c r="BA18" s="12">
        <v>-0.255</v>
      </c>
      <c r="BB18" s="11">
        <v>29540</v>
      </c>
      <c r="BC18" s="13">
        <v>596287.08</v>
      </c>
      <c r="BD18" s="11">
        <v>367</v>
      </c>
      <c r="BE18" s="11">
        <v>16153</v>
      </c>
      <c r="BF18" s="13">
        <v>327442.59</v>
      </c>
      <c r="BG18" s="11">
        <v>512</v>
      </c>
      <c r="BH18" s="12">
        <v>0.8288</v>
      </c>
      <c r="BI18" s="12">
        <v>0.821</v>
      </c>
      <c r="BJ18" s="11">
        <v>33089</v>
      </c>
      <c r="BK18" s="13">
        <v>594088.02</v>
      </c>
      <c r="BL18" s="11">
        <v>574</v>
      </c>
      <c r="BM18" s="11">
        <v>41114</v>
      </c>
      <c r="BN18" s="13">
        <v>677302.52</v>
      </c>
      <c r="BO18" s="11">
        <v>686</v>
      </c>
      <c r="BP18" s="12">
        <v>-0.1952</v>
      </c>
      <c r="BQ18" s="12">
        <v>-0.1229</v>
      </c>
      <c r="BR18" s="11">
        <v>3413</v>
      </c>
      <c r="BS18" s="13">
        <v>87853.44</v>
      </c>
      <c r="BT18" s="11">
        <v>577</v>
      </c>
      <c r="BU18" s="11">
        <v>5573</v>
      </c>
      <c r="BV18" s="13">
        <v>127524.52</v>
      </c>
      <c r="BW18" s="11">
        <v>723</v>
      </c>
      <c r="BX18" s="12">
        <v>-0.3876</v>
      </c>
      <c r="BY18" s="12">
        <v>-0.3111</v>
      </c>
      <c r="BZ18" s="11">
        <v>36033</v>
      </c>
      <c r="CA18" s="13">
        <v>671360.93</v>
      </c>
      <c r="CB18" s="11">
        <v>564</v>
      </c>
      <c r="CC18" s="11">
        <v>43954</v>
      </c>
      <c r="CD18" s="13">
        <v>814097.31</v>
      </c>
      <c r="CE18" s="11">
        <v>708</v>
      </c>
      <c r="CF18" s="12">
        <v>-0.1802</v>
      </c>
      <c r="CG18" s="12">
        <v>-0.1753</v>
      </c>
      <c r="CH18" s="11">
        <v>3685</v>
      </c>
      <c r="CI18" s="13">
        <v>78986.16</v>
      </c>
      <c r="CJ18" s="11">
        <v>237</v>
      </c>
      <c r="CK18" s="11">
        <v>3074</v>
      </c>
      <c r="CL18" s="13">
        <v>71197.99</v>
      </c>
      <c r="CM18" s="11">
        <v>493</v>
      </c>
      <c r="CN18" s="12">
        <v>0.1988</v>
      </c>
      <c r="CO18" s="12">
        <v>0.1094</v>
      </c>
      <c r="CP18" s="11">
        <v>2252</v>
      </c>
      <c r="CQ18" s="13">
        <v>39784.54</v>
      </c>
      <c r="CR18" s="11">
        <v>478</v>
      </c>
      <c r="CS18" s="11">
        <v>4270</v>
      </c>
      <c r="CT18" s="13">
        <v>72514.73</v>
      </c>
      <c r="CU18" s="11">
        <v>557</v>
      </c>
      <c r="CV18" s="12">
        <v>-0.4726</v>
      </c>
      <c r="CW18" s="12">
        <v>-0.4514</v>
      </c>
      <c r="CX18" s="11">
        <v>1078</v>
      </c>
      <c r="CY18" s="13">
        <v>21936.33</v>
      </c>
      <c r="CZ18" s="11">
        <v>91</v>
      </c>
      <c r="DA18" s="11">
        <v>1273</v>
      </c>
      <c r="DB18" s="13">
        <v>23659.13</v>
      </c>
      <c r="DC18" s="11">
        <v>36</v>
      </c>
      <c r="DD18" s="12">
        <v>-0.1532</v>
      </c>
      <c r="DE18" s="12">
        <v>-0.0728</v>
      </c>
      <c r="DF18" s="11">
        <v>4701</v>
      </c>
      <c r="DG18" s="13">
        <v>168931</v>
      </c>
      <c r="DH18" s="11">
        <v>596</v>
      </c>
      <c r="DI18" s="11">
        <v>211</v>
      </c>
      <c r="DJ18" s="13">
        <v>7788.24</v>
      </c>
      <c r="DK18" s="11">
        <v>729</v>
      </c>
      <c r="DL18" s="12">
        <v>21.2796</v>
      </c>
      <c r="DM18" s="12">
        <v>20.6905</v>
      </c>
      <c r="DN18" s="11">
        <v>1991</v>
      </c>
      <c r="DO18" s="13">
        <v>62820.85</v>
      </c>
      <c r="DP18" s="11"/>
      <c r="DQ18" s="11">
        <v>2844</v>
      </c>
      <c r="DR18" s="13">
        <v>88609.65</v>
      </c>
      <c r="DS18" s="11"/>
      <c r="DT18" s="12">
        <v>-0.2999</v>
      </c>
      <c r="DU18" s="12">
        <v>-0.291</v>
      </c>
      <c r="DV18" s="11">
        <v>5421</v>
      </c>
      <c r="DW18" s="13">
        <v>147649.05</v>
      </c>
      <c r="DX18" s="11">
        <v>353</v>
      </c>
      <c r="DY18" s="11">
        <v>4906</v>
      </c>
      <c r="DZ18" s="13">
        <v>128616.58</v>
      </c>
      <c r="EA18" s="11">
        <v>274</v>
      </c>
      <c r="EB18" s="12">
        <v>0.105</v>
      </c>
      <c r="EC18" s="12">
        <v>0.148</v>
      </c>
      <c r="ED18" s="11">
        <v>468</v>
      </c>
      <c r="EE18" s="13">
        <v>7385.9</v>
      </c>
      <c r="EF18" s="11">
        <v>70</v>
      </c>
      <c r="EG18" s="11">
        <v>1124</v>
      </c>
      <c r="EH18" s="13">
        <v>17124.66</v>
      </c>
      <c r="EI18" s="11">
        <v>77</v>
      </c>
      <c r="EJ18" s="12">
        <v>-0.5836</v>
      </c>
      <c r="EK18" s="12">
        <v>-0.5687</v>
      </c>
      <c r="EL18" s="11">
        <v>1332</v>
      </c>
      <c r="EM18" s="13">
        <v>21970.15</v>
      </c>
      <c r="EN18" s="11">
        <v>131</v>
      </c>
      <c r="EO18" s="11">
        <v>2005</v>
      </c>
      <c r="EP18" s="13">
        <v>31307.09</v>
      </c>
      <c r="EQ18" s="11">
        <v>212</v>
      </c>
      <c r="ER18" s="12">
        <v>-0.3357</v>
      </c>
      <c r="ES18" s="12">
        <v>-0.2982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322</v>
      </c>
      <c r="FS18" s="13">
        <v>6890.83</v>
      </c>
      <c r="FT18" s="11">
        <v>69</v>
      </c>
      <c r="FU18" s="11">
        <v>366</v>
      </c>
      <c r="FV18" s="13">
        <v>7605.04</v>
      </c>
      <c r="FW18" s="11">
        <v>132</v>
      </c>
      <c r="FX18" s="12">
        <v>-0.1202</v>
      </c>
      <c r="FY18" s="12">
        <v>-0.0939</v>
      </c>
      <c r="FZ18" s="11">
        <v>99</v>
      </c>
      <c r="GA18" s="13">
        <v>2680.11</v>
      </c>
      <c r="GB18" s="11">
        <v>326</v>
      </c>
      <c r="GC18" s="11">
        <v>10</v>
      </c>
      <c r="GD18" s="13">
        <v>259.96</v>
      </c>
      <c r="GE18" s="11">
        <v>28</v>
      </c>
      <c r="GF18" s="12">
        <v>8.9</v>
      </c>
      <c r="GG18" s="12">
        <v>9.3097</v>
      </c>
      <c r="GH18" s="11">
        <v>764</v>
      </c>
      <c r="GI18" s="13">
        <v>16221.49</v>
      </c>
      <c r="GJ18" s="11"/>
      <c r="GK18" s="11">
        <v>552</v>
      </c>
      <c r="GL18" s="13">
        <v>9490.05</v>
      </c>
      <c r="GM18" s="11">
        <v>209</v>
      </c>
      <c r="GN18" s="12">
        <v>0.3841</v>
      </c>
      <c r="GO18" s="12">
        <v>0.7093</v>
      </c>
      <c r="GP18" s="11">
        <v>290</v>
      </c>
      <c r="GQ18" s="13">
        <v>5662.05</v>
      </c>
      <c r="GR18" s="11">
        <v>47</v>
      </c>
      <c r="GS18" s="11">
        <v>394</v>
      </c>
      <c r="GT18" s="13">
        <v>7775.2</v>
      </c>
      <c r="GU18" s="11">
        <v>53</v>
      </c>
      <c r="GV18" s="12">
        <v>-0.264</v>
      </c>
      <c r="GW18" s="12">
        <v>-0.2718</v>
      </c>
      <c r="GX18" s="11"/>
      <c r="GY18" s="13"/>
      <c r="GZ18" s="11"/>
      <c r="HA18" s="11"/>
      <c r="HB18" s="13"/>
      <c r="HC18" s="11"/>
      <c r="HD18" s="12"/>
      <c r="HE18" s="12"/>
      <c r="HF18" s="11">
        <v>587</v>
      </c>
      <c r="HG18" s="13">
        <v>10220.45</v>
      </c>
      <c r="HH18" s="11">
        <v>169</v>
      </c>
      <c r="HI18" s="11">
        <v>827</v>
      </c>
      <c r="HJ18" s="13">
        <v>14483.74</v>
      </c>
      <c r="HK18" s="11">
        <v>187</v>
      </c>
      <c r="HL18" s="12">
        <v>-0.2902</v>
      </c>
      <c r="HM18" s="12">
        <v>-0.2944</v>
      </c>
      <c r="HN18" s="11"/>
      <c r="HO18" s="13"/>
      <c r="HP18" s="11"/>
      <c r="HQ18" s="11">
        <v>52</v>
      </c>
      <c r="HR18" s="13">
        <v>1574.63</v>
      </c>
      <c r="HS18" s="11"/>
      <c r="HT18" s="12"/>
      <c r="HU18" s="12"/>
      <c r="HV18" s="11">
        <v>66</v>
      </c>
      <c r="HW18" s="13">
        <v>3210.91</v>
      </c>
      <c r="HX18" s="11">
        <v>21</v>
      </c>
      <c r="HY18" s="11">
        <v>161</v>
      </c>
      <c r="HZ18" s="13">
        <v>2038.62</v>
      </c>
      <c r="IA18" s="11">
        <v>26</v>
      </c>
      <c r="IB18" s="12">
        <v>-0.5901</v>
      </c>
      <c r="IC18" s="12">
        <v>0.575</v>
      </c>
      <c r="ID18" s="11">
        <v>69</v>
      </c>
      <c r="IE18" s="13">
        <v>1492.16</v>
      </c>
      <c r="IF18" s="11">
        <v>92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14</v>
      </c>
      <c r="IU18" s="13">
        <v>439.88</v>
      </c>
      <c r="IV18" s="11"/>
      <c r="IW18" s="11">
        <v>3</v>
      </c>
      <c r="IX18" s="13">
        <v>68.46</v>
      </c>
      <c r="IY18" s="11">
        <v>181</v>
      </c>
      <c r="IZ18" s="12">
        <v>3.6667</v>
      </c>
      <c r="JA18" s="12">
        <v>5.4254</v>
      </c>
      <c r="JB18" s="11"/>
      <c r="JC18" s="13"/>
      <c r="JD18" s="11"/>
      <c r="JE18" s="11">
        <v>251</v>
      </c>
      <c r="JF18" s="13">
        <v>4765.23</v>
      </c>
      <c r="JG18" s="11">
        <v>579</v>
      </c>
      <c r="JH18" s="12"/>
      <c r="JI18" s="12"/>
      <c r="JJ18" s="11"/>
      <c r="JK18" s="13"/>
      <c r="JL18" s="11"/>
      <c r="JM18" s="11">
        <v>216</v>
      </c>
      <c r="JN18" s="13">
        <v>4796.82</v>
      </c>
      <c r="JO18" s="11">
        <v>475</v>
      </c>
      <c r="JP18" s="12"/>
      <c r="JQ18" s="12"/>
      <c r="JR18" s="11"/>
      <c r="JS18" s="13"/>
      <c r="JT18" s="11"/>
      <c r="JU18" s="11"/>
      <c r="JV18" s="13"/>
      <c r="JW18" s="11">
        <v>12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268302</v>
      </c>
      <c r="C19" s="11">
        <f>=ROUNDDOWN(44.4171840079464,0)</f>
      </c>
      <c r="D19" s="11">
        <v>104454</v>
      </c>
      <c r="E19" s="12">
        <v>0.9698</v>
      </c>
      <c r="F19" s="11"/>
      <c r="G19" s="11">
        <f>=ROUNDDOWN({0},0)</f>
      </c>
      <c r="H19" s="11"/>
      <c r="I19" s="12"/>
      <c r="J19" s="11">
        <v>184914</v>
      </c>
      <c r="K19" s="13">
        <v>7508824.85</v>
      </c>
      <c r="L19" s="11">
        <v>671</v>
      </c>
      <c r="M19" s="14">
        <v>11190.5</v>
      </c>
      <c r="N19" s="11">
        <v>228959</v>
      </c>
      <c r="O19" s="13">
        <v>9272710.58</v>
      </c>
      <c r="P19" s="11">
        <v>672</v>
      </c>
      <c r="Q19" s="14">
        <v>13798.68</v>
      </c>
      <c r="R19" s="12">
        <v>-0.1924</v>
      </c>
      <c r="S19" s="12">
        <v>-0.1902</v>
      </c>
      <c r="T19" s="12">
        <v>-0.0015</v>
      </c>
      <c r="U19" s="12">
        <v>-0.189</v>
      </c>
      <c r="V19" s="11">
        <v>75552</v>
      </c>
      <c r="W19" s="13">
        <v>2983869.23</v>
      </c>
      <c r="X19" s="11">
        <v>582</v>
      </c>
      <c r="Y19" s="11">
        <v>66973</v>
      </c>
      <c r="Z19" s="13">
        <v>2679802.24</v>
      </c>
      <c r="AA19" s="11">
        <v>479</v>
      </c>
      <c r="AB19" s="12">
        <v>0.1281</v>
      </c>
      <c r="AC19" s="12">
        <v>0.1135</v>
      </c>
      <c r="AD19" s="11">
        <v>13448</v>
      </c>
      <c r="AE19" s="13">
        <v>488221.64</v>
      </c>
      <c r="AF19" s="11">
        <v>574</v>
      </c>
      <c r="AG19" s="11">
        <v>16352</v>
      </c>
      <c r="AH19" s="13">
        <v>605187.75</v>
      </c>
      <c r="AI19" s="11">
        <v>551</v>
      </c>
      <c r="AJ19" s="12">
        <v>-0.1776</v>
      </c>
      <c r="AK19" s="12">
        <v>-0.1933</v>
      </c>
      <c r="AL19" s="11">
        <v>15077</v>
      </c>
      <c r="AM19" s="13">
        <v>612891.48</v>
      </c>
      <c r="AN19" s="11">
        <v>550</v>
      </c>
      <c r="AO19" s="11">
        <v>35725</v>
      </c>
      <c r="AP19" s="13">
        <v>1221031.12</v>
      </c>
      <c r="AQ19" s="11">
        <v>481</v>
      </c>
      <c r="AR19" s="12">
        <v>-0.578</v>
      </c>
      <c r="AS19" s="12">
        <v>-0.4981</v>
      </c>
      <c r="AT19" s="11">
        <v>10552</v>
      </c>
      <c r="AU19" s="13">
        <v>460260.04</v>
      </c>
      <c r="AV19" s="11">
        <v>591</v>
      </c>
      <c r="AW19" s="11">
        <v>12715</v>
      </c>
      <c r="AX19" s="13">
        <v>567713.71</v>
      </c>
      <c r="AY19" s="11">
        <v>551</v>
      </c>
      <c r="AZ19" s="12">
        <v>-0.1701</v>
      </c>
      <c r="BA19" s="12">
        <v>-0.1893</v>
      </c>
      <c r="BB19" s="11">
        <v>26470</v>
      </c>
      <c r="BC19" s="13">
        <v>1164825.93</v>
      </c>
      <c r="BD19" s="11">
        <v>509</v>
      </c>
      <c r="BE19" s="11">
        <v>23570</v>
      </c>
      <c r="BF19" s="13">
        <v>1134639.91</v>
      </c>
      <c r="BG19" s="11">
        <v>518</v>
      </c>
      <c r="BH19" s="12">
        <v>0.123</v>
      </c>
      <c r="BI19" s="12">
        <v>0.0266</v>
      </c>
      <c r="BJ19" s="11">
        <v>16393</v>
      </c>
      <c r="BK19" s="13">
        <v>629607.85</v>
      </c>
      <c r="BL19" s="11">
        <v>569</v>
      </c>
      <c r="BM19" s="11">
        <v>17789</v>
      </c>
      <c r="BN19" s="13">
        <v>763659.45</v>
      </c>
      <c r="BO19" s="11">
        <v>544</v>
      </c>
      <c r="BP19" s="12">
        <v>-0.0785</v>
      </c>
      <c r="BQ19" s="12">
        <v>-0.1755</v>
      </c>
      <c r="BR19" s="11">
        <v>4884</v>
      </c>
      <c r="BS19" s="13">
        <v>215124.76</v>
      </c>
      <c r="BT19" s="11">
        <v>574</v>
      </c>
      <c r="BU19" s="11">
        <v>7623</v>
      </c>
      <c r="BV19" s="13">
        <v>358179.34</v>
      </c>
      <c r="BW19" s="11">
        <v>558</v>
      </c>
      <c r="BX19" s="12">
        <v>-0.3593</v>
      </c>
      <c r="BY19" s="12">
        <v>-0.3994</v>
      </c>
      <c r="BZ19" s="11">
        <v>9846</v>
      </c>
      <c r="CA19" s="13">
        <v>384635.2</v>
      </c>
      <c r="CB19" s="11">
        <v>523</v>
      </c>
      <c r="CC19" s="11">
        <v>17053</v>
      </c>
      <c r="CD19" s="13">
        <v>699464.06</v>
      </c>
      <c r="CE19" s="11">
        <v>488</v>
      </c>
      <c r="CF19" s="12">
        <v>-0.4226</v>
      </c>
      <c r="CG19" s="12">
        <v>-0.4501</v>
      </c>
      <c r="CH19" s="11">
        <v>97</v>
      </c>
      <c r="CI19" s="13">
        <v>5356.97</v>
      </c>
      <c r="CJ19" s="11">
        <v>78</v>
      </c>
      <c r="CK19" s="11">
        <v>142</v>
      </c>
      <c r="CL19" s="13">
        <v>6739.34</v>
      </c>
      <c r="CM19" s="11">
        <v>346</v>
      </c>
      <c r="CN19" s="12">
        <v>-0.3169</v>
      </c>
      <c r="CO19" s="12">
        <v>-0.2051</v>
      </c>
      <c r="CP19" s="11">
        <v>1643</v>
      </c>
      <c r="CQ19" s="13">
        <v>69482.54</v>
      </c>
      <c r="CR19" s="11">
        <v>509</v>
      </c>
      <c r="CS19" s="11">
        <v>3118</v>
      </c>
      <c r="CT19" s="13">
        <v>137789.02</v>
      </c>
      <c r="CU19" s="11">
        <v>416</v>
      </c>
      <c r="CV19" s="12">
        <v>-0.4731</v>
      </c>
      <c r="CW19" s="12">
        <v>-0.4957</v>
      </c>
      <c r="CX19" s="11">
        <v>74</v>
      </c>
      <c r="CY19" s="13">
        <v>3020.06</v>
      </c>
      <c r="CZ19" s="11">
        <v>34</v>
      </c>
      <c r="DA19" s="11">
        <v>32</v>
      </c>
      <c r="DB19" s="13">
        <v>1393.49</v>
      </c>
      <c r="DC19" s="11">
        <v>14</v>
      </c>
      <c r="DD19" s="12">
        <v>1.3125</v>
      </c>
      <c r="DE19" s="12">
        <v>1.1673</v>
      </c>
      <c r="DF19" s="11">
        <v>5124</v>
      </c>
      <c r="DG19" s="13">
        <v>257586.8</v>
      </c>
      <c r="DH19" s="11">
        <v>636</v>
      </c>
      <c r="DI19" s="11">
        <v>15822</v>
      </c>
      <c r="DJ19" s="13">
        <v>609621.21</v>
      </c>
      <c r="DK19" s="11">
        <v>635</v>
      </c>
      <c r="DL19" s="12">
        <v>-0.6761</v>
      </c>
      <c r="DM19" s="12">
        <v>-0.5775</v>
      </c>
      <c r="DN19" s="11"/>
      <c r="DO19" s="13"/>
      <c r="DP19" s="11"/>
      <c r="DQ19" s="11"/>
      <c r="DR19" s="13"/>
      <c r="DS19" s="11"/>
      <c r="DT19" s="12"/>
      <c r="DU19" s="12"/>
      <c r="DV19" s="11">
        <v>2628</v>
      </c>
      <c r="DW19" s="13">
        <v>100309.28</v>
      </c>
      <c r="DX19" s="11">
        <v>447</v>
      </c>
      <c r="DY19" s="11">
        <v>2908</v>
      </c>
      <c r="DZ19" s="13">
        <v>117731.56</v>
      </c>
      <c r="EA19" s="11">
        <v>362</v>
      </c>
      <c r="EB19" s="12">
        <v>-0.0963</v>
      </c>
      <c r="EC19" s="12">
        <v>-0.148</v>
      </c>
      <c r="ED19" s="11">
        <v>1364</v>
      </c>
      <c r="EE19" s="13">
        <v>59211.21</v>
      </c>
      <c r="EF19" s="11">
        <v>63</v>
      </c>
      <c r="EG19" s="11">
        <v>3406</v>
      </c>
      <c r="EH19" s="13">
        <v>149092.03</v>
      </c>
      <c r="EI19" s="11">
        <v>73</v>
      </c>
      <c r="EJ19" s="12">
        <v>-0.5995</v>
      </c>
      <c r="EK19" s="12">
        <v>-0.6029</v>
      </c>
      <c r="EL19" s="11">
        <v>783</v>
      </c>
      <c r="EM19" s="13">
        <v>29223.93</v>
      </c>
      <c r="EN19" s="11">
        <v>54</v>
      </c>
      <c r="EO19" s="11">
        <v>2581</v>
      </c>
      <c r="EP19" s="13">
        <v>93001.61</v>
      </c>
      <c r="EQ19" s="11">
        <v>87</v>
      </c>
      <c r="ER19" s="12">
        <v>-0.6966</v>
      </c>
      <c r="ES19" s="12">
        <v>-0.6858</v>
      </c>
      <c r="ET19" s="11"/>
      <c r="EU19" s="13"/>
      <c r="EV19" s="11"/>
      <c r="EW19" s="11"/>
      <c r="EX19" s="13"/>
      <c r="EY19" s="11"/>
      <c r="EZ19" s="12"/>
      <c r="FA19" s="12"/>
      <c r="FB19" s="11">
        <v>33</v>
      </c>
      <c r="FC19" s="13">
        <v>2320.52</v>
      </c>
      <c r="FD19" s="11">
        <v>17</v>
      </c>
      <c r="FE19" s="11">
        <v>100</v>
      </c>
      <c r="FF19" s="13">
        <v>6579.08</v>
      </c>
      <c r="FG19" s="11">
        <v>36</v>
      </c>
      <c r="FH19" s="12">
        <v>-0.67</v>
      </c>
      <c r="FI19" s="12">
        <v>-0.6473</v>
      </c>
      <c r="FJ19" s="11">
        <v>224</v>
      </c>
      <c r="FK19" s="13">
        <v>10561.86</v>
      </c>
      <c r="FL19" s="11">
        <v>229</v>
      </c>
      <c r="FM19" s="11">
        <v>287</v>
      </c>
      <c r="FN19" s="13">
        <v>14523.43</v>
      </c>
      <c r="FO19" s="11">
        <v>109</v>
      </c>
      <c r="FP19" s="12">
        <v>-0.2195</v>
      </c>
      <c r="FQ19" s="12">
        <v>-0.2728</v>
      </c>
      <c r="FR19" s="11">
        <v>198</v>
      </c>
      <c r="FS19" s="13">
        <v>9222.12</v>
      </c>
      <c r="FT19" s="11">
        <v>125</v>
      </c>
      <c r="FU19" s="11">
        <v>168</v>
      </c>
      <c r="FV19" s="13">
        <v>8869.24</v>
      </c>
      <c r="FW19" s="11">
        <v>126</v>
      </c>
      <c r="FX19" s="12">
        <v>0.1786</v>
      </c>
      <c r="FY19" s="12">
        <v>0.0398</v>
      </c>
      <c r="FZ19" s="11">
        <v>7</v>
      </c>
      <c r="GA19" s="13">
        <v>318.84</v>
      </c>
      <c r="GB19" s="11">
        <v>142</v>
      </c>
      <c r="GC19" s="11">
        <v>37</v>
      </c>
      <c r="GD19" s="13">
        <v>1944.05</v>
      </c>
      <c r="GE19" s="11">
        <v>317</v>
      </c>
      <c r="GF19" s="12">
        <v>-0.8108</v>
      </c>
      <c r="GG19" s="12">
        <v>-0.836</v>
      </c>
      <c r="GH19" s="11">
        <v>267</v>
      </c>
      <c r="GI19" s="13">
        <v>11766.18</v>
      </c>
      <c r="GJ19" s="11"/>
      <c r="GK19" s="11">
        <v>230</v>
      </c>
      <c r="GL19" s="13">
        <v>9336.44</v>
      </c>
      <c r="GM19" s="11">
        <v>30</v>
      </c>
      <c r="GN19" s="12">
        <v>0.1609</v>
      </c>
      <c r="GO19" s="12">
        <v>0.2602</v>
      </c>
      <c r="GP19" s="11">
        <v>167</v>
      </c>
      <c r="GQ19" s="13">
        <v>7331.77</v>
      </c>
      <c r="GR19" s="11">
        <v>87</v>
      </c>
      <c r="GS19" s="11">
        <v>183</v>
      </c>
      <c r="GT19" s="13">
        <v>8320.79</v>
      </c>
      <c r="GU19" s="11">
        <v>76</v>
      </c>
      <c r="GV19" s="12">
        <v>-0.0874</v>
      </c>
      <c r="GW19" s="12">
        <v>-0.1189</v>
      </c>
      <c r="GX19" s="11"/>
      <c r="GY19" s="13"/>
      <c r="GZ19" s="11"/>
      <c r="HA19" s="11">
        <v>500</v>
      </c>
      <c r="HB19" s="13">
        <v>12870</v>
      </c>
      <c r="HC19" s="11"/>
      <c r="HD19" s="12"/>
      <c r="HE19" s="12"/>
      <c r="HF19" s="11">
        <v>54</v>
      </c>
      <c r="HG19" s="13">
        <v>2348.34</v>
      </c>
      <c r="HH19" s="11">
        <v>202</v>
      </c>
      <c r="HI19" s="11">
        <v>154</v>
      </c>
      <c r="HJ19" s="13">
        <v>6672.01</v>
      </c>
      <c r="HK19" s="11">
        <v>262</v>
      </c>
      <c r="HL19" s="12">
        <v>-0.6494</v>
      </c>
      <c r="HM19" s="12">
        <v>-0.648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29</v>
      </c>
      <c r="IE19" s="13">
        <v>1328.3</v>
      </c>
      <c r="IF19" s="11">
        <v>58</v>
      </c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>
        <v>316</v>
      </c>
      <c r="IZ19" s="12"/>
      <c r="JA19" s="12"/>
      <c r="JB19" s="11"/>
      <c r="JC19" s="13"/>
      <c r="JD19" s="11"/>
      <c r="JE19" s="11">
        <v>1371</v>
      </c>
      <c r="JF19" s="13">
        <v>52513.24</v>
      </c>
      <c r="JG19" s="11">
        <v>510</v>
      </c>
      <c r="JH19" s="12"/>
      <c r="JI19" s="12"/>
      <c r="JJ19" s="11"/>
      <c r="JK19" s="13"/>
      <c r="JL19" s="11"/>
      <c r="JM19" s="11">
        <v>120</v>
      </c>
      <c r="JN19" s="13">
        <v>6036.46</v>
      </c>
      <c r="JO19" s="11">
        <v>334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9" t="s">
        <v>80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3528119</v>
      </c>
      <c r="K20" s="17">
        <v>141793587.59</v>
      </c>
      <c r="L20" s="15">
        <v>8317</v>
      </c>
      <c r="M20" s="18">
        <v>17048.65</v>
      </c>
      <c r="N20" s="15">
        <v>3117706</v>
      </c>
      <c r="O20" s="17">
        <v>135632894.35</v>
      </c>
      <c r="P20" s="15">
        <v>8789</v>
      </c>
      <c r="Q20" s="18">
        <v>15432.12</v>
      </c>
      <c r="R20" s="16">
        <v>0.1316</v>
      </c>
      <c r="S20" s="16">
        <v>0.0454</v>
      </c>
      <c r="T20" s="16">
        <v>-0.0537</v>
      </c>
      <c r="U20" s="16">
        <v>0.1048</v>
      </c>
      <c r="V20" s="15">
        <v>1066804</v>
      </c>
      <c r="W20" s="17">
        <v>37985559.75</v>
      </c>
      <c r="X20" s="15">
        <v>6500</v>
      </c>
      <c r="Y20" s="15">
        <v>830253</v>
      </c>
      <c r="Z20" s="17">
        <v>31195106.03</v>
      </c>
      <c r="AA20" s="15">
        <v>5871</v>
      </c>
      <c r="AB20" s="16">
        <v>0.2849</v>
      </c>
      <c r="AC20" s="16">
        <v>0.2177</v>
      </c>
      <c r="AD20" s="15">
        <v>333025</v>
      </c>
      <c r="AE20" s="17">
        <v>21227224.1</v>
      </c>
      <c r="AF20" s="15">
        <v>7048</v>
      </c>
      <c r="AG20" s="15">
        <v>301552</v>
      </c>
      <c r="AH20" s="17">
        <v>21490012.61</v>
      </c>
      <c r="AI20" s="15">
        <v>7069</v>
      </c>
      <c r="AJ20" s="16">
        <v>0.1044</v>
      </c>
      <c r="AK20" s="16">
        <v>-0.0122</v>
      </c>
      <c r="AL20" s="15">
        <v>776415</v>
      </c>
      <c r="AM20" s="17">
        <v>17415690.31</v>
      </c>
      <c r="AN20" s="15">
        <v>6282</v>
      </c>
      <c r="AO20" s="15">
        <v>602903</v>
      </c>
      <c r="AP20" s="17">
        <v>16185987.62</v>
      </c>
      <c r="AQ20" s="15">
        <v>6575</v>
      </c>
      <c r="AR20" s="16">
        <v>0.2878</v>
      </c>
      <c r="AS20" s="16">
        <v>0.076</v>
      </c>
      <c r="AT20" s="15">
        <v>197943</v>
      </c>
      <c r="AU20" s="17">
        <v>13518972.32</v>
      </c>
      <c r="AV20" s="15">
        <v>7003</v>
      </c>
      <c r="AW20" s="15">
        <v>164058</v>
      </c>
      <c r="AX20" s="17">
        <v>11704480.04</v>
      </c>
      <c r="AY20" s="15">
        <v>6949</v>
      </c>
      <c r="AZ20" s="16">
        <v>0.2065</v>
      </c>
      <c r="BA20" s="16">
        <v>0.155</v>
      </c>
      <c r="BB20" s="15">
        <v>265329</v>
      </c>
      <c r="BC20" s="17">
        <v>13174823.42</v>
      </c>
      <c r="BD20" s="15">
        <v>5222</v>
      </c>
      <c r="BE20" s="15">
        <v>220497</v>
      </c>
      <c r="BF20" s="17">
        <v>8471800.26</v>
      </c>
      <c r="BG20" s="15">
        <v>5709</v>
      </c>
      <c r="BH20" s="16">
        <v>0.2033</v>
      </c>
      <c r="BI20" s="16">
        <v>0.5551</v>
      </c>
      <c r="BJ20" s="15">
        <v>395894</v>
      </c>
      <c r="BK20" s="17">
        <v>13108782.95</v>
      </c>
      <c r="BL20" s="15">
        <v>6932</v>
      </c>
      <c r="BM20" s="15">
        <v>374667</v>
      </c>
      <c r="BN20" s="17">
        <v>14047909.46</v>
      </c>
      <c r="BO20" s="15">
        <v>6890</v>
      </c>
      <c r="BP20" s="16">
        <v>0.0567</v>
      </c>
      <c r="BQ20" s="16">
        <v>-0.0669</v>
      </c>
      <c r="BR20" s="15">
        <v>93805</v>
      </c>
      <c r="BS20" s="17">
        <v>7552121.56</v>
      </c>
      <c r="BT20" s="15">
        <v>6613</v>
      </c>
      <c r="BU20" s="15">
        <v>125021</v>
      </c>
      <c r="BV20" s="17">
        <v>10129184.49</v>
      </c>
      <c r="BW20" s="15">
        <v>7142</v>
      </c>
      <c r="BX20" s="16">
        <v>-0.2497</v>
      </c>
      <c r="BY20" s="16">
        <v>-0.2544</v>
      </c>
      <c r="BZ20" s="15">
        <v>185060</v>
      </c>
      <c r="CA20" s="17">
        <v>6607879.18</v>
      </c>
      <c r="CB20" s="15">
        <v>5779</v>
      </c>
      <c r="CC20" s="15">
        <v>206916</v>
      </c>
      <c r="CD20" s="17">
        <v>7835922.9</v>
      </c>
      <c r="CE20" s="15">
        <v>5916</v>
      </c>
      <c r="CF20" s="16">
        <v>-0.1056</v>
      </c>
      <c r="CG20" s="16">
        <v>-0.1567</v>
      </c>
      <c r="CH20" s="15">
        <v>14799</v>
      </c>
      <c r="CI20" s="17">
        <v>1491425.64</v>
      </c>
      <c r="CJ20" s="15">
        <v>1730</v>
      </c>
      <c r="CK20" s="15">
        <v>11087</v>
      </c>
      <c r="CL20" s="17">
        <v>1074556.36</v>
      </c>
      <c r="CM20" s="15">
        <v>2853</v>
      </c>
      <c r="CN20" s="16">
        <v>0.3348</v>
      </c>
      <c r="CO20" s="16">
        <v>0.3879</v>
      </c>
      <c r="CP20" s="15">
        <v>33083</v>
      </c>
      <c r="CQ20" s="17">
        <v>1443646.48</v>
      </c>
      <c r="CR20" s="15">
        <v>5503</v>
      </c>
      <c r="CS20" s="15">
        <v>58598</v>
      </c>
      <c r="CT20" s="17">
        <v>2681911.26</v>
      </c>
      <c r="CU20" s="15">
        <v>5317</v>
      </c>
      <c r="CV20" s="16">
        <v>-0.4354</v>
      </c>
      <c r="CW20" s="16">
        <v>-0.4617</v>
      </c>
      <c r="CX20" s="15">
        <v>16506</v>
      </c>
      <c r="CY20" s="17">
        <v>1412504.36</v>
      </c>
      <c r="CZ20" s="15">
        <v>1038</v>
      </c>
      <c r="DA20" s="15">
        <v>15648</v>
      </c>
      <c r="DB20" s="17">
        <v>1492526.5</v>
      </c>
      <c r="DC20" s="15">
        <v>885</v>
      </c>
      <c r="DD20" s="16">
        <v>0.0548</v>
      </c>
      <c r="DE20" s="16">
        <v>-0.0536</v>
      </c>
      <c r="DF20" s="15">
        <v>20379</v>
      </c>
      <c r="DG20" s="17">
        <v>1070644.44</v>
      </c>
      <c r="DH20" s="15">
        <v>7413</v>
      </c>
      <c r="DI20" s="15">
        <v>33449</v>
      </c>
      <c r="DJ20" s="17">
        <v>1412168.53</v>
      </c>
      <c r="DK20" s="15">
        <v>7575</v>
      </c>
      <c r="DL20" s="16">
        <v>-0.3907</v>
      </c>
      <c r="DM20" s="16">
        <v>-0.2418</v>
      </c>
      <c r="DN20" s="15">
        <v>27253</v>
      </c>
      <c r="DO20" s="17">
        <v>956340.59</v>
      </c>
      <c r="DP20" s="15"/>
      <c r="DQ20" s="15">
        <v>31094</v>
      </c>
      <c r="DR20" s="17">
        <v>1425618.28</v>
      </c>
      <c r="DS20" s="15"/>
      <c r="DT20" s="16">
        <v>-0.1235</v>
      </c>
      <c r="DU20" s="16">
        <v>-0.3292</v>
      </c>
      <c r="DV20" s="15">
        <v>22568</v>
      </c>
      <c r="DW20" s="17">
        <v>940977.85</v>
      </c>
      <c r="DX20" s="15">
        <v>3754</v>
      </c>
      <c r="DY20" s="15">
        <v>16837</v>
      </c>
      <c r="DZ20" s="17">
        <v>673802.83</v>
      </c>
      <c r="EA20" s="15">
        <v>1980</v>
      </c>
      <c r="EB20" s="16">
        <v>0.3404</v>
      </c>
      <c r="EC20" s="16">
        <v>0.3965</v>
      </c>
      <c r="ED20" s="15">
        <v>16800</v>
      </c>
      <c r="EE20" s="17">
        <v>653452.37</v>
      </c>
      <c r="EF20" s="15">
        <v>1530</v>
      </c>
      <c r="EG20" s="15">
        <v>25944</v>
      </c>
      <c r="EH20" s="17">
        <v>1086375.44</v>
      </c>
      <c r="EI20" s="15">
        <v>1491</v>
      </c>
      <c r="EJ20" s="16">
        <v>-0.3525</v>
      </c>
      <c r="EK20" s="16">
        <v>-0.3985</v>
      </c>
      <c r="EL20" s="15">
        <v>19353</v>
      </c>
      <c r="EM20" s="17">
        <v>603802.04</v>
      </c>
      <c r="EN20" s="15">
        <v>1472</v>
      </c>
      <c r="EO20" s="15">
        <v>25271</v>
      </c>
      <c r="EP20" s="17">
        <v>835637.03</v>
      </c>
      <c r="EQ20" s="15">
        <v>2221</v>
      </c>
      <c r="ER20" s="16">
        <v>-0.2342</v>
      </c>
      <c r="ES20" s="16">
        <v>-0.2774</v>
      </c>
      <c r="ET20" s="15">
        <v>3266</v>
      </c>
      <c r="EU20" s="17">
        <v>490102.7</v>
      </c>
      <c r="EV20" s="15">
        <v>842</v>
      </c>
      <c r="EW20" s="15">
        <v>1903</v>
      </c>
      <c r="EX20" s="17">
        <v>281735.33</v>
      </c>
      <c r="EY20" s="15">
        <v>840</v>
      </c>
      <c r="EZ20" s="16">
        <v>0.7162</v>
      </c>
      <c r="FA20" s="16">
        <v>0.7396</v>
      </c>
      <c r="FB20" s="15">
        <v>9796</v>
      </c>
      <c r="FC20" s="17">
        <v>416528.08</v>
      </c>
      <c r="FD20" s="15">
        <v>965</v>
      </c>
      <c r="FE20" s="15">
        <v>8786</v>
      </c>
      <c r="FF20" s="17">
        <v>394475.96</v>
      </c>
      <c r="FG20" s="15">
        <v>1072</v>
      </c>
      <c r="FH20" s="16">
        <v>0.115</v>
      </c>
      <c r="FI20" s="16">
        <v>0.0559</v>
      </c>
      <c r="FJ20" s="15">
        <v>4021</v>
      </c>
      <c r="FK20" s="17">
        <v>387885.39</v>
      </c>
      <c r="FL20" s="15">
        <v>1314</v>
      </c>
      <c r="FM20" s="15">
        <v>5478</v>
      </c>
      <c r="FN20" s="17">
        <v>585929.25</v>
      </c>
      <c r="FO20" s="15">
        <v>1107</v>
      </c>
      <c r="FP20" s="16">
        <v>-0.266</v>
      </c>
      <c r="FQ20" s="16">
        <v>-0.338</v>
      </c>
      <c r="FR20" s="15">
        <v>4142</v>
      </c>
      <c r="FS20" s="17">
        <v>378439.34</v>
      </c>
      <c r="FT20" s="15">
        <v>940</v>
      </c>
      <c r="FU20" s="15">
        <v>3052</v>
      </c>
      <c r="FV20" s="17">
        <v>304225.16</v>
      </c>
      <c r="FW20" s="15">
        <v>974</v>
      </c>
      <c r="FX20" s="16">
        <v>0.3571</v>
      </c>
      <c r="FY20" s="16">
        <v>0.2439</v>
      </c>
      <c r="FZ20" s="15">
        <v>2354</v>
      </c>
      <c r="GA20" s="17">
        <v>271583.55</v>
      </c>
      <c r="GB20" s="15">
        <v>4315</v>
      </c>
      <c r="GC20" s="15">
        <v>3130</v>
      </c>
      <c r="GD20" s="17">
        <v>405999.86</v>
      </c>
      <c r="GE20" s="15">
        <v>4876</v>
      </c>
      <c r="GF20" s="16">
        <v>-0.2479</v>
      </c>
      <c r="GG20" s="16">
        <v>-0.3311</v>
      </c>
      <c r="GH20" s="15">
        <v>4074</v>
      </c>
      <c r="GI20" s="17">
        <v>168424.84</v>
      </c>
      <c r="GJ20" s="15"/>
      <c r="GK20" s="15">
        <v>3637</v>
      </c>
      <c r="GL20" s="17">
        <v>151257.87</v>
      </c>
      <c r="GM20" s="15">
        <v>844</v>
      </c>
      <c r="GN20" s="16">
        <v>0.1202</v>
      </c>
      <c r="GO20" s="16">
        <v>0.1135</v>
      </c>
      <c r="GP20" s="15">
        <v>3918</v>
      </c>
      <c r="GQ20" s="17">
        <v>160041.78</v>
      </c>
      <c r="GR20" s="15">
        <v>1300</v>
      </c>
      <c r="GS20" s="15">
        <v>4854</v>
      </c>
      <c r="GT20" s="17">
        <v>208159.06</v>
      </c>
      <c r="GU20" s="15">
        <v>1298</v>
      </c>
      <c r="GV20" s="16">
        <v>-0.1928</v>
      </c>
      <c r="GW20" s="16">
        <v>-0.2312</v>
      </c>
      <c r="GX20" s="15">
        <v>5891</v>
      </c>
      <c r="GY20" s="17">
        <v>116275.8</v>
      </c>
      <c r="GZ20" s="15"/>
      <c r="HA20" s="15">
        <v>23349</v>
      </c>
      <c r="HB20" s="17">
        <v>692611.75</v>
      </c>
      <c r="HC20" s="15"/>
      <c r="HD20" s="16">
        <v>-0.7477</v>
      </c>
      <c r="HE20" s="16">
        <v>-0.8321</v>
      </c>
      <c r="HF20" s="15">
        <v>2561</v>
      </c>
      <c r="HG20" s="17">
        <v>92908.64</v>
      </c>
      <c r="HH20" s="15">
        <v>2003</v>
      </c>
      <c r="HI20" s="15">
        <v>3812</v>
      </c>
      <c r="HJ20" s="17">
        <v>148273.32</v>
      </c>
      <c r="HK20" s="15">
        <v>2266</v>
      </c>
      <c r="HL20" s="16">
        <v>-0.3282</v>
      </c>
      <c r="HM20" s="16">
        <v>-0.3734</v>
      </c>
      <c r="HN20" s="15">
        <v>2388</v>
      </c>
      <c r="HO20" s="17">
        <v>84158.33</v>
      </c>
      <c r="HP20" s="15">
        <v>244</v>
      </c>
      <c r="HQ20" s="15">
        <v>1582</v>
      </c>
      <c r="HR20" s="17">
        <v>58374.74</v>
      </c>
      <c r="HS20" s="15">
        <v>268</v>
      </c>
      <c r="HT20" s="16">
        <v>0.5095</v>
      </c>
      <c r="HU20" s="16">
        <v>0.4417</v>
      </c>
      <c r="HV20" s="15">
        <v>418</v>
      </c>
      <c r="HW20" s="17">
        <v>50026.42</v>
      </c>
      <c r="HX20" s="15">
        <v>158</v>
      </c>
      <c r="HY20" s="15">
        <v>812</v>
      </c>
      <c r="HZ20" s="17">
        <v>15890.55</v>
      </c>
      <c r="IA20" s="15">
        <v>184</v>
      </c>
      <c r="IB20" s="16">
        <v>-0.4852</v>
      </c>
      <c r="IC20" s="16">
        <v>2.1482</v>
      </c>
      <c r="ID20" s="15">
        <v>207</v>
      </c>
      <c r="IE20" s="17">
        <v>8944</v>
      </c>
      <c r="IF20" s="15">
        <v>286</v>
      </c>
      <c r="IG20" s="15"/>
      <c r="IH20" s="17"/>
      <c r="II20" s="15"/>
      <c r="IJ20" s="16"/>
      <c r="IK20" s="16"/>
      <c r="IL20" s="15">
        <v>51</v>
      </c>
      <c r="IM20" s="17">
        <v>3875.92</v>
      </c>
      <c r="IN20" s="15">
        <v>100</v>
      </c>
      <c r="IO20" s="15">
        <v>74</v>
      </c>
      <c r="IP20" s="17">
        <v>5727.5</v>
      </c>
      <c r="IQ20" s="15">
        <v>101</v>
      </c>
      <c r="IR20" s="16">
        <v>-0.3108</v>
      </c>
      <c r="IS20" s="16">
        <v>-0.3233</v>
      </c>
      <c r="IT20" s="15">
        <v>16</v>
      </c>
      <c r="IU20" s="17">
        <v>545.44</v>
      </c>
      <c r="IV20" s="15"/>
      <c r="IW20" s="15">
        <v>9</v>
      </c>
      <c r="IX20" s="17">
        <v>350.47</v>
      </c>
      <c r="IY20" s="15">
        <v>2211</v>
      </c>
      <c r="IZ20" s="16">
        <v>0.7778</v>
      </c>
      <c r="JA20" s="16">
        <v>0.5563</v>
      </c>
      <c r="JB20" s="15"/>
      <c r="JC20" s="17"/>
      <c r="JD20" s="15"/>
      <c r="JE20" s="15">
        <v>11698</v>
      </c>
      <c r="JF20" s="17">
        <v>530167.87</v>
      </c>
      <c r="JG20" s="15">
        <v>6482</v>
      </c>
      <c r="JH20" s="16">
        <v>-1</v>
      </c>
      <c r="JI20" s="16">
        <v>-1</v>
      </c>
      <c r="JJ20" s="15"/>
      <c r="JK20" s="17"/>
      <c r="JL20" s="15"/>
      <c r="JM20" s="15">
        <v>1735</v>
      </c>
      <c r="JN20" s="17">
        <v>106716.02</v>
      </c>
      <c r="JO20" s="15">
        <v>2903</v>
      </c>
      <c r="JP20" s="16">
        <v>-1</v>
      </c>
      <c r="JQ20" s="16">
        <v>-1</v>
      </c>
      <c r="JR20" s="15"/>
      <c r="JS20" s="17"/>
      <c r="JT20" s="15">
        <v>4</v>
      </c>
      <c r="JU20" s="15"/>
      <c r="JV20" s="17"/>
      <c r="JW20" s="15">
        <v>12</v>
      </c>
      <c r="JX20" s="16"/>
      <c r="JY20" s="16"/>
      <c r="JZ20" s="15"/>
      <c r="KA20" s="17"/>
      <c r="KB20" s="15"/>
      <c r="KC20" s="15"/>
      <c r="KD20" s="17"/>
      <c r="KE20" s="15"/>
      <c r="KF20" s="16"/>
      <c r="KG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