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<sst xmlns="http://schemas.openxmlformats.org/spreadsheetml/2006/main" count="53" uniqueCount="53">
  <si>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</si>
  <si>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</si>
  <si>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</si>
  <si>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09/01/2024</t>
  </si>
  <si>
    <t>End Date:</t>
  </si>
  <si>
    <t>09/22/2024</t>
  </si>
  <si>
    <t>Report Run Date:</t>
  </si>
  <si>
    <t>09/23/2024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</si>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</sst>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604827</v>
      </c>
      <c r="C5" s="11">
        <f>=ROUNDDOWN(28.198771953545,0)</f>
      </c>
      <c r="D5" s="11">
        <v>411309</v>
      </c>
      <c r="E5" s="12">
        <v>0.9868</v>
      </c>
      <c r="F5" s="11"/>
      <c r="G5" s="11">
        <f>=ROUNDDOWN({0},0)</f>
      </c>
      <c r="H5" s="11">
        <v>600</v>
      </c>
      <c r="I5" s="12">
        <v>0.1974</v>
      </c>
      <c r="J5" s="11">
        <v>395</v>
      </c>
      <c r="K5" s="13">
        <v>29323.04</v>
      </c>
      <c r="L5" s="11">
        <v>1689</v>
      </c>
      <c r="M5" s="14">
        <v>17.36</v>
      </c>
      <c r="N5" s="11">
        <v>406</v>
      </c>
      <c r="O5" s="13">
        <v>31054.57</v>
      </c>
      <c r="P5" s="11">
        <v>1876</v>
      </c>
      <c r="Q5" s="14">
        <v>16.55</v>
      </c>
      <c r="R5" s="12">
        <v>-0.0271</v>
      </c>
      <c r="S5" s="12">
        <v>-0.0558</v>
      </c>
      <c r="T5" s="12">
        <v>-0.0997</v>
      </c>
      <c r="U5" s="12">
        <v>0.0489</v>
      </c>
      <c r="V5" s="11">
        <v>175</v>
      </c>
      <c r="W5" s="13">
        <v>11037.88</v>
      </c>
      <c r="X5" s="11">
        <v>609</v>
      </c>
      <c r="Y5" s="11">
        <v>114</v>
      </c>
      <c r="Z5" s="13">
        <v>7714.54</v>
      </c>
      <c r="AA5" s="11">
        <v>527</v>
      </c>
      <c r="AB5" s="12">
        <v>0.5351</v>
      </c>
      <c r="AC5" s="12">
        <v>0.4308</v>
      </c>
      <c r="AD5" s="11">
        <v>76</v>
      </c>
      <c r="AE5" s="13">
        <v>5323.21</v>
      </c>
      <c r="AF5" s="11">
        <v>239</v>
      </c>
      <c r="AG5" s="11">
        <v>98</v>
      </c>
      <c r="AH5" s="13">
        <v>6711.58</v>
      </c>
      <c r="AI5" s="11">
        <v>294</v>
      </c>
      <c r="AJ5" s="12">
        <v>-0.2245</v>
      </c>
      <c r="AK5" s="12">
        <v>-0.2069</v>
      </c>
      <c r="AL5" s="11">
        <v>48</v>
      </c>
      <c r="AM5" s="13">
        <v>4895.46</v>
      </c>
      <c r="AN5" s="11">
        <v>253</v>
      </c>
      <c r="AO5" s="11">
        <v>66</v>
      </c>
      <c r="AP5" s="13">
        <v>6781.13</v>
      </c>
      <c r="AQ5" s="11">
        <v>192</v>
      </c>
      <c r="AR5" s="12">
        <v>-0.2727</v>
      </c>
      <c r="AS5" s="12">
        <v>-0.2781</v>
      </c>
      <c r="AT5" s="11">
        <v>80</v>
      </c>
      <c r="AU5" s="13">
        <v>6204.33</v>
      </c>
      <c r="AV5" s="11">
        <v>489</v>
      </c>
      <c r="AW5" s="11">
        <v>125</v>
      </c>
      <c r="AX5" s="13">
        <v>9595.01</v>
      </c>
      <c r="AY5" s="11">
        <v>451</v>
      </c>
      <c r="AZ5" s="12">
        <v>-0.36</v>
      </c>
      <c r="BA5" s="12">
        <v>-0.3534</v>
      </c>
      <c r="BB5" s="11">
        <v>16</v>
      </c>
      <c r="BC5" s="13">
        <v>1862.16</v>
      </c>
      <c r="BD5" s="11">
        <v>187</v>
      </c>
      <c r="BE5" s="11">
        <v>3</v>
      </c>
      <c r="BF5" s="13">
        <v>252.31</v>
      </c>
      <c r="BG5" s="11">
        <v>198</v>
      </c>
      <c r="BH5" s="12">
        <v>4.3333</v>
      </c>
      <c r="BI5" s="12">
        <v>6.3804</v>
      </c>
    </row>
    <row r="6">
      <c r="A6" s="10" t="s">
        <v>37</v>
      </c>
      <c r="B6" s="11">
        <v>18383</v>
      </c>
      <c r="C6" s="11">
        <f>=ROUNDDOWN(2137.55813953488,0)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154</v>
      </c>
      <c r="Q6" s="14"/>
      <c r="R6" s="12"/>
      <c r="S6" s="12"/>
      <c r="T6" s="12">
        <v>-0.7273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23728</v>
      </c>
      <c r="C7" s="11">
        <f>=ROUNDDOWN(16.3337234115784,0)</f>
      </c>
      <c r="D7" s="11">
        <v>21755</v>
      </c>
      <c r="E7" s="12">
        <v>0.975</v>
      </c>
      <c r="F7" s="11"/>
      <c r="G7" s="11">
        <f>=ROUNDDOWN({0},0)</f>
      </c>
      <c r="H7" s="11"/>
      <c r="I7" s="12"/>
      <c r="J7" s="11">
        <v>245</v>
      </c>
      <c r="K7" s="13">
        <v>12323.46</v>
      </c>
      <c r="L7" s="11">
        <v>184</v>
      </c>
      <c r="M7" s="14">
        <v>66.98</v>
      </c>
      <c r="N7" s="11">
        <v>242</v>
      </c>
      <c r="O7" s="13">
        <v>12157.77</v>
      </c>
      <c r="P7" s="11">
        <v>183</v>
      </c>
      <c r="Q7" s="14">
        <v>66.44</v>
      </c>
      <c r="R7" s="12">
        <v>0.0124</v>
      </c>
      <c r="S7" s="12">
        <v>0.0136</v>
      </c>
      <c r="T7" s="12">
        <v>0.0055</v>
      </c>
      <c r="U7" s="12">
        <v>0.0081</v>
      </c>
      <c r="V7" s="11">
        <v>40</v>
      </c>
      <c r="W7" s="13">
        <v>1741.73</v>
      </c>
      <c r="X7" s="11">
        <v>103</v>
      </c>
      <c r="Y7" s="11">
        <v>28</v>
      </c>
      <c r="Z7" s="13">
        <v>1240.76</v>
      </c>
      <c r="AA7" s="11">
        <v>143</v>
      </c>
      <c r="AB7" s="12">
        <v>0.4286</v>
      </c>
      <c r="AC7" s="12">
        <v>0.4038</v>
      </c>
      <c r="AD7" s="11">
        <v>30</v>
      </c>
      <c r="AE7" s="13">
        <v>1185.01</v>
      </c>
      <c r="AF7" s="11">
        <v>56</v>
      </c>
      <c r="AG7" s="11">
        <v>50</v>
      </c>
      <c r="AH7" s="13">
        <v>2070.29</v>
      </c>
      <c r="AI7" s="11">
        <v>64</v>
      </c>
      <c r="AJ7" s="12">
        <v>-0.4</v>
      </c>
      <c r="AK7" s="12">
        <v>-0.4276</v>
      </c>
      <c r="AL7" s="11">
        <v>62</v>
      </c>
      <c r="AM7" s="13">
        <v>3347.19</v>
      </c>
      <c r="AN7" s="11">
        <v>93</v>
      </c>
      <c r="AO7" s="11">
        <v>61</v>
      </c>
      <c r="AP7" s="13">
        <v>3311.35</v>
      </c>
      <c r="AQ7" s="11">
        <v>103</v>
      </c>
      <c r="AR7" s="12">
        <v>0.0164</v>
      </c>
      <c r="AS7" s="12">
        <v>0.0108</v>
      </c>
      <c r="AT7" s="11">
        <v>43</v>
      </c>
      <c r="AU7" s="13">
        <v>2030.29</v>
      </c>
      <c r="AV7" s="11">
        <v>151</v>
      </c>
      <c r="AW7" s="11">
        <v>92</v>
      </c>
      <c r="AX7" s="13">
        <v>4890.85</v>
      </c>
      <c r="AY7" s="11">
        <v>106</v>
      </c>
      <c r="AZ7" s="12">
        <v>-0.5326</v>
      </c>
      <c r="BA7" s="12">
        <v>-0.5849</v>
      </c>
      <c r="BB7" s="11">
        <v>70</v>
      </c>
      <c r="BC7" s="13">
        <v>4019.24</v>
      </c>
      <c r="BD7" s="11">
        <v>154</v>
      </c>
      <c r="BE7" s="11">
        <v>11</v>
      </c>
      <c r="BF7" s="13">
        <v>644.52</v>
      </c>
      <c r="BG7" s="11">
        <v>149</v>
      </c>
      <c r="BH7" s="12">
        <v>5.3636</v>
      </c>
      <c r="BI7" s="12">
        <v>5.236</v>
      </c>
    </row>
    <row r="8">
      <c r="A8" s="10" t="s">
        <v>39</v>
      </c>
      <c r="B8" s="11">
        <v>118139</v>
      </c>
      <c r="C8" s="11">
        <f>=ROUNDDOWN(19.4823463447616,0)</f>
      </c>
      <c r="D8" s="11">
        <v>103160</v>
      </c>
      <c r="E8" s="12">
        <v>0.9651</v>
      </c>
      <c r="F8" s="11"/>
      <c r="G8" s="11">
        <f>=ROUNDDOWN({0},0)</f>
      </c>
      <c r="H8" s="11"/>
      <c r="I8" s="12"/>
      <c r="J8" s="11">
        <v>93</v>
      </c>
      <c r="K8" s="13">
        <v>3828.78</v>
      </c>
      <c r="L8" s="11">
        <v>289</v>
      </c>
      <c r="M8" s="14">
        <v>13.25</v>
      </c>
      <c r="N8" s="11">
        <v>97</v>
      </c>
      <c r="O8" s="13">
        <v>4722.37</v>
      </c>
      <c r="P8" s="11">
        <v>262</v>
      </c>
      <c r="Q8" s="14">
        <v>18.02</v>
      </c>
      <c r="R8" s="12">
        <v>-0.0412</v>
      </c>
      <c r="S8" s="12">
        <v>-0.1892</v>
      </c>
      <c r="T8" s="12">
        <v>0.1031</v>
      </c>
      <c r="U8" s="12">
        <v>-0.2647</v>
      </c>
      <c r="V8" s="11"/>
      <c r="W8" s="13"/>
      <c r="X8" s="11"/>
      <c r="Y8" s="11"/>
      <c r="Z8" s="13"/>
      <c r="AA8" s="11"/>
      <c r="AB8" s="12"/>
      <c r="AC8" s="12"/>
      <c r="AD8" s="11">
        <v>91</v>
      </c>
      <c r="AE8" s="13">
        <v>3742.12</v>
      </c>
      <c r="AF8" s="11">
        <v>75</v>
      </c>
      <c r="AG8" s="11">
        <v>97</v>
      </c>
      <c r="AH8" s="13">
        <v>4722.37</v>
      </c>
      <c r="AI8" s="11">
        <v>95</v>
      </c>
      <c r="AJ8" s="12">
        <v>-0.0619</v>
      </c>
      <c r="AK8" s="12">
        <v>-0.2076</v>
      </c>
      <c r="AL8" s="11">
        <v>2</v>
      </c>
      <c r="AM8" s="13">
        <v>86.66</v>
      </c>
      <c r="AN8" s="11">
        <v>2</v>
      </c>
      <c r="AO8" s="11"/>
      <c r="AP8" s="13"/>
      <c r="AQ8" s="11">
        <v>2</v>
      </c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148538</v>
      </c>
      <c r="C9" s="11">
        <f>=ROUNDDOWN(13.7073197740947,0)</f>
      </c>
      <c r="D9" s="11">
        <v>268484</v>
      </c>
      <c r="E9" s="12">
        <v>0.9524</v>
      </c>
      <c r="F9" s="11"/>
      <c r="G9" s="11">
        <f>=ROUNDDOWN({0},0)</f>
      </c>
      <c r="H9" s="11"/>
      <c r="I9" s="12"/>
      <c r="J9" s="11">
        <v>80</v>
      </c>
      <c r="K9" s="13">
        <v>1816.94</v>
      </c>
      <c r="L9" s="11">
        <v>261</v>
      </c>
      <c r="M9" s="14">
        <v>6.96</v>
      </c>
      <c r="N9" s="11">
        <v>74</v>
      </c>
      <c r="O9" s="13">
        <v>1628.81</v>
      </c>
      <c r="P9" s="11">
        <v>267</v>
      </c>
      <c r="Q9" s="14">
        <v>6.1</v>
      </c>
      <c r="R9" s="12">
        <v>0.0811</v>
      </c>
      <c r="S9" s="12">
        <v>0.1155</v>
      </c>
      <c r="T9" s="12">
        <v>-0.0225</v>
      </c>
      <c r="U9" s="12">
        <v>0.141</v>
      </c>
      <c r="V9" s="11"/>
      <c r="W9" s="13"/>
      <c r="X9" s="11"/>
      <c r="Y9" s="11"/>
      <c r="Z9" s="13"/>
      <c r="AA9" s="11">
        <v>205</v>
      </c>
      <c r="AB9" s="12"/>
      <c r="AC9" s="12"/>
      <c r="AD9" s="11">
        <v>80</v>
      </c>
      <c r="AE9" s="13">
        <v>1816.94</v>
      </c>
      <c r="AF9" s="11">
        <v>92</v>
      </c>
      <c r="AG9" s="11">
        <v>74</v>
      </c>
      <c r="AH9" s="13">
        <v>1628.81</v>
      </c>
      <c r="AI9" s="11">
        <v>58</v>
      </c>
      <c r="AJ9" s="12">
        <v>0.0811</v>
      </c>
      <c r="AK9" s="12">
        <v>0.1155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478692</v>
      </c>
      <c r="C10" s="11">
        <f>=ROUNDDOWN(24.0378425336822,0)</f>
      </c>
      <c r="D10" s="11">
        <v>532483</v>
      </c>
      <c r="E10" s="12">
        <v>0.9921</v>
      </c>
      <c r="F10" s="11"/>
      <c r="G10" s="11">
        <f>=ROUNDDOWN({0},0)</f>
      </c>
      <c r="H10" s="11"/>
      <c r="I10" s="12"/>
      <c r="J10" s="11">
        <v>385</v>
      </c>
      <c r="K10" s="13">
        <v>12554.22</v>
      </c>
      <c r="L10" s="11">
        <v>1145</v>
      </c>
      <c r="M10" s="14">
        <v>10.96</v>
      </c>
      <c r="N10" s="11">
        <v>331</v>
      </c>
      <c r="O10" s="13">
        <v>11545.15</v>
      </c>
      <c r="P10" s="11">
        <v>1225</v>
      </c>
      <c r="Q10" s="14">
        <v>9.42</v>
      </c>
      <c r="R10" s="12">
        <v>0.1631</v>
      </c>
      <c r="S10" s="12">
        <v>0.0874</v>
      </c>
      <c r="T10" s="12">
        <v>-0.0653</v>
      </c>
      <c r="U10" s="12">
        <v>0.1635</v>
      </c>
      <c r="V10" s="11">
        <v>201</v>
      </c>
      <c r="W10" s="13">
        <v>5278.08</v>
      </c>
      <c r="X10" s="11">
        <v>491</v>
      </c>
      <c r="Y10" s="11">
        <v>147</v>
      </c>
      <c r="Z10" s="13">
        <v>5393.76</v>
      </c>
      <c r="AA10" s="11">
        <v>642</v>
      </c>
      <c r="AB10" s="12">
        <v>0.3673</v>
      </c>
      <c r="AC10" s="12">
        <v>-0.0214</v>
      </c>
      <c r="AD10" s="11">
        <v>161</v>
      </c>
      <c r="AE10" s="13">
        <v>6795.89</v>
      </c>
      <c r="AF10" s="11">
        <v>113</v>
      </c>
      <c r="AG10" s="11">
        <v>165</v>
      </c>
      <c r="AH10" s="13">
        <v>5730.44</v>
      </c>
      <c r="AI10" s="11">
        <v>120</v>
      </c>
      <c r="AJ10" s="12">
        <v>-0.0242</v>
      </c>
      <c r="AK10" s="12">
        <v>0.1859</v>
      </c>
      <c r="AL10" s="11">
        <v>23</v>
      </c>
      <c r="AM10" s="13">
        <v>480.25</v>
      </c>
      <c r="AN10" s="11">
        <v>9</v>
      </c>
      <c r="AO10" s="11">
        <v>19</v>
      </c>
      <c r="AP10" s="13">
        <v>420.95</v>
      </c>
      <c r="AQ10" s="11">
        <v>13</v>
      </c>
      <c r="AR10" s="12">
        <v>0.2105</v>
      </c>
      <c r="AS10" s="12">
        <v>0.1409</v>
      </c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2002</v>
      </c>
      <c r="C11" s="11">
        <f>=ROUNDDOWN(202.222222222222,0)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109510</v>
      </c>
      <c r="C12" s="11">
        <f>=ROUNDDOWN(23.0595914929459,0)</f>
      </c>
      <c r="D12" s="11">
        <v>78190</v>
      </c>
      <c r="E12" s="12">
        <v>0.9273</v>
      </c>
      <c r="F12" s="11"/>
      <c r="G12" s="11">
        <f>=ROUNDDOWN({0},0)</f>
      </c>
      <c r="H12" s="11">
        <v>360</v>
      </c>
      <c r="I12" s="12">
        <v>0.8671</v>
      </c>
      <c r="J12" s="11">
        <v>1609</v>
      </c>
      <c r="K12" s="13">
        <v>264082.75</v>
      </c>
      <c r="L12" s="11">
        <v>642</v>
      </c>
      <c r="M12" s="14">
        <v>411.34</v>
      </c>
      <c r="N12" s="11">
        <v>1358</v>
      </c>
      <c r="O12" s="13">
        <v>171511.16</v>
      </c>
      <c r="P12" s="11">
        <v>721</v>
      </c>
      <c r="Q12" s="14">
        <v>237.88</v>
      </c>
      <c r="R12" s="12">
        <v>0.1848</v>
      </c>
      <c r="S12" s="12">
        <v>0.5397</v>
      </c>
      <c r="T12" s="12">
        <v>-0.1096</v>
      </c>
      <c r="U12" s="12">
        <v>0.7292</v>
      </c>
      <c r="V12" s="11">
        <v>1114</v>
      </c>
      <c r="W12" s="13">
        <v>198664.53</v>
      </c>
      <c r="X12" s="11">
        <v>206</v>
      </c>
      <c r="Y12" s="11">
        <v>391</v>
      </c>
      <c r="Z12" s="13">
        <v>54428.78</v>
      </c>
      <c r="AA12" s="11">
        <v>385</v>
      </c>
      <c r="AB12" s="12">
        <v>1.8491</v>
      </c>
      <c r="AC12" s="12">
        <v>2.65</v>
      </c>
      <c r="AD12" s="11">
        <v>73</v>
      </c>
      <c r="AE12" s="13">
        <v>9297.06</v>
      </c>
      <c r="AF12" s="11">
        <v>205</v>
      </c>
      <c r="AG12" s="11">
        <v>90</v>
      </c>
      <c r="AH12" s="13">
        <v>10035.92</v>
      </c>
      <c r="AI12" s="11">
        <v>240</v>
      </c>
      <c r="AJ12" s="12">
        <v>-0.1889</v>
      </c>
      <c r="AK12" s="12">
        <v>-0.0736</v>
      </c>
      <c r="AL12" s="11">
        <v>164</v>
      </c>
      <c r="AM12" s="13">
        <v>23264.61</v>
      </c>
      <c r="AN12" s="11">
        <v>318</v>
      </c>
      <c r="AO12" s="11">
        <v>291</v>
      </c>
      <c r="AP12" s="13">
        <v>37068.03</v>
      </c>
      <c r="AQ12" s="11">
        <v>355</v>
      </c>
      <c r="AR12" s="12">
        <v>-0.4364</v>
      </c>
      <c r="AS12" s="12">
        <v>-0.3724</v>
      </c>
      <c r="AT12" s="11">
        <v>162</v>
      </c>
      <c r="AU12" s="13">
        <v>19203.21</v>
      </c>
      <c r="AV12" s="11">
        <v>350</v>
      </c>
      <c r="AW12" s="11">
        <v>396</v>
      </c>
      <c r="AX12" s="13">
        <v>42678.49</v>
      </c>
      <c r="AY12" s="11">
        <v>357</v>
      </c>
      <c r="AZ12" s="12">
        <v>-0.5909</v>
      </c>
      <c r="BA12" s="12">
        <v>-0.55</v>
      </c>
      <c r="BB12" s="11">
        <v>96</v>
      </c>
      <c r="BC12" s="13">
        <v>13653.34</v>
      </c>
      <c r="BD12" s="11">
        <v>475</v>
      </c>
      <c r="BE12" s="11">
        <v>190</v>
      </c>
      <c r="BF12" s="13">
        <v>27299.94</v>
      </c>
      <c r="BG12" s="11">
        <v>480</v>
      </c>
      <c r="BH12" s="12">
        <v>-0.4947</v>
      </c>
      <c r="BI12" s="12">
        <v>-0.4999</v>
      </c>
    </row>
    <row r="13">
      <c r="A13" s="10" t="s">
        <v>44</v>
      </c>
      <c r="B13" s="11">
        <v>19328</v>
      </c>
      <c r="C13" s="11">
        <f>=ROUNDDOWN(33.4683982683983,0)</f>
      </c>
      <c r="D13" s="11">
        <v>4236</v>
      </c>
      <c r="E13" s="12">
        <v>0.9875</v>
      </c>
      <c r="F13" s="11"/>
      <c r="G13" s="11">
        <f>=ROUNDDOWN({0},0)</f>
      </c>
      <c r="H13" s="11"/>
      <c r="I13" s="12">
        <v>1</v>
      </c>
      <c r="J13" s="11">
        <v>146</v>
      </c>
      <c r="K13" s="13">
        <v>11311.04</v>
      </c>
      <c r="L13" s="11">
        <v>151</v>
      </c>
      <c r="M13" s="14">
        <v>74.91</v>
      </c>
      <c r="N13" s="11">
        <v>144</v>
      </c>
      <c r="O13" s="13">
        <v>12851.6</v>
      </c>
      <c r="P13" s="11">
        <v>116</v>
      </c>
      <c r="Q13" s="14">
        <v>110.79</v>
      </c>
      <c r="R13" s="12">
        <v>0.0139</v>
      </c>
      <c r="S13" s="12">
        <v>-0.1199</v>
      </c>
      <c r="T13" s="12">
        <v>0.3017</v>
      </c>
      <c r="U13" s="12">
        <v>-0.3239</v>
      </c>
      <c r="V13" s="11"/>
      <c r="W13" s="13"/>
      <c r="X13" s="11">
        <v>9</v>
      </c>
      <c r="Y13" s="11">
        <v>4</v>
      </c>
      <c r="Z13" s="13">
        <v>353.58</v>
      </c>
      <c r="AA13" s="11">
        <v>16</v>
      </c>
      <c r="AB13" s="12"/>
      <c r="AC13" s="12"/>
      <c r="AD13" s="11">
        <v>32</v>
      </c>
      <c r="AE13" s="13">
        <v>2259.08</v>
      </c>
      <c r="AF13" s="11">
        <v>48</v>
      </c>
      <c r="AG13" s="11">
        <v>19</v>
      </c>
      <c r="AH13" s="13">
        <v>1409.67</v>
      </c>
      <c r="AI13" s="11">
        <v>47</v>
      </c>
      <c r="AJ13" s="12">
        <v>0.6842</v>
      </c>
      <c r="AK13" s="12">
        <v>0.6026</v>
      </c>
      <c r="AL13" s="11">
        <v>32</v>
      </c>
      <c r="AM13" s="13">
        <v>2847.39</v>
      </c>
      <c r="AN13" s="11">
        <v>71</v>
      </c>
      <c r="AO13" s="11">
        <v>45</v>
      </c>
      <c r="AP13" s="13">
        <v>4168.24</v>
      </c>
      <c r="AQ13" s="11">
        <v>47</v>
      </c>
      <c r="AR13" s="12">
        <v>-0.2889</v>
      </c>
      <c r="AS13" s="12">
        <v>-0.3169</v>
      </c>
      <c r="AT13" s="11">
        <v>51</v>
      </c>
      <c r="AU13" s="13">
        <v>3049.41</v>
      </c>
      <c r="AV13" s="11">
        <v>95</v>
      </c>
      <c r="AW13" s="11">
        <v>23</v>
      </c>
      <c r="AX13" s="13">
        <v>1344.85</v>
      </c>
      <c r="AY13" s="11">
        <v>80</v>
      </c>
      <c r="AZ13" s="12">
        <v>1.2174</v>
      </c>
      <c r="BA13" s="12">
        <v>1.2675</v>
      </c>
      <c r="BB13" s="11">
        <v>31</v>
      </c>
      <c r="BC13" s="13">
        <v>3155.16</v>
      </c>
      <c r="BD13" s="11">
        <v>26</v>
      </c>
      <c r="BE13" s="11">
        <v>53</v>
      </c>
      <c r="BF13" s="13">
        <v>5575.26</v>
      </c>
      <c r="BG13" s="11">
        <v>12</v>
      </c>
      <c r="BH13" s="12">
        <v>-0.4151</v>
      </c>
      <c r="BI13" s="12">
        <v>-0.4341</v>
      </c>
    </row>
    <row r="14">
      <c r="A14" s="10" t="s">
        <v>45</v>
      </c>
      <c r="B14" s="11">
        <v>5607</v>
      </c>
      <c r="C14" s="11">
        <f>=ROUNDDOWN(61.7511013215859,0)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18</v>
      </c>
      <c r="Q14" s="14"/>
      <c r="R14" s="12"/>
      <c r="S14" s="12"/>
      <c r="T14" s="12">
        <v>0.2222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32621</v>
      </c>
      <c r="C15" s="11">
        <f>=ROUNDDOWN(64.3793171501875,0)</f>
      </c>
      <c r="D15" s="11">
        <v>7280</v>
      </c>
      <c r="E15" s="12">
        <v>0.9754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>
        <v>118</v>
      </c>
      <c r="Q15" s="14"/>
      <c r="R15" s="12"/>
      <c r="S15" s="12"/>
      <c r="T15" s="12">
        <v>-0.1864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7475</v>
      </c>
      <c r="C16" s="11">
        <f>=ROUNDDOWN(234.326018808777,0)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>
        <v>114</v>
      </c>
      <c r="Q16" s="14"/>
      <c r="R16" s="12"/>
      <c r="S16" s="12"/>
      <c r="T16" s="12">
        <v>-0.5175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441760</v>
      </c>
      <c r="C17" s="11">
        <f>=ROUNDDOWN(21.2753866084888,0)</f>
      </c>
      <c r="D17" s="11">
        <v>454459</v>
      </c>
      <c r="E17" s="12">
        <v>0.952</v>
      </c>
      <c r="F17" s="11"/>
      <c r="G17" s="11">
        <f>=ROUNDDOWN({0},0)</f>
      </c>
      <c r="H17" s="11"/>
      <c r="I17" s="12"/>
      <c r="J17" s="11">
        <v>103</v>
      </c>
      <c r="K17" s="13">
        <v>2982.43</v>
      </c>
      <c r="L17" s="11">
        <v>1090</v>
      </c>
      <c r="M17" s="14">
        <v>2.74</v>
      </c>
      <c r="N17" s="11">
        <v>116</v>
      </c>
      <c r="O17" s="13">
        <v>3491.31</v>
      </c>
      <c r="P17" s="11">
        <v>1128</v>
      </c>
      <c r="Q17" s="14">
        <v>3.1</v>
      </c>
      <c r="R17" s="12">
        <v>-0.1121</v>
      </c>
      <c r="S17" s="12">
        <v>-0.1458</v>
      </c>
      <c r="T17" s="12">
        <v>-0.0337</v>
      </c>
      <c r="U17" s="12">
        <v>-0.1161</v>
      </c>
      <c r="V17" s="11"/>
      <c r="W17" s="13"/>
      <c r="X17" s="11"/>
      <c r="Y17" s="11"/>
      <c r="Z17" s="13"/>
      <c r="AA17" s="11"/>
      <c r="AB17" s="12"/>
      <c r="AC17" s="12"/>
      <c r="AD17" s="11">
        <v>103</v>
      </c>
      <c r="AE17" s="13">
        <v>2982.43</v>
      </c>
      <c r="AF17" s="11">
        <v>30</v>
      </c>
      <c r="AG17" s="11">
        <v>116</v>
      </c>
      <c r="AH17" s="13">
        <v>3491.31</v>
      </c>
      <c r="AI17" s="11">
        <v>42</v>
      </c>
      <c r="AJ17" s="12">
        <v>-0.1121</v>
      </c>
      <c r="AK17" s="12">
        <v>-0.1458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78743</v>
      </c>
      <c r="C18" s="11">
        <f>=ROUNDDOWN(19.2201420586297,0)</f>
      </c>
      <c r="D18" s="11">
        <v>105023</v>
      </c>
      <c r="E18" s="12">
        <v>0.9127</v>
      </c>
      <c r="F18" s="11"/>
      <c r="G18" s="11">
        <f>=ROUNDDOWN({0},0)</f>
      </c>
      <c r="H18" s="11"/>
      <c r="I18" s="12"/>
      <c r="J18" s="11">
        <v>327</v>
      </c>
      <c r="K18" s="13">
        <v>10824.99</v>
      </c>
      <c r="L18" s="11">
        <v>129</v>
      </c>
      <c r="M18" s="14">
        <v>83.91</v>
      </c>
      <c r="N18" s="11">
        <v>338</v>
      </c>
      <c r="O18" s="13">
        <v>11822.54</v>
      </c>
      <c r="P18" s="11">
        <v>124</v>
      </c>
      <c r="Q18" s="14">
        <v>95.34</v>
      </c>
      <c r="R18" s="12">
        <v>-0.0325</v>
      </c>
      <c r="S18" s="12">
        <v>-0.0844</v>
      </c>
      <c r="T18" s="12">
        <v>0.0403</v>
      </c>
      <c r="U18" s="12">
        <v>-0.1199</v>
      </c>
      <c r="V18" s="11"/>
      <c r="W18" s="13"/>
      <c r="X18" s="11"/>
      <c r="Y18" s="11"/>
      <c r="Z18" s="13"/>
      <c r="AA18" s="11">
        <v>92</v>
      </c>
      <c r="AB18" s="12"/>
      <c r="AC18" s="12"/>
      <c r="AD18" s="11">
        <v>327</v>
      </c>
      <c r="AE18" s="13">
        <v>10824.99</v>
      </c>
      <c r="AF18" s="11">
        <v>91</v>
      </c>
      <c r="AG18" s="11">
        <v>338</v>
      </c>
      <c r="AH18" s="13">
        <v>11822.54</v>
      </c>
      <c r="AI18" s="11">
        <v>71</v>
      </c>
      <c r="AJ18" s="12">
        <v>-0.0325</v>
      </c>
      <c r="AK18" s="12">
        <v>-0.0844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251316</v>
      </c>
      <c r="C19" s="11">
        <f>=ROUNDDOWN(21.16576972637,0)</f>
      </c>
      <c r="D19" s="11">
        <v>212826</v>
      </c>
      <c r="E19" s="12">
        <v>0.9803</v>
      </c>
      <c r="F19" s="11"/>
      <c r="G19" s="11">
        <f>=ROUNDDOWN({0},0)</f>
      </c>
      <c r="H19" s="11"/>
      <c r="I19" s="12">
        <v>0.0758</v>
      </c>
      <c r="J19" s="11">
        <v>343</v>
      </c>
      <c r="K19" s="13">
        <v>7333.9</v>
      </c>
      <c r="L19" s="11">
        <v>572</v>
      </c>
      <c r="M19" s="14">
        <v>12.82</v>
      </c>
      <c r="N19" s="11">
        <v>209</v>
      </c>
      <c r="O19" s="13">
        <v>4837.17</v>
      </c>
      <c r="P19" s="11">
        <v>696</v>
      </c>
      <c r="Q19" s="14">
        <v>6.95</v>
      </c>
      <c r="R19" s="12">
        <v>0.6411</v>
      </c>
      <c r="S19" s="12">
        <v>0.5162</v>
      </c>
      <c r="T19" s="12">
        <v>-0.1782</v>
      </c>
      <c r="U19" s="12">
        <v>0.8446</v>
      </c>
      <c r="V19" s="11">
        <v>307</v>
      </c>
      <c r="W19" s="13">
        <v>6627.74</v>
      </c>
      <c r="X19" s="11">
        <v>237</v>
      </c>
      <c r="Y19" s="11">
        <v>165</v>
      </c>
      <c r="Z19" s="13">
        <v>3853.3</v>
      </c>
      <c r="AA19" s="11">
        <v>487</v>
      </c>
      <c r="AB19" s="12">
        <v>0.8606</v>
      </c>
      <c r="AC19" s="12">
        <v>0.72</v>
      </c>
      <c r="AD19" s="11"/>
      <c r="AE19" s="13"/>
      <c r="AF19" s="11"/>
      <c r="AG19" s="11"/>
      <c r="AH19" s="13"/>
      <c r="AI19" s="11"/>
      <c r="AJ19" s="12"/>
      <c r="AK19" s="12"/>
      <c r="AL19" s="11">
        <v>36</v>
      </c>
      <c r="AM19" s="13">
        <v>706.16</v>
      </c>
      <c r="AN19" s="11">
        <v>69</v>
      </c>
      <c r="AO19" s="11">
        <v>44</v>
      </c>
      <c r="AP19" s="13">
        <v>983.87</v>
      </c>
      <c r="AQ19" s="11">
        <v>132</v>
      </c>
      <c r="AR19" s="12">
        <v>-0.1818</v>
      </c>
      <c r="AS19" s="12">
        <v>-0.2823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200086</v>
      </c>
      <c r="C20" s="11">
        <f>=ROUNDDOWN(39.6209900990099,0)</f>
      </c>
      <c r="D20" s="11">
        <v>88786</v>
      </c>
      <c r="E20" s="12">
        <v>0.9809</v>
      </c>
      <c r="F20" s="11"/>
      <c r="G20" s="11">
        <f>=ROUNDDOWN({0},0)</f>
      </c>
      <c r="H20" s="11"/>
      <c r="I20" s="12"/>
      <c r="J20" s="11">
        <v>62</v>
      </c>
      <c r="K20" s="13">
        <v>2957.36</v>
      </c>
      <c r="L20" s="11">
        <v>590</v>
      </c>
      <c r="M20" s="14">
        <v>5.01</v>
      </c>
      <c r="N20" s="11">
        <v>67</v>
      </c>
      <c r="O20" s="13">
        <v>3338.25</v>
      </c>
      <c r="P20" s="11">
        <v>576</v>
      </c>
      <c r="Q20" s="14">
        <v>5.8</v>
      </c>
      <c r="R20" s="12">
        <v>-0.0746</v>
      </c>
      <c r="S20" s="12">
        <v>-0.1141</v>
      </c>
      <c r="T20" s="12">
        <v>0.0243</v>
      </c>
      <c r="U20" s="12">
        <v>-0.1362</v>
      </c>
      <c r="V20" s="11">
        <v>7</v>
      </c>
      <c r="W20" s="13">
        <v>374.79</v>
      </c>
      <c r="X20" s="11">
        <v>78</v>
      </c>
      <c r="Y20" s="11">
        <v>13</v>
      </c>
      <c r="Z20" s="13">
        <v>556.54</v>
      </c>
      <c r="AA20" s="11">
        <v>346</v>
      </c>
      <c r="AB20" s="12">
        <v>-0.4615</v>
      </c>
      <c r="AC20" s="12">
        <v>-0.3266</v>
      </c>
      <c r="AD20" s="11">
        <v>3</v>
      </c>
      <c r="AE20" s="13">
        <v>237.59</v>
      </c>
      <c r="AF20" s="11">
        <v>17</v>
      </c>
      <c r="AG20" s="11">
        <v>6</v>
      </c>
      <c r="AH20" s="13">
        <v>357.23</v>
      </c>
      <c r="AI20" s="11">
        <v>36</v>
      </c>
      <c r="AJ20" s="12">
        <v>-0.5</v>
      </c>
      <c r="AK20" s="12">
        <v>-0.3349</v>
      </c>
      <c r="AL20" s="11">
        <v>20</v>
      </c>
      <c r="AM20" s="13">
        <v>859.56</v>
      </c>
      <c r="AN20" s="11">
        <v>125</v>
      </c>
      <c r="AO20" s="11">
        <v>18</v>
      </c>
      <c r="AP20" s="13">
        <v>847.94</v>
      </c>
      <c r="AQ20" s="11">
        <v>126</v>
      </c>
      <c r="AR20" s="12">
        <v>0.1111</v>
      </c>
      <c r="AS20" s="12">
        <v>0.0137</v>
      </c>
      <c r="AT20" s="11">
        <v>32</v>
      </c>
      <c r="AU20" s="13">
        <v>1485.42</v>
      </c>
      <c r="AV20" s="11">
        <v>229</v>
      </c>
      <c r="AW20" s="11">
        <v>30</v>
      </c>
      <c r="AX20" s="13">
        <v>1576.54</v>
      </c>
      <c r="AY20" s="11">
        <v>109</v>
      </c>
      <c r="AZ20" s="12">
        <v>0.0667</v>
      </c>
      <c r="BA20" s="12">
        <v>-0.0578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3788</v>
      </c>
      <c r="K21" s="17">
        <v>359338.91</v>
      </c>
      <c r="L21" s="15">
        <v>6989</v>
      </c>
      <c r="M21" s="18">
        <v>51.41</v>
      </c>
      <c r="N21" s="15">
        <v>3382</v>
      </c>
      <c r="O21" s="17">
        <v>268960.7</v>
      </c>
      <c r="P21" s="15">
        <v>7578</v>
      </c>
      <c r="Q21" s="18">
        <v>35.49</v>
      </c>
      <c r="R21" s="16">
        <v>0.12</v>
      </c>
      <c r="S21" s="16">
        <v>0.336</v>
      </c>
      <c r="T21" s="16">
        <v>-0.0777</v>
      </c>
      <c r="U21" s="16">
        <v>0.4486</v>
      </c>
      <c r="V21" s="15">
        <v>1844</v>
      </c>
      <c r="W21" s="17">
        <v>223724.75</v>
      </c>
      <c r="X21" s="15">
        <v>1733</v>
      </c>
      <c r="Y21" s="15">
        <v>862</v>
      </c>
      <c r="Z21" s="17">
        <v>73541.26</v>
      </c>
      <c r="AA21" s="15">
        <v>2843</v>
      </c>
      <c r="AB21" s="16">
        <v>1.1392</v>
      </c>
      <c r="AC21" s="16">
        <v>2.0422</v>
      </c>
      <c r="AD21" s="15">
        <v>976</v>
      </c>
      <c r="AE21" s="17">
        <v>44464.32</v>
      </c>
      <c r="AF21" s="15">
        <v>966</v>
      </c>
      <c r="AG21" s="15">
        <v>1053</v>
      </c>
      <c r="AH21" s="17">
        <v>47980.16</v>
      </c>
      <c r="AI21" s="15">
        <v>1067</v>
      </c>
      <c r="AJ21" s="16">
        <v>-0.0731</v>
      </c>
      <c r="AK21" s="16">
        <v>-0.0733</v>
      </c>
      <c r="AL21" s="15">
        <v>387</v>
      </c>
      <c r="AM21" s="17">
        <v>36487.28</v>
      </c>
      <c r="AN21" s="15">
        <v>940</v>
      </c>
      <c r="AO21" s="15">
        <v>544</v>
      </c>
      <c r="AP21" s="17">
        <v>53581.51</v>
      </c>
      <c r="AQ21" s="15">
        <v>970</v>
      </c>
      <c r="AR21" s="16">
        <v>-0.2886</v>
      </c>
      <c r="AS21" s="16">
        <v>-0.319</v>
      </c>
      <c r="AT21" s="15">
        <v>368</v>
      </c>
      <c r="AU21" s="17">
        <v>31972.66</v>
      </c>
      <c r="AV21" s="15">
        <v>1336</v>
      </c>
      <c r="AW21" s="15">
        <v>666</v>
      </c>
      <c r="AX21" s="17">
        <v>60085.74</v>
      </c>
      <c r="AY21" s="15">
        <v>1103</v>
      </c>
      <c r="AZ21" s="16">
        <v>-0.4474</v>
      </c>
      <c r="BA21" s="16">
        <v>-0.4679</v>
      </c>
      <c r="BB21" s="15">
        <v>213</v>
      </c>
      <c r="BC21" s="17">
        <v>22689.9</v>
      </c>
      <c r="BD21" s="15">
        <v>842</v>
      </c>
      <c r="BE21" s="15">
        <v>257</v>
      </c>
      <c r="BF21" s="17">
        <v>33772.03</v>
      </c>
      <c r="BG21" s="15">
        <v>839</v>
      </c>
      <c r="BH21" s="16">
        <v>-0.1712</v>
      </c>
      <c r="BI21" s="16">
        <v>-0.3281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