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<sst xmlns="http://schemas.openxmlformats.org/spreadsheetml/2006/main" count="86" uniqueCount="86">
  <si>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</si>
  <si>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</si>
  <si>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</si>
  <si>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09/02/2024</t>
  </si>
  <si>
    <t>End Date:</t>
  </si>
  <si>
    <t>09/15/2024</t>
  </si>
  <si>
    <t>Report Run Date:</t>
  </si>
  <si>
    <t>09/16/2024</t>
  </si>
  <si>
    <t>Division</t>
  </si>
  <si>
    <t>Current And Future Inventory</t>
  </si>
  <si>
    <t>Current And History Sales Comparison</t>
  </si>
  <si>
    <t>AMAZON</t>
  </si>
  <si>
    <t>CSNSTORES</t>
  </si>
  <si>
    <t>MACY02</t>
  </si>
  <si>
    <t>KOHLDSN</t>
  </si>
  <si>
    <t>OVERSTOCK01</t>
  </si>
  <si>
    <t>TGTDVS</t>
  </si>
  <si>
    <t>OLLIIX</t>
  </si>
  <si>
    <t>JCPENNEY01</t>
  </si>
  <si>
    <t>ASHFURNDS</t>
  </si>
  <si>
    <t>KIRKLANDDS</t>
  </si>
  <si>
    <t>BLK01</t>
  </si>
  <si>
    <t>NRTPORT</t>
  </si>
  <si>
    <t>HDDS</t>
  </si>
  <si>
    <t>DESINC</t>
  </si>
  <si>
    <t>COSTCO01</t>
  </si>
  <si>
    <t>WALMARTDS</t>
  </si>
  <si>
    <t>FINGERHUTDS</t>
  </si>
  <si>
    <t>AMERSIGNDS</t>
  </si>
  <si>
    <t>ZOLA</t>
  </si>
  <si>
    <t>ROOMECOM</t>
  </si>
  <si>
    <t>LAMPDS</t>
  </si>
  <si>
    <t>HOUZZ</t>
  </si>
  <si>
    <t>HSNDS</t>
  </si>
  <si>
    <t>CHEWYDS</t>
  </si>
  <si>
    <t>NORDSTRACKDS</t>
  </si>
  <si>
    <t>AAFESDS</t>
  </si>
  <si>
    <t>DLCROSCILL</t>
  </si>
  <si>
    <t>BEALLSDS</t>
  </si>
  <si>
    <t>LOWESDS</t>
  </si>
  <si>
    <t>BLOOM02</t>
  </si>
  <si>
    <t>ZULILY</t>
  </si>
  <si>
    <t>WM.COM</t>
  </si>
  <si>
    <t>NEBFUR01</t>
  </si>
  <si>
    <t>BIGLOTSDS</t>
  </si>
  <si>
    <t>BRANDX</t>
  </si>
  <si>
    <t>HAYNEEDLEDS</t>
  </si>
  <si>
    <t>HHGLOBALTTS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</si>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</sst>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1135663</v>
      </c>
      <c r="C5" s="11">
        <f>=ROUNDDOWN(33.3898718695056,0)</f>
      </c>
      <c r="D5" s="11">
        <v>1124232</v>
      </c>
      <c r="E5" s="12">
        <v>0.9223</v>
      </c>
      <c r="F5" s="11"/>
      <c r="G5" s="11">
        <f>=ROUNDDOWN({0},0)</f>
      </c>
      <c r="H5" s="11">
        <v>940</v>
      </c>
      <c r="I5" s="12">
        <v>0.2208</v>
      </c>
      <c r="J5" s="11">
        <v>47652</v>
      </c>
      <c r="K5" s="13">
        <v>2528083.62</v>
      </c>
      <c r="L5" s="11">
        <v>2169</v>
      </c>
      <c r="M5" s="14">
        <v>1165.55</v>
      </c>
      <c r="N5" s="11">
        <v>52904</v>
      </c>
      <c r="O5" s="13">
        <v>3259182.47</v>
      </c>
      <c r="P5" s="11">
        <v>2089</v>
      </c>
      <c r="Q5" s="14">
        <v>1560.16</v>
      </c>
      <c r="R5" s="12">
        <v>-0.0993</v>
      </c>
      <c r="S5" s="12">
        <v>-0.2243</v>
      </c>
      <c r="T5" s="12">
        <v>0.0383</v>
      </c>
      <c r="U5" s="12">
        <v>-0.2529</v>
      </c>
      <c r="V5" s="11">
        <v>12124</v>
      </c>
      <c r="W5" s="13">
        <v>627852.29</v>
      </c>
      <c r="X5" s="11">
        <v>1816</v>
      </c>
      <c r="Y5" s="11">
        <v>12009</v>
      </c>
      <c r="Z5" s="13">
        <v>701993.24</v>
      </c>
      <c r="AA5" s="11">
        <v>1558</v>
      </c>
      <c r="AB5" s="12">
        <v>0.0096</v>
      </c>
      <c r="AC5" s="12">
        <v>-0.1056</v>
      </c>
      <c r="AD5" s="11">
        <v>6715</v>
      </c>
      <c r="AE5" s="13">
        <v>368858.98</v>
      </c>
      <c r="AF5" s="11">
        <v>1939</v>
      </c>
      <c r="AG5" s="11">
        <v>6931</v>
      </c>
      <c r="AH5" s="13">
        <v>408905.65</v>
      </c>
      <c r="AI5" s="11">
        <v>1884</v>
      </c>
      <c r="AJ5" s="12">
        <v>-0.0312</v>
      </c>
      <c r="AK5" s="12">
        <v>-0.0979</v>
      </c>
      <c r="AL5" s="11">
        <v>4867</v>
      </c>
      <c r="AM5" s="13">
        <v>288418.52</v>
      </c>
      <c r="AN5" s="11">
        <v>1775</v>
      </c>
      <c r="AO5" s="11">
        <v>5255</v>
      </c>
      <c r="AP5" s="13">
        <v>310213.91</v>
      </c>
      <c r="AQ5" s="11">
        <v>1738</v>
      </c>
      <c r="AR5" s="12">
        <v>-0.0738</v>
      </c>
      <c r="AS5" s="12">
        <v>-0.0703</v>
      </c>
      <c r="AT5" s="11">
        <v>9768</v>
      </c>
      <c r="AU5" s="13">
        <v>371417.68</v>
      </c>
      <c r="AV5" s="11">
        <v>1925</v>
      </c>
      <c r="AW5" s="11">
        <v>9510</v>
      </c>
      <c r="AX5" s="13">
        <v>559962.5</v>
      </c>
      <c r="AY5" s="11">
        <v>1806</v>
      </c>
      <c r="AZ5" s="12">
        <v>0.0271</v>
      </c>
      <c r="BA5" s="12">
        <v>-0.3367</v>
      </c>
      <c r="BB5" s="11">
        <v>4086</v>
      </c>
      <c r="BC5" s="13">
        <v>299106.2</v>
      </c>
      <c r="BD5" s="11">
        <v>1960</v>
      </c>
      <c r="BE5" s="11">
        <v>7119</v>
      </c>
      <c r="BF5" s="13">
        <v>547341.04</v>
      </c>
      <c r="BG5" s="11">
        <v>1881</v>
      </c>
      <c r="BH5" s="12">
        <v>-0.426</v>
      </c>
      <c r="BI5" s="12">
        <v>-0.4535</v>
      </c>
      <c r="BJ5" s="11">
        <v>2058</v>
      </c>
      <c r="BK5" s="13">
        <v>101213.82</v>
      </c>
      <c r="BL5" s="11">
        <v>1409</v>
      </c>
      <c r="BM5" s="11">
        <v>1891</v>
      </c>
      <c r="BN5" s="13">
        <v>117511.8</v>
      </c>
      <c r="BO5" s="11">
        <v>1582</v>
      </c>
      <c r="BP5" s="12">
        <v>0.0883</v>
      </c>
      <c r="BQ5" s="12">
        <v>-0.1387</v>
      </c>
      <c r="BR5" s="11">
        <v>1213</v>
      </c>
      <c r="BS5" s="13">
        <v>86860.43</v>
      </c>
      <c r="BT5" s="11">
        <v>1719</v>
      </c>
      <c r="BU5" s="11">
        <v>1544</v>
      </c>
      <c r="BV5" s="13">
        <v>112240.3</v>
      </c>
      <c r="BW5" s="11">
        <v>1889</v>
      </c>
      <c r="BX5" s="12">
        <v>-0.2144</v>
      </c>
      <c r="BY5" s="12">
        <v>-0.2261</v>
      </c>
      <c r="BZ5" s="11">
        <v>2619</v>
      </c>
      <c r="CA5" s="13">
        <v>136627.17</v>
      </c>
      <c r="CB5" s="11">
        <v>1741</v>
      </c>
      <c r="CC5" s="11">
        <v>3222</v>
      </c>
      <c r="CD5" s="13">
        <v>202291.29</v>
      </c>
      <c r="CE5" s="11">
        <v>1756</v>
      </c>
      <c r="CF5" s="12">
        <v>-0.1872</v>
      </c>
      <c r="CG5" s="12">
        <v>-0.3246</v>
      </c>
      <c r="CH5" s="11">
        <v>125</v>
      </c>
      <c r="CI5" s="13">
        <v>8056.42</v>
      </c>
      <c r="CJ5" s="11">
        <v>612</v>
      </c>
      <c r="CK5" s="11">
        <v>72</v>
      </c>
      <c r="CL5" s="13">
        <v>5116.33</v>
      </c>
      <c r="CM5" s="11">
        <v>529</v>
      </c>
      <c r="CN5" s="12">
        <v>0.7361</v>
      </c>
      <c r="CO5" s="12">
        <v>0.5746</v>
      </c>
      <c r="CP5" s="11">
        <v>199</v>
      </c>
      <c r="CQ5" s="13">
        <v>9229.95</v>
      </c>
      <c r="CR5" s="11">
        <v>158</v>
      </c>
      <c r="CS5" s="11">
        <v>105</v>
      </c>
      <c r="CT5" s="13">
        <v>6211.14</v>
      </c>
      <c r="CU5" s="11">
        <v>117</v>
      </c>
      <c r="CV5" s="12">
        <v>0.8952</v>
      </c>
      <c r="CW5" s="12">
        <v>0.486</v>
      </c>
      <c r="CX5" s="11">
        <v>1461</v>
      </c>
      <c r="CY5" s="13">
        <v>92311.04</v>
      </c>
      <c r="CZ5" s="11">
        <v>1740</v>
      </c>
      <c r="DA5" s="11">
        <v>1823</v>
      </c>
      <c r="DB5" s="13">
        <v>124897.3</v>
      </c>
      <c r="DC5" s="11">
        <v>1607</v>
      </c>
      <c r="DD5" s="12">
        <v>-0.1986</v>
      </c>
      <c r="DE5" s="12">
        <v>-0.2609</v>
      </c>
      <c r="DF5" s="11">
        <v>935</v>
      </c>
      <c r="DG5" s="13">
        <v>58076.04</v>
      </c>
      <c r="DH5" s="11">
        <v>1847</v>
      </c>
      <c r="DI5" s="11"/>
      <c r="DJ5" s="13"/>
      <c r="DK5" s="11"/>
      <c r="DL5" s="12"/>
      <c r="DM5" s="12"/>
      <c r="DN5" s="11">
        <v>389</v>
      </c>
      <c r="DO5" s="13">
        <v>14138.65</v>
      </c>
      <c r="DP5" s="11">
        <v>587</v>
      </c>
      <c r="DQ5" s="11">
        <v>67</v>
      </c>
      <c r="DR5" s="13">
        <v>4792.54</v>
      </c>
      <c r="DS5" s="11">
        <v>169</v>
      </c>
      <c r="DT5" s="12">
        <v>4.806</v>
      </c>
      <c r="DU5" s="12">
        <v>1.9501</v>
      </c>
      <c r="DV5" s="11">
        <v>232</v>
      </c>
      <c r="DW5" s="13">
        <v>16517.59</v>
      </c>
      <c r="DX5" s="11">
        <v>2039</v>
      </c>
      <c r="DY5" s="11">
        <v>994</v>
      </c>
      <c r="DZ5" s="13">
        <v>43161.87</v>
      </c>
      <c r="EA5" s="11">
        <v>1990</v>
      </c>
      <c r="EB5" s="12">
        <v>-0.7666</v>
      </c>
      <c r="EC5" s="12">
        <v>-0.6173</v>
      </c>
      <c r="ED5" s="11"/>
      <c r="EE5" s="13"/>
      <c r="EF5" s="11"/>
      <c r="EG5" s="11"/>
      <c r="EH5" s="13"/>
      <c r="EI5" s="11"/>
      <c r="EJ5" s="12"/>
      <c r="EK5" s="12"/>
      <c r="EL5" s="11">
        <v>425</v>
      </c>
      <c r="EM5" s="13">
        <v>15650.76</v>
      </c>
      <c r="EN5" s="11">
        <v>244</v>
      </c>
      <c r="EO5" s="11">
        <v>218</v>
      </c>
      <c r="EP5" s="13">
        <v>10528.62</v>
      </c>
      <c r="EQ5" s="11">
        <v>403</v>
      </c>
      <c r="ER5" s="12">
        <v>0.9495</v>
      </c>
      <c r="ES5" s="12">
        <v>0.4865</v>
      </c>
      <c r="ET5" s="11">
        <v>169</v>
      </c>
      <c r="EU5" s="13">
        <v>12212.18</v>
      </c>
      <c r="EV5" s="11">
        <v>274</v>
      </c>
      <c r="EW5" s="11">
        <v>268</v>
      </c>
      <c r="EX5" s="13">
        <v>20891.99</v>
      </c>
      <c r="EY5" s="11">
        <v>295</v>
      </c>
      <c r="EZ5" s="12">
        <v>-0.3694</v>
      </c>
      <c r="FA5" s="12">
        <v>-0.4155</v>
      </c>
      <c r="FB5" s="11">
        <v>39</v>
      </c>
      <c r="FC5" s="13">
        <v>3876.73</v>
      </c>
      <c r="FD5" s="11">
        <v>253</v>
      </c>
      <c r="FE5" s="11">
        <v>38</v>
      </c>
      <c r="FF5" s="13">
        <v>4240.58</v>
      </c>
      <c r="FG5" s="11">
        <v>192</v>
      </c>
      <c r="FH5" s="12">
        <v>0.0263</v>
      </c>
      <c r="FI5" s="12">
        <v>-0.0858</v>
      </c>
      <c r="FJ5" s="11">
        <v>51</v>
      </c>
      <c r="FK5" s="13">
        <v>3554.8</v>
      </c>
      <c r="FL5" s="11">
        <v>239</v>
      </c>
      <c r="FM5" s="11">
        <v>53</v>
      </c>
      <c r="FN5" s="13">
        <v>3513.15</v>
      </c>
      <c r="FO5" s="11">
        <v>296</v>
      </c>
      <c r="FP5" s="12">
        <v>-0.0377</v>
      </c>
      <c r="FQ5" s="12">
        <v>0.0119</v>
      </c>
      <c r="FR5" s="11">
        <v>57</v>
      </c>
      <c r="FS5" s="13">
        <v>4087.64</v>
      </c>
      <c r="FT5" s="11">
        <v>489</v>
      </c>
      <c r="FU5" s="11">
        <v>78</v>
      </c>
      <c r="FV5" s="13">
        <v>6123.06</v>
      </c>
      <c r="FW5" s="11">
        <v>451</v>
      </c>
      <c r="FX5" s="12">
        <v>-0.2692</v>
      </c>
      <c r="FY5" s="12">
        <v>-0.3324</v>
      </c>
      <c r="FZ5" s="11">
        <v>7</v>
      </c>
      <c r="GA5" s="13">
        <v>727.16</v>
      </c>
      <c r="GB5" s="11">
        <v>187</v>
      </c>
      <c r="GC5" s="11">
        <v>4</v>
      </c>
      <c r="GD5" s="13">
        <v>296.14</v>
      </c>
      <c r="GE5" s="11">
        <v>198</v>
      </c>
      <c r="GF5" s="12">
        <v>0.75</v>
      </c>
      <c r="GG5" s="12">
        <v>1.4555</v>
      </c>
      <c r="GH5" s="11">
        <v>8</v>
      </c>
      <c r="GI5" s="13">
        <v>718.04</v>
      </c>
      <c r="GJ5" s="11">
        <v>1053</v>
      </c>
      <c r="GK5" s="11">
        <v>15</v>
      </c>
      <c r="GL5" s="13">
        <v>893.73</v>
      </c>
      <c r="GM5" s="11">
        <v>1506</v>
      </c>
      <c r="GN5" s="12">
        <v>-0.4667</v>
      </c>
      <c r="GO5" s="12">
        <v>-0.1966</v>
      </c>
      <c r="GP5" s="11">
        <v>64</v>
      </c>
      <c r="GQ5" s="13">
        <v>4341.91</v>
      </c>
      <c r="GR5" s="11">
        <v>553</v>
      </c>
      <c r="GS5" s="11">
        <v>185</v>
      </c>
      <c r="GT5" s="13">
        <v>12029.63</v>
      </c>
      <c r="GU5" s="11">
        <v>614</v>
      </c>
      <c r="GV5" s="12">
        <v>-0.6541</v>
      </c>
      <c r="GW5" s="12">
        <v>-0.6391</v>
      </c>
      <c r="GX5" s="11"/>
      <c r="GY5" s="13"/>
      <c r="GZ5" s="11"/>
      <c r="HA5" s="11"/>
      <c r="HB5" s="13"/>
      <c r="HC5" s="11"/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>
        <v>11</v>
      </c>
      <c r="HO5" s="13">
        <v>817.88</v>
      </c>
      <c r="HP5" s="11">
        <v>359</v>
      </c>
      <c r="HQ5" s="11"/>
      <c r="HR5" s="13"/>
      <c r="HS5" s="11"/>
      <c r="HT5" s="12"/>
      <c r="HU5" s="12"/>
      <c r="HV5" s="11">
        <v>6</v>
      </c>
      <c r="HW5" s="13">
        <v>1861.44</v>
      </c>
      <c r="HX5" s="11">
        <v>70</v>
      </c>
      <c r="HY5" s="11">
        <v>15</v>
      </c>
      <c r="HZ5" s="13">
        <v>558.37</v>
      </c>
      <c r="IA5" s="11">
        <v>71</v>
      </c>
      <c r="IB5" s="12">
        <v>-0.6</v>
      </c>
      <c r="IC5" s="12">
        <v>2.3337</v>
      </c>
      <c r="ID5" s="11">
        <v>21</v>
      </c>
      <c r="IE5" s="13">
        <v>1310.46</v>
      </c>
      <c r="IF5" s="11">
        <v>679</v>
      </c>
      <c r="IG5" s="11">
        <v>79</v>
      </c>
      <c r="IH5" s="13">
        <v>4435.43</v>
      </c>
      <c r="II5" s="11">
        <v>796</v>
      </c>
      <c r="IJ5" s="12">
        <v>-0.7342</v>
      </c>
      <c r="IK5" s="12">
        <v>-0.7045</v>
      </c>
      <c r="IL5" s="11">
        <v>3</v>
      </c>
      <c r="IM5" s="13">
        <v>239.84</v>
      </c>
      <c r="IN5" s="11">
        <v>56</v>
      </c>
      <c r="IO5" s="11"/>
      <c r="IP5" s="13"/>
      <c r="IQ5" s="11"/>
      <c r="IR5" s="12"/>
      <c r="IS5" s="12"/>
      <c r="IT5" s="11"/>
      <c r="IU5" s="13"/>
      <c r="IV5" s="11">
        <v>17</v>
      </c>
      <c r="IW5" s="11"/>
      <c r="IX5" s="13"/>
      <c r="IY5" s="11">
        <v>17</v>
      </c>
      <c r="IZ5" s="12"/>
      <c r="JA5" s="12"/>
      <c r="JB5" s="11"/>
      <c r="JC5" s="13"/>
      <c r="JD5" s="11"/>
      <c r="JE5" s="11">
        <v>182</v>
      </c>
      <c r="JF5" s="13">
        <v>11609.54</v>
      </c>
      <c r="JG5" s="11">
        <v>1639</v>
      </c>
      <c r="JH5" s="12"/>
      <c r="JI5" s="12"/>
      <c r="JJ5" s="11"/>
      <c r="JK5" s="13"/>
      <c r="JL5" s="11"/>
      <c r="JM5" s="11">
        <v>1146</v>
      </c>
      <c r="JN5" s="13">
        <v>34537.83</v>
      </c>
      <c r="JO5" s="11"/>
      <c r="JP5" s="12"/>
      <c r="JQ5" s="12"/>
      <c r="JR5" s="11"/>
      <c r="JS5" s="13"/>
      <c r="JT5" s="11"/>
      <c r="JU5" s="11">
        <v>26</v>
      </c>
      <c r="JV5" s="13">
        <v>1923.52</v>
      </c>
      <c r="JW5" s="11">
        <v>711</v>
      </c>
      <c r="JX5" s="12"/>
      <c r="JY5" s="12"/>
      <c r="JZ5" s="11"/>
      <c r="KA5" s="13"/>
      <c r="KB5" s="11"/>
      <c r="KC5" s="11">
        <v>55</v>
      </c>
      <c r="KD5" s="13">
        <v>2961.97</v>
      </c>
      <c r="KE5" s="11">
        <v>254</v>
      </c>
      <c r="KF5" s="12"/>
      <c r="KG5" s="12"/>
      <c r="KH5" s="11"/>
      <c r="KI5" s="13"/>
      <c r="KJ5" s="11"/>
      <c r="KK5" s="11"/>
      <c r="KL5" s="13"/>
      <c r="KM5" s="11">
        <v>703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325</v>
      </c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150305</v>
      </c>
      <c r="C6" s="11">
        <f>=ROUNDDOWN(281.522757070612,0)</f>
      </c>
      <c r="D6" s="11">
        <v>3000</v>
      </c>
      <c r="E6" s="12">
        <v>0.9765</v>
      </c>
      <c r="F6" s="11"/>
      <c r="G6" s="11">
        <f>=ROUNDDOWN({0},0)</f>
      </c>
      <c r="H6" s="11"/>
      <c r="I6" s="12"/>
      <c r="J6" s="11">
        <v>567</v>
      </c>
      <c r="K6" s="13">
        <v>9236.33</v>
      </c>
      <c r="L6" s="11">
        <v>410</v>
      </c>
      <c r="M6" s="14">
        <v>22.53</v>
      </c>
      <c r="N6" s="11">
        <v>632</v>
      </c>
      <c r="O6" s="13">
        <v>12343.04</v>
      </c>
      <c r="P6" s="11">
        <v>718</v>
      </c>
      <c r="Q6" s="14">
        <v>17.19</v>
      </c>
      <c r="R6" s="12">
        <v>-0.1028</v>
      </c>
      <c r="S6" s="12">
        <v>-0.2517</v>
      </c>
      <c r="T6" s="12">
        <v>-0.429</v>
      </c>
      <c r="U6" s="12">
        <v>0.3106</v>
      </c>
      <c r="V6" s="11">
        <v>45</v>
      </c>
      <c r="W6" s="13">
        <v>674.35</v>
      </c>
      <c r="X6" s="11">
        <v>202</v>
      </c>
      <c r="Y6" s="11">
        <v>88</v>
      </c>
      <c r="Z6" s="13">
        <v>1412.45</v>
      </c>
      <c r="AA6" s="11">
        <v>364</v>
      </c>
      <c r="AB6" s="12">
        <v>-0.4886</v>
      </c>
      <c r="AC6" s="12">
        <v>-0.5226</v>
      </c>
      <c r="AD6" s="11">
        <v>5</v>
      </c>
      <c r="AE6" s="13">
        <v>121.8</v>
      </c>
      <c r="AF6" s="11">
        <v>74</v>
      </c>
      <c r="AG6" s="11"/>
      <c r="AH6" s="13"/>
      <c r="AI6" s="11"/>
      <c r="AJ6" s="12"/>
      <c r="AK6" s="12"/>
      <c r="AL6" s="11">
        <v>302</v>
      </c>
      <c r="AM6" s="13">
        <v>4617.32</v>
      </c>
      <c r="AN6" s="11">
        <v>410</v>
      </c>
      <c r="AO6" s="11">
        <v>540</v>
      </c>
      <c r="AP6" s="13">
        <v>10874.59</v>
      </c>
      <c r="AQ6" s="11">
        <v>700</v>
      </c>
      <c r="AR6" s="12">
        <v>-0.4407</v>
      </c>
      <c r="AS6" s="12">
        <v>-0.5754</v>
      </c>
      <c r="AT6" s="11"/>
      <c r="AU6" s="13"/>
      <c r="AV6" s="11">
        <v>8</v>
      </c>
      <c r="AW6" s="11"/>
      <c r="AX6" s="13"/>
      <c r="AY6" s="11"/>
      <c r="AZ6" s="12"/>
      <c r="BA6" s="12"/>
      <c r="BB6" s="11">
        <v>17</v>
      </c>
      <c r="BC6" s="13">
        <v>288.13</v>
      </c>
      <c r="BD6" s="11">
        <v>74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198</v>
      </c>
      <c r="CA6" s="13">
        <v>3534.73</v>
      </c>
      <c r="CB6" s="11">
        <v>47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23</v>
      </c>
      <c r="CS6" s="11"/>
      <c r="CT6" s="13"/>
      <c r="CU6" s="11"/>
      <c r="CV6" s="12"/>
      <c r="CW6" s="12"/>
      <c r="CX6" s="11"/>
      <c r="CY6" s="13"/>
      <c r="CZ6" s="11">
        <v>40</v>
      </c>
      <c r="DA6" s="11"/>
      <c r="DB6" s="13"/>
      <c r="DC6" s="11"/>
      <c r="DD6" s="12"/>
      <c r="DE6" s="12"/>
      <c r="DF6" s="11"/>
      <c r="DG6" s="13"/>
      <c r="DH6" s="11">
        <v>56</v>
      </c>
      <c r="DI6" s="11"/>
      <c r="DJ6" s="13"/>
      <c r="DK6" s="11"/>
      <c r="DL6" s="12"/>
      <c r="DM6" s="12"/>
      <c r="DN6" s="11"/>
      <c r="DO6" s="13"/>
      <c r="DP6" s="11">
        <v>61</v>
      </c>
      <c r="DQ6" s="11"/>
      <c r="DR6" s="13"/>
      <c r="DS6" s="11"/>
      <c r="DT6" s="12"/>
      <c r="DU6" s="12"/>
      <c r="DV6" s="11"/>
      <c r="DW6" s="13"/>
      <c r="DX6" s="11">
        <v>3</v>
      </c>
      <c r="DY6" s="11"/>
      <c r="DZ6" s="13"/>
      <c r="EA6" s="11">
        <v>3</v>
      </c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>
        <v>1</v>
      </c>
      <c r="EO6" s="11">
        <v>4</v>
      </c>
      <c r="EP6" s="13">
        <v>56</v>
      </c>
      <c r="EQ6" s="11">
        <v>4</v>
      </c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25569</v>
      </c>
      <c r="C7" s="11">
        <f>=ROUNDDOWN(17.148893360161,0)</f>
      </c>
      <c r="D7" s="11">
        <v>21755</v>
      </c>
      <c r="E7" s="12">
        <v>0.9638</v>
      </c>
      <c r="F7" s="11"/>
      <c r="G7" s="11">
        <f>=ROUNDDOWN({0},0)</f>
      </c>
      <c r="H7" s="11"/>
      <c r="I7" s="12"/>
      <c r="J7" s="11">
        <v>2827</v>
      </c>
      <c r="K7" s="13">
        <v>147867.84</v>
      </c>
      <c r="L7" s="11">
        <v>185</v>
      </c>
      <c r="M7" s="14">
        <v>799.29</v>
      </c>
      <c r="N7" s="11">
        <v>2556</v>
      </c>
      <c r="O7" s="13">
        <v>152479.39</v>
      </c>
      <c r="P7" s="11">
        <v>180</v>
      </c>
      <c r="Q7" s="14">
        <v>847.11</v>
      </c>
      <c r="R7" s="12">
        <v>0.106</v>
      </c>
      <c r="S7" s="12">
        <v>-0.0302</v>
      </c>
      <c r="T7" s="12">
        <v>0.0278</v>
      </c>
      <c r="U7" s="12">
        <v>-0.0565</v>
      </c>
      <c r="V7" s="11">
        <v>527</v>
      </c>
      <c r="W7" s="13">
        <v>32289.57</v>
      </c>
      <c r="X7" s="11">
        <v>169</v>
      </c>
      <c r="Y7" s="11">
        <v>700</v>
      </c>
      <c r="Z7" s="13">
        <v>55869.41</v>
      </c>
      <c r="AA7" s="11">
        <v>129</v>
      </c>
      <c r="AB7" s="12">
        <v>-0.2471</v>
      </c>
      <c r="AC7" s="12">
        <v>-0.4221</v>
      </c>
      <c r="AD7" s="11">
        <v>821</v>
      </c>
      <c r="AE7" s="13">
        <v>40287.54</v>
      </c>
      <c r="AF7" s="11">
        <v>183</v>
      </c>
      <c r="AG7" s="11">
        <v>563</v>
      </c>
      <c r="AH7" s="13">
        <v>28777.65</v>
      </c>
      <c r="AI7" s="11">
        <v>168</v>
      </c>
      <c r="AJ7" s="12">
        <v>0.4583</v>
      </c>
      <c r="AK7" s="12">
        <v>0.4</v>
      </c>
      <c r="AL7" s="11">
        <v>29</v>
      </c>
      <c r="AM7" s="13">
        <v>995.17</v>
      </c>
      <c r="AN7" s="11">
        <v>157</v>
      </c>
      <c r="AO7" s="11">
        <v>32</v>
      </c>
      <c r="AP7" s="13">
        <v>1503.75</v>
      </c>
      <c r="AQ7" s="11">
        <v>165</v>
      </c>
      <c r="AR7" s="12">
        <v>-0.0938</v>
      </c>
      <c r="AS7" s="12">
        <v>-0.3382</v>
      </c>
      <c r="AT7" s="11">
        <v>319</v>
      </c>
      <c r="AU7" s="13">
        <v>12614.55</v>
      </c>
      <c r="AV7" s="11">
        <v>185</v>
      </c>
      <c r="AW7" s="11">
        <v>156</v>
      </c>
      <c r="AX7" s="13">
        <v>5893.08</v>
      </c>
      <c r="AY7" s="11">
        <v>164</v>
      </c>
      <c r="AZ7" s="12">
        <v>1.0449</v>
      </c>
      <c r="BA7" s="12">
        <v>1.1406</v>
      </c>
      <c r="BB7" s="11">
        <v>82</v>
      </c>
      <c r="BC7" s="13">
        <v>5252.55</v>
      </c>
      <c r="BD7" s="11">
        <v>185</v>
      </c>
      <c r="BE7" s="11">
        <v>111</v>
      </c>
      <c r="BF7" s="13">
        <v>6561.35</v>
      </c>
      <c r="BG7" s="11">
        <v>170</v>
      </c>
      <c r="BH7" s="12">
        <v>-0.2613</v>
      </c>
      <c r="BI7" s="12">
        <v>-0.1995</v>
      </c>
      <c r="BJ7" s="11">
        <v>116</v>
      </c>
      <c r="BK7" s="13">
        <v>6314.82</v>
      </c>
      <c r="BL7" s="11">
        <v>167</v>
      </c>
      <c r="BM7" s="11">
        <v>141</v>
      </c>
      <c r="BN7" s="13">
        <v>7480.56</v>
      </c>
      <c r="BO7" s="11">
        <v>148</v>
      </c>
      <c r="BP7" s="12">
        <v>-0.1773</v>
      </c>
      <c r="BQ7" s="12">
        <v>-0.1558</v>
      </c>
      <c r="BR7" s="11">
        <v>281</v>
      </c>
      <c r="BS7" s="13">
        <v>14319.96</v>
      </c>
      <c r="BT7" s="11">
        <v>185</v>
      </c>
      <c r="BU7" s="11">
        <v>214</v>
      </c>
      <c r="BV7" s="13">
        <v>13531.78</v>
      </c>
      <c r="BW7" s="11">
        <v>180</v>
      </c>
      <c r="BX7" s="12">
        <v>0.3131</v>
      </c>
      <c r="BY7" s="12">
        <v>0.0582</v>
      </c>
      <c r="BZ7" s="11">
        <v>44</v>
      </c>
      <c r="CA7" s="13">
        <v>2112.66</v>
      </c>
      <c r="CB7" s="11">
        <v>114</v>
      </c>
      <c r="CC7" s="11">
        <v>75</v>
      </c>
      <c r="CD7" s="13">
        <v>3771.65</v>
      </c>
      <c r="CE7" s="11">
        <v>89</v>
      </c>
      <c r="CF7" s="12">
        <v>-0.4133</v>
      </c>
      <c r="CG7" s="12">
        <v>-0.4399</v>
      </c>
      <c r="CH7" s="11">
        <v>29</v>
      </c>
      <c r="CI7" s="13">
        <v>1283.98</v>
      </c>
      <c r="CJ7" s="11">
        <v>104</v>
      </c>
      <c r="CK7" s="11">
        <v>14</v>
      </c>
      <c r="CL7" s="13">
        <v>865.04</v>
      </c>
      <c r="CM7" s="11">
        <v>143</v>
      </c>
      <c r="CN7" s="12">
        <v>1.0714</v>
      </c>
      <c r="CO7" s="12">
        <v>0.4843</v>
      </c>
      <c r="CP7" s="11">
        <v>340</v>
      </c>
      <c r="CQ7" s="13">
        <v>18383.41</v>
      </c>
      <c r="CR7" s="11">
        <v>124</v>
      </c>
      <c r="CS7" s="11">
        <v>327</v>
      </c>
      <c r="CT7" s="13">
        <v>17102.85</v>
      </c>
      <c r="CU7" s="11">
        <v>132</v>
      </c>
      <c r="CV7" s="12">
        <v>0.0398</v>
      </c>
      <c r="CW7" s="12">
        <v>0.0749</v>
      </c>
      <c r="CX7" s="11">
        <v>14</v>
      </c>
      <c r="CY7" s="13">
        <v>637.38</v>
      </c>
      <c r="CZ7" s="11">
        <v>118</v>
      </c>
      <c r="DA7" s="11">
        <v>23</v>
      </c>
      <c r="DB7" s="13">
        <v>1189.95</v>
      </c>
      <c r="DC7" s="11">
        <v>149</v>
      </c>
      <c r="DD7" s="12">
        <v>-0.3913</v>
      </c>
      <c r="DE7" s="12">
        <v>-0.4644</v>
      </c>
      <c r="DF7" s="11">
        <v>3</v>
      </c>
      <c r="DG7" s="13">
        <v>310.97</v>
      </c>
      <c r="DH7" s="11">
        <v>165</v>
      </c>
      <c r="DI7" s="11"/>
      <c r="DJ7" s="13"/>
      <c r="DK7" s="11"/>
      <c r="DL7" s="12"/>
      <c r="DM7" s="12"/>
      <c r="DN7" s="11">
        <v>31</v>
      </c>
      <c r="DO7" s="13">
        <v>2020.63</v>
      </c>
      <c r="DP7" s="11">
        <v>84</v>
      </c>
      <c r="DQ7" s="11">
        <v>6</v>
      </c>
      <c r="DR7" s="13">
        <v>406.63</v>
      </c>
      <c r="DS7" s="11">
        <v>38</v>
      </c>
      <c r="DT7" s="12">
        <v>4.1667</v>
      </c>
      <c r="DU7" s="12">
        <v>3.9692</v>
      </c>
      <c r="DV7" s="11">
        <v>34</v>
      </c>
      <c r="DW7" s="13">
        <v>2892.85</v>
      </c>
      <c r="DX7" s="11">
        <v>185</v>
      </c>
      <c r="DY7" s="11">
        <v>2</v>
      </c>
      <c r="DZ7" s="13">
        <v>78.98</v>
      </c>
      <c r="EA7" s="11">
        <v>170</v>
      </c>
      <c r="EB7" s="12">
        <v>16</v>
      </c>
      <c r="EC7" s="12">
        <v>35.6276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49</v>
      </c>
      <c r="FC7" s="13">
        <v>2695.58</v>
      </c>
      <c r="FD7" s="11">
        <v>93</v>
      </c>
      <c r="FE7" s="11">
        <v>40</v>
      </c>
      <c r="FF7" s="13">
        <v>2203.43</v>
      </c>
      <c r="FG7" s="11">
        <v>103</v>
      </c>
      <c r="FH7" s="12">
        <v>0.225</v>
      </c>
      <c r="FI7" s="12">
        <v>0.2234</v>
      </c>
      <c r="FJ7" s="11">
        <v>20</v>
      </c>
      <c r="FK7" s="13">
        <v>708.59</v>
      </c>
      <c r="FL7" s="11">
        <v>56</v>
      </c>
      <c r="FM7" s="11">
        <v>30</v>
      </c>
      <c r="FN7" s="13">
        <v>1134.9</v>
      </c>
      <c r="FO7" s="11">
        <v>60</v>
      </c>
      <c r="FP7" s="12">
        <v>-0.3333</v>
      </c>
      <c r="FQ7" s="12">
        <v>-0.3756</v>
      </c>
      <c r="FR7" s="11">
        <v>28</v>
      </c>
      <c r="FS7" s="13">
        <v>1293.73</v>
      </c>
      <c r="FT7" s="11">
        <v>152</v>
      </c>
      <c r="FU7" s="11">
        <v>57</v>
      </c>
      <c r="FV7" s="13">
        <v>3200.59</v>
      </c>
      <c r="FW7" s="11">
        <v>106</v>
      </c>
      <c r="FX7" s="12">
        <v>-0.5088</v>
      </c>
      <c r="FY7" s="12">
        <v>-0.5958</v>
      </c>
      <c r="FZ7" s="11">
        <v>51</v>
      </c>
      <c r="GA7" s="13">
        <v>2999.15</v>
      </c>
      <c r="GB7" s="11">
        <v>155</v>
      </c>
      <c r="GC7" s="11">
        <v>21</v>
      </c>
      <c r="GD7" s="13">
        <v>1131.14</v>
      </c>
      <c r="GE7" s="11">
        <v>149</v>
      </c>
      <c r="GF7" s="12">
        <v>1.4286</v>
      </c>
      <c r="GG7" s="12">
        <v>1.6514</v>
      </c>
      <c r="GH7" s="11">
        <v>6</v>
      </c>
      <c r="GI7" s="13">
        <v>354.79</v>
      </c>
      <c r="GJ7" s="11">
        <v>105</v>
      </c>
      <c r="GK7" s="11">
        <v>7</v>
      </c>
      <c r="GL7" s="13">
        <v>312.96</v>
      </c>
      <c r="GM7" s="11">
        <v>159</v>
      </c>
      <c r="GN7" s="12">
        <v>-0.1429</v>
      </c>
      <c r="GO7" s="12">
        <v>0.1337</v>
      </c>
      <c r="GP7" s="11"/>
      <c r="GQ7" s="13"/>
      <c r="GR7" s="11">
        <v>2</v>
      </c>
      <c r="GS7" s="11"/>
      <c r="GT7" s="13"/>
      <c r="GU7" s="11">
        <v>2</v>
      </c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>
        <v>29</v>
      </c>
      <c r="IG7" s="11">
        <v>1</v>
      </c>
      <c r="IH7" s="13">
        <v>72.51</v>
      </c>
      <c r="II7" s="11">
        <v>43</v>
      </c>
      <c r="IJ7" s="12"/>
      <c r="IK7" s="12"/>
      <c r="IL7" s="11">
        <v>3</v>
      </c>
      <c r="IM7" s="13">
        <v>99.96</v>
      </c>
      <c r="IN7" s="11">
        <v>25</v>
      </c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>
        <v>32</v>
      </c>
      <c r="JF7" s="13">
        <v>1275.57</v>
      </c>
      <c r="JG7" s="11">
        <v>148</v>
      </c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>
        <v>3</v>
      </c>
      <c r="JV7" s="13">
        <v>94.43</v>
      </c>
      <c r="JW7" s="11">
        <v>132</v>
      </c>
      <c r="JX7" s="12"/>
      <c r="JY7" s="12"/>
      <c r="JZ7" s="11"/>
      <c r="KA7" s="13"/>
      <c r="KB7" s="11"/>
      <c r="KC7" s="11">
        <v>1</v>
      </c>
      <c r="KD7" s="13">
        <v>21.18</v>
      </c>
      <c r="KE7" s="11">
        <v>8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127638</v>
      </c>
      <c r="C8" s="11">
        <f>=ROUNDDOWN(19.3423146281956,0)</f>
      </c>
      <c r="D8" s="11">
        <v>215858</v>
      </c>
      <c r="E8" s="12">
        <v>0.9543</v>
      </c>
      <c r="F8" s="11"/>
      <c r="G8" s="11">
        <f>=ROUNDDOWN({0},0)</f>
      </c>
      <c r="H8" s="11"/>
      <c r="I8" s="12"/>
      <c r="J8" s="11">
        <v>11167</v>
      </c>
      <c r="K8" s="13">
        <v>306942.87</v>
      </c>
      <c r="L8" s="11">
        <v>289</v>
      </c>
      <c r="M8" s="14">
        <v>1062.09</v>
      </c>
      <c r="N8" s="11">
        <v>9281</v>
      </c>
      <c r="O8" s="13">
        <v>281281.21</v>
      </c>
      <c r="P8" s="11">
        <v>258</v>
      </c>
      <c r="Q8" s="14">
        <v>1090.24</v>
      </c>
      <c r="R8" s="12">
        <v>0.2032</v>
      </c>
      <c r="S8" s="12">
        <v>0.0912</v>
      </c>
      <c r="T8" s="12">
        <v>0.1202</v>
      </c>
      <c r="U8" s="12">
        <v>-0.0258</v>
      </c>
      <c r="V8" s="11">
        <v>4947</v>
      </c>
      <c r="W8" s="13">
        <v>125169</v>
      </c>
      <c r="X8" s="11">
        <v>222</v>
      </c>
      <c r="Y8" s="11">
        <v>1742</v>
      </c>
      <c r="Z8" s="13">
        <v>48565.83</v>
      </c>
      <c r="AA8" s="11">
        <v>170</v>
      </c>
      <c r="AB8" s="12">
        <v>1.8398</v>
      </c>
      <c r="AC8" s="12">
        <v>1.5773</v>
      </c>
      <c r="AD8" s="11">
        <v>1023</v>
      </c>
      <c r="AE8" s="13">
        <v>28031.62</v>
      </c>
      <c r="AF8" s="11">
        <v>281</v>
      </c>
      <c r="AG8" s="11">
        <v>1019</v>
      </c>
      <c r="AH8" s="13">
        <v>25715.97</v>
      </c>
      <c r="AI8" s="11">
        <v>236</v>
      </c>
      <c r="AJ8" s="12">
        <v>0.0039</v>
      </c>
      <c r="AK8" s="12">
        <v>0.09</v>
      </c>
      <c r="AL8" s="11">
        <v>732</v>
      </c>
      <c r="AM8" s="13">
        <v>23482.67</v>
      </c>
      <c r="AN8" s="11">
        <v>281</v>
      </c>
      <c r="AO8" s="11">
        <v>1050</v>
      </c>
      <c r="AP8" s="13">
        <v>35233.56</v>
      </c>
      <c r="AQ8" s="11">
        <v>227</v>
      </c>
      <c r="AR8" s="12">
        <v>-0.3029</v>
      </c>
      <c r="AS8" s="12">
        <v>-0.3335</v>
      </c>
      <c r="AT8" s="11">
        <v>1360</v>
      </c>
      <c r="AU8" s="13">
        <v>34712.33</v>
      </c>
      <c r="AV8" s="11">
        <v>278</v>
      </c>
      <c r="AW8" s="11">
        <v>1871</v>
      </c>
      <c r="AX8" s="13">
        <v>57312.83</v>
      </c>
      <c r="AY8" s="11">
        <v>235</v>
      </c>
      <c r="AZ8" s="12">
        <v>-0.2731</v>
      </c>
      <c r="BA8" s="12">
        <v>-0.3943</v>
      </c>
      <c r="BB8" s="11">
        <v>703</v>
      </c>
      <c r="BC8" s="13">
        <v>21696.49</v>
      </c>
      <c r="BD8" s="11">
        <v>283</v>
      </c>
      <c r="BE8" s="11">
        <v>1105</v>
      </c>
      <c r="BF8" s="13">
        <v>35825.02</v>
      </c>
      <c r="BG8" s="11">
        <v>241</v>
      </c>
      <c r="BH8" s="12">
        <v>-0.3638</v>
      </c>
      <c r="BI8" s="12">
        <v>-0.3944</v>
      </c>
      <c r="BJ8" s="11">
        <v>692</v>
      </c>
      <c r="BK8" s="13">
        <v>22877.72</v>
      </c>
      <c r="BL8" s="11">
        <v>254</v>
      </c>
      <c r="BM8" s="11">
        <v>896</v>
      </c>
      <c r="BN8" s="13">
        <v>29019.68</v>
      </c>
      <c r="BO8" s="11">
        <v>219</v>
      </c>
      <c r="BP8" s="12">
        <v>-0.2277</v>
      </c>
      <c r="BQ8" s="12">
        <v>-0.2116</v>
      </c>
      <c r="BR8" s="11">
        <v>345</v>
      </c>
      <c r="BS8" s="13">
        <v>12895.33</v>
      </c>
      <c r="BT8" s="11">
        <v>284</v>
      </c>
      <c r="BU8" s="11">
        <v>264</v>
      </c>
      <c r="BV8" s="13">
        <v>10170.57</v>
      </c>
      <c r="BW8" s="11">
        <v>246</v>
      </c>
      <c r="BX8" s="12">
        <v>0.3068</v>
      </c>
      <c r="BY8" s="12">
        <v>0.2679</v>
      </c>
      <c r="BZ8" s="11">
        <v>509</v>
      </c>
      <c r="CA8" s="13">
        <v>12903.22</v>
      </c>
      <c r="CB8" s="11">
        <v>221</v>
      </c>
      <c r="CC8" s="11">
        <v>705</v>
      </c>
      <c r="CD8" s="13">
        <v>21569.79</v>
      </c>
      <c r="CE8" s="11">
        <v>229</v>
      </c>
      <c r="CF8" s="12">
        <v>-0.278</v>
      </c>
      <c r="CG8" s="12">
        <v>-0.4018</v>
      </c>
      <c r="CH8" s="11"/>
      <c r="CI8" s="13"/>
      <c r="CJ8" s="11"/>
      <c r="CK8" s="11"/>
      <c r="CL8" s="13"/>
      <c r="CM8" s="11"/>
      <c r="CN8" s="12"/>
      <c r="CO8" s="12"/>
      <c r="CP8" s="11">
        <v>2</v>
      </c>
      <c r="CQ8" s="13">
        <v>75.64</v>
      </c>
      <c r="CR8" s="11">
        <v>1</v>
      </c>
      <c r="CS8" s="11">
        <v>9</v>
      </c>
      <c r="CT8" s="13">
        <v>341.52</v>
      </c>
      <c r="CU8" s="11">
        <v>4</v>
      </c>
      <c r="CV8" s="12">
        <v>-0.7778</v>
      </c>
      <c r="CW8" s="12">
        <v>-0.7785</v>
      </c>
      <c r="CX8" s="11">
        <v>206</v>
      </c>
      <c r="CY8" s="13">
        <v>6517.37</v>
      </c>
      <c r="CZ8" s="11">
        <v>241</v>
      </c>
      <c r="DA8" s="11">
        <v>211</v>
      </c>
      <c r="DB8" s="13">
        <v>5543.63</v>
      </c>
      <c r="DC8" s="11">
        <v>150</v>
      </c>
      <c r="DD8" s="12">
        <v>-0.0237</v>
      </c>
      <c r="DE8" s="12">
        <v>0.1757</v>
      </c>
      <c r="DF8" s="11">
        <v>46</v>
      </c>
      <c r="DG8" s="13">
        <v>2653.62</v>
      </c>
      <c r="DH8" s="11">
        <v>274</v>
      </c>
      <c r="DI8" s="11"/>
      <c r="DJ8" s="13"/>
      <c r="DK8" s="11"/>
      <c r="DL8" s="12"/>
      <c r="DM8" s="12"/>
      <c r="DN8" s="11">
        <v>189</v>
      </c>
      <c r="DO8" s="13">
        <v>3939.62</v>
      </c>
      <c r="DP8" s="11">
        <v>97</v>
      </c>
      <c r="DQ8" s="11">
        <v>55</v>
      </c>
      <c r="DR8" s="13">
        <v>1218.97</v>
      </c>
      <c r="DS8" s="11">
        <v>52</v>
      </c>
      <c r="DT8" s="12">
        <v>2.4364</v>
      </c>
      <c r="DU8" s="12">
        <v>2.2319</v>
      </c>
      <c r="DV8" s="11">
        <v>23</v>
      </c>
      <c r="DW8" s="13">
        <v>1182.24</v>
      </c>
      <c r="DX8" s="11">
        <v>286</v>
      </c>
      <c r="DY8" s="11">
        <v>12</v>
      </c>
      <c r="DZ8" s="13">
        <v>611.48</v>
      </c>
      <c r="EA8" s="11">
        <v>252</v>
      </c>
      <c r="EB8" s="12">
        <v>0.9167</v>
      </c>
      <c r="EC8" s="12">
        <v>0.9334</v>
      </c>
      <c r="ED8" s="11">
        <v>225</v>
      </c>
      <c r="EE8" s="13">
        <v>5006.06</v>
      </c>
      <c r="EF8" s="11"/>
      <c r="EG8" s="11"/>
      <c r="EH8" s="13"/>
      <c r="EI8" s="11"/>
      <c r="EJ8" s="12"/>
      <c r="EK8" s="12"/>
      <c r="EL8" s="11">
        <v>28</v>
      </c>
      <c r="EM8" s="13">
        <v>657.63</v>
      </c>
      <c r="EN8" s="11">
        <v>96</v>
      </c>
      <c r="EO8" s="11">
        <v>84</v>
      </c>
      <c r="EP8" s="13">
        <v>1922.9</v>
      </c>
      <c r="EQ8" s="11">
        <v>125</v>
      </c>
      <c r="ER8" s="12">
        <v>-0.6667</v>
      </c>
      <c r="ES8" s="12">
        <v>-0.658</v>
      </c>
      <c r="ET8" s="11">
        <v>51</v>
      </c>
      <c r="EU8" s="13">
        <v>1155.83</v>
      </c>
      <c r="EV8" s="11">
        <v>44</v>
      </c>
      <c r="EW8" s="11">
        <v>107</v>
      </c>
      <c r="EX8" s="13">
        <v>2553.25</v>
      </c>
      <c r="EY8" s="11">
        <v>45</v>
      </c>
      <c r="EZ8" s="12">
        <v>-0.5234</v>
      </c>
      <c r="FA8" s="12">
        <v>-0.5473</v>
      </c>
      <c r="FB8" s="11">
        <v>2</v>
      </c>
      <c r="FC8" s="13">
        <v>86.66</v>
      </c>
      <c r="FD8" s="11">
        <v>2</v>
      </c>
      <c r="FE8" s="11"/>
      <c r="FF8" s="13"/>
      <c r="FG8" s="11">
        <v>2</v>
      </c>
      <c r="FH8" s="12"/>
      <c r="FI8" s="12"/>
      <c r="FJ8" s="11">
        <v>62</v>
      </c>
      <c r="FK8" s="13">
        <v>2746.87</v>
      </c>
      <c r="FL8" s="11">
        <v>75</v>
      </c>
      <c r="FM8" s="11">
        <v>52</v>
      </c>
      <c r="FN8" s="13">
        <v>2580.82</v>
      </c>
      <c r="FO8" s="11">
        <v>95</v>
      </c>
      <c r="FP8" s="12">
        <v>0.1923</v>
      </c>
      <c r="FQ8" s="12">
        <v>0.0643</v>
      </c>
      <c r="FR8" s="11"/>
      <c r="FS8" s="13"/>
      <c r="FT8" s="11"/>
      <c r="FU8" s="11"/>
      <c r="FV8" s="13"/>
      <c r="FW8" s="11"/>
      <c r="FX8" s="12"/>
      <c r="FY8" s="12"/>
      <c r="FZ8" s="11"/>
      <c r="GA8" s="13"/>
      <c r="GB8" s="11"/>
      <c r="GC8" s="11"/>
      <c r="GD8" s="13"/>
      <c r="GE8" s="11"/>
      <c r="GF8" s="12"/>
      <c r="GG8" s="12"/>
      <c r="GH8" s="11"/>
      <c r="GI8" s="13"/>
      <c r="GJ8" s="11">
        <v>191</v>
      </c>
      <c r="GK8" s="11">
        <v>1</v>
      </c>
      <c r="GL8" s="13">
        <v>37.8</v>
      </c>
      <c r="GM8" s="11">
        <v>173</v>
      </c>
      <c r="GN8" s="12"/>
      <c r="GO8" s="12"/>
      <c r="GP8" s="11"/>
      <c r="GQ8" s="13"/>
      <c r="GR8" s="11">
        <v>30</v>
      </c>
      <c r="GS8" s="11">
        <v>11</v>
      </c>
      <c r="GT8" s="13">
        <v>545.36</v>
      </c>
      <c r="GU8" s="11">
        <v>30</v>
      </c>
      <c r="GV8" s="12"/>
      <c r="GW8" s="12"/>
      <c r="GX8" s="11"/>
      <c r="GY8" s="13"/>
      <c r="GZ8" s="11"/>
      <c r="HA8" s="11"/>
      <c r="HB8" s="13"/>
      <c r="HC8" s="11"/>
      <c r="HD8" s="12"/>
      <c r="HE8" s="12"/>
      <c r="HF8" s="11"/>
      <c r="HG8" s="13"/>
      <c r="HH8" s="11"/>
      <c r="HI8" s="11"/>
      <c r="HJ8" s="13"/>
      <c r="HK8" s="11"/>
      <c r="HL8" s="12"/>
      <c r="HM8" s="12"/>
      <c r="HN8" s="11">
        <v>19</v>
      </c>
      <c r="HO8" s="13">
        <v>972.76</v>
      </c>
      <c r="HP8" s="11">
        <v>65</v>
      </c>
      <c r="HQ8" s="11"/>
      <c r="HR8" s="13"/>
      <c r="HS8" s="11"/>
      <c r="HT8" s="12"/>
      <c r="HU8" s="12"/>
      <c r="HV8" s="11">
        <v>2</v>
      </c>
      <c r="HW8" s="13">
        <v>152.98</v>
      </c>
      <c r="HX8" s="11">
        <v>5</v>
      </c>
      <c r="HY8" s="11"/>
      <c r="HZ8" s="13"/>
      <c r="IA8" s="11">
        <v>5</v>
      </c>
      <c r="IB8" s="12"/>
      <c r="IC8" s="12"/>
      <c r="ID8" s="11">
        <v>1</v>
      </c>
      <c r="IE8" s="13">
        <v>27.21</v>
      </c>
      <c r="IF8" s="11">
        <v>79</v>
      </c>
      <c r="IG8" s="11">
        <v>1</v>
      </c>
      <c r="IH8" s="13">
        <v>18.65</v>
      </c>
      <c r="II8" s="11">
        <v>84</v>
      </c>
      <c r="IJ8" s="12"/>
      <c r="IK8" s="12">
        <v>0.459</v>
      </c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>
        <v>38</v>
      </c>
      <c r="JF8" s="13">
        <v>1224.56</v>
      </c>
      <c r="JG8" s="11">
        <v>236</v>
      </c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>
        <v>8</v>
      </c>
      <c r="JV8" s="13">
        <v>357.66</v>
      </c>
      <c r="JW8" s="11">
        <v>115</v>
      </c>
      <c r="JX8" s="12"/>
      <c r="JY8" s="12"/>
      <c r="JZ8" s="11"/>
      <c r="KA8" s="13"/>
      <c r="KB8" s="11"/>
      <c r="KC8" s="11">
        <v>40</v>
      </c>
      <c r="KD8" s="13">
        <v>911.36</v>
      </c>
      <c r="KE8" s="11">
        <v>72</v>
      </c>
      <c r="KF8" s="12"/>
      <c r="KG8" s="12"/>
      <c r="KH8" s="11"/>
      <c r="KI8" s="13"/>
      <c r="KJ8" s="11"/>
      <c r="KK8" s="11"/>
      <c r="KL8" s="13"/>
      <c r="KM8" s="11">
        <v>77</v>
      </c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>
        <v>79</v>
      </c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150366</v>
      </c>
      <c r="C9" s="11">
        <f>=ROUNDDOWN(13.2704374762817,0)</f>
      </c>
      <c r="D9" s="11">
        <v>305302</v>
      </c>
      <c r="E9" s="12">
        <v>0.8708</v>
      </c>
      <c r="F9" s="11"/>
      <c r="G9" s="11">
        <f>=ROUNDDOWN({0},0)</f>
      </c>
      <c r="H9" s="11"/>
      <c r="I9" s="12"/>
      <c r="J9" s="11">
        <v>16439</v>
      </c>
      <c r="K9" s="13">
        <v>314603.47</v>
      </c>
      <c r="L9" s="11">
        <v>278</v>
      </c>
      <c r="M9" s="14">
        <v>1131.67</v>
      </c>
      <c r="N9" s="11">
        <v>15531</v>
      </c>
      <c r="O9" s="13">
        <v>300682.31</v>
      </c>
      <c r="P9" s="11">
        <v>295</v>
      </c>
      <c r="Q9" s="14">
        <v>1019.26</v>
      </c>
      <c r="R9" s="12">
        <v>0.0585</v>
      </c>
      <c r="S9" s="12">
        <v>0.0463</v>
      </c>
      <c r="T9" s="12">
        <v>-0.0576</v>
      </c>
      <c r="U9" s="12">
        <v>0.1103</v>
      </c>
      <c r="V9" s="11">
        <v>9723</v>
      </c>
      <c r="W9" s="13">
        <v>188242.01</v>
      </c>
      <c r="X9" s="11">
        <v>255</v>
      </c>
      <c r="Y9" s="11">
        <v>6643</v>
      </c>
      <c r="Z9" s="13">
        <v>131113.14</v>
      </c>
      <c r="AA9" s="11">
        <v>254</v>
      </c>
      <c r="AB9" s="12">
        <v>0.4636</v>
      </c>
      <c r="AC9" s="12">
        <v>0.4357</v>
      </c>
      <c r="AD9" s="11">
        <v>1056</v>
      </c>
      <c r="AE9" s="13">
        <v>17984.26</v>
      </c>
      <c r="AF9" s="11">
        <v>259</v>
      </c>
      <c r="AG9" s="11">
        <v>835</v>
      </c>
      <c r="AH9" s="13">
        <v>15124.1</v>
      </c>
      <c r="AI9" s="11">
        <v>274</v>
      </c>
      <c r="AJ9" s="12">
        <v>0.2647</v>
      </c>
      <c r="AK9" s="12">
        <v>0.1891</v>
      </c>
      <c r="AL9" s="11">
        <v>1504</v>
      </c>
      <c r="AM9" s="13">
        <v>29143.78</v>
      </c>
      <c r="AN9" s="11">
        <v>235</v>
      </c>
      <c r="AO9" s="11">
        <v>2104</v>
      </c>
      <c r="AP9" s="13">
        <v>38302.36</v>
      </c>
      <c r="AQ9" s="11">
        <v>219</v>
      </c>
      <c r="AR9" s="12">
        <v>-0.2852</v>
      </c>
      <c r="AS9" s="12">
        <v>-0.2391</v>
      </c>
      <c r="AT9" s="11">
        <v>1750</v>
      </c>
      <c r="AU9" s="13">
        <v>30542.24</v>
      </c>
      <c r="AV9" s="11">
        <v>266</v>
      </c>
      <c r="AW9" s="11">
        <v>1826</v>
      </c>
      <c r="AX9" s="13">
        <v>33114.82</v>
      </c>
      <c r="AY9" s="11">
        <v>249</v>
      </c>
      <c r="AZ9" s="12">
        <v>-0.0416</v>
      </c>
      <c r="BA9" s="12">
        <v>-0.0777</v>
      </c>
      <c r="BB9" s="11">
        <v>754</v>
      </c>
      <c r="BC9" s="13">
        <v>15731.37</v>
      </c>
      <c r="BD9" s="11">
        <v>260</v>
      </c>
      <c r="BE9" s="11">
        <v>1819</v>
      </c>
      <c r="BF9" s="13">
        <v>37515.98</v>
      </c>
      <c r="BG9" s="11">
        <v>273</v>
      </c>
      <c r="BH9" s="12">
        <v>-0.5855</v>
      </c>
      <c r="BI9" s="12">
        <v>-0.5807</v>
      </c>
      <c r="BJ9" s="11">
        <v>535</v>
      </c>
      <c r="BK9" s="13">
        <v>10568.59</v>
      </c>
      <c r="BL9" s="11">
        <v>208</v>
      </c>
      <c r="BM9" s="11">
        <v>874</v>
      </c>
      <c r="BN9" s="13">
        <v>17630.39</v>
      </c>
      <c r="BO9" s="11">
        <v>240</v>
      </c>
      <c r="BP9" s="12">
        <v>-0.3879</v>
      </c>
      <c r="BQ9" s="12">
        <v>-0.4005</v>
      </c>
      <c r="BR9" s="11">
        <v>172</v>
      </c>
      <c r="BS9" s="13">
        <v>3491.16</v>
      </c>
      <c r="BT9" s="11">
        <v>255</v>
      </c>
      <c r="BU9" s="11">
        <v>122</v>
      </c>
      <c r="BV9" s="13">
        <v>2240.11</v>
      </c>
      <c r="BW9" s="11">
        <v>274</v>
      </c>
      <c r="BX9" s="12">
        <v>0.4098</v>
      </c>
      <c r="BY9" s="12">
        <v>0.5585</v>
      </c>
      <c r="BZ9" s="11">
        <v>461</v>
      </c>
      <c r="CA9" s="13">
        <v>8348.11</v>
      </c>
      <c r="CB9" s="11">
        <v>230</v>
      </c>
      <c r="CC9" s="11">
        <v>778</v>
      </c>
      <c r="CD9" s="13">
        <v>14620.22</v>
      </c>
      <c r="CE9" s="11">
        <v>264</v>
      </c>
      <c r="CF9" s="12">
        <v>-0.4075</v>
      </c>
      <c r="CG9" s="12">
        <v>-0.429</v>
      </c>
      <c r="CH9" s="11"/>
      <c r="CI9" s="13"/>
      <c r="CJ9" s="11"/>
      <c r="CK9" s="11"/>
      <c r="CL9" s="13"/>
      <c r="CM9" s="11">
        <v>206</v>
      </c>
      <c r="CN9" s="12"/>
      <c r="CO9" s="12"/>
      <c r="CP9" s="11">
        <v>126</v>
      </c>
      <c r="CQ9" s="13">
        <v>2418.87</v>
      </c>
      <c r="CR9" s="11">
        <v>91</v>
      </c>
      <c r="CS9" s="11">
        <v>57</v>
      </c>
      <c r="CT9" s="13">
        <v>1248.53</v>
      </c>
      <c r="CU9" s="11">
        <v>82</v>
      </c>
      <c r="CV9" s="12">
        <v>1.2105</v>
      </c>
      <c r="CW9" s="12">
        <v>0.9374</v>
      </c>
      <c r="CX9" s="11">
        <v>1</v>
      </c>
      <c r="CY9" s="13">
        <v>31.41</v>
      </c>
      <c r="CZ9" s="11">
        <v>16</v>
      </c>
      <c r="DA9" s="11">
        <v>2</v>
      </c>
      <c r="DB9" s="13">
        <v>68.48</v>
      </c>
      <c r="DC9" s="11">
        <v>227</v>
      </c>
      <c r="DD9" s="12">
        <v>-0.5</v>
      </c>
      <c r="DE9" s="12">
        <v>-0.5413</v>
      </c>
      <c r="DF9" s="11">
        <v>8</v>
      </c>
      <c r="DG9" s="13">
        <v>316.82</v>
      </c>
      <c r="DH9" s="11">
        <v>243</v>
      </c>
      <c r="DI9" s="11"/>
      <c r="DJ9" s="13"/>
      <c r="DK9" s="11"/>
      <c r="DL9" s="12"/>
      <c r="DM9" s="12"/>
      <c r="DN9" s="11">
        <v>176</v>
      </c>
      <c r="DO9" s="13">
        <v>3535.63</v>
      </c>
      <c r="DP9" s="11">
        <v>227</v>
      </c>
      <c r="DQ9" s="11">
        <v>134</v>
      </c>
      <c r="DR9" s="13">
        <v>2782.17</v>
      </c>
      <c r="DS9" s="11">
        <v>213</v>
      </c>
      <c r="DT9" s="12">
        <v>0.3134</v>
      </c>
      <c r="DU9" s="12">
        <v>0.2708</v>
      </c>
      <c r="DV9" s="11">
        <v>47</v>
      </c>
      <c r="DW9" s="13">
        <v>1588.03</v>
      </c>
      <c r="DX9" s="11">
        <v>264</v>
      </c>
      <c r="DY9" s="11">
        <v>9</v>
      </c>
      <c r="DZ9" s="13">
        <v>383.48</v>
      </c>
      <c r="EA9" s="11">
        <v>286</v>
      </c>
      <c r="EB9" s="12">
        <v>4.2222</v>
      </c>
      <c r="EC9" s="12">
        <v>3.1411</v>
      </c>
      <c r="ED9" s="11">
        <v>17</v>
      </c>
      <c r="EE9" s="13">
        <v>382.5</v>
      </c>
      <c r="EF9" s="11"/>
      <c r="EG9" s="11">
        <v>103</v>
      </c>
      <c r="EH9" s="13">
        <v>2317.5</v>
      </c>
      <c r="EI9" s="11"/>
      <c r="EJ9" s="12">
        <v>-0.835</v>
      </c>
      <c r="EK9" s="12">
        <v>-0.835</v>
      </c>
      <c r="EL9" s="11">
        <v>18</v>
      </c>
      <c r="EM9" s="13">
        <v>327.82</v>
      </c>
      <c r="EN9" s="11">
        <v>80</v>
      </c>
      <c r="EO9" s="11">
        <v>37</v>
      </c>
      <c r="EP9" s="13">
        <v>650.18</v>
      </c>
      <c r="EQ9" s="11">
        <v>127</v>
      </c>
      <c r="ER9" s="12">
        <v>-0.5135</v>
      </c>
      <c r="ES9" s="12">
        <v>-0.4958</v>
      </c>
      <c r="ET9" s="11">
        <v>20</v>
      </c>
      <c r="EU9" s="13">
        <v>383.22</v>
      </c>
      <c r="EV9" s="11">
        <v>46</v>
      </c>
      <c r="EW9" s="11">
        <v>48</v>
      </c>
      <c r="EX9" s="13">
        <v>937.69</v>
      </c>
      <c r="EY9" s="11">
        <v>47</v>
      </c>
      <c r="EZ9" s="12">
        <v>-0.5833</v>
      </c>
      <c r="FA9" s="12">
        <v>-0.5913</v>
      </c>
      <c r="FB9" s="11"/>
      <c r="FC9" s="13"/>
      <c r="FD9" s="11"/>
      <c r="FE9" s="11"/>
      <c r="FF9" s="13"/>
      <c r="FG9" s="11"/>
      <c r="FH9" s="12"/>
      <c r="FI9" s="12"/>
      <c r="FJ9" s="11">
        <v>42</v>
      </c>
      <c r="FK9" s="13">
        <v>983.87</v>
      </c>
      <c r="FL9" s="11">
        <v>92</v>
      </c>
      <c r="FM9" s="11">
        <v>33</v>
      </c>
      <c r="FN9" s="13">
        <v>663.8</v>
      </c>
      <c r="FO9" s="11">
        <v>58</v>
      </c>
      <c r="FP9" s="12">
        <v>0.2727</v>
      </c>
      <c r="FQ9" s="12">
        <v>0.4822</v>
      </c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14</v>
      </c>
      <c r="GI9" s="13">
        <v>289.54</v>
      </c>
      <c r="GJ9" s="11">
        <v>208</v>
      </c>
      <c r="GK9" s="11">
        <v>6</v>
      </c>
      <c r="GL9" s="13">
        <v>140.29</v>
      </c>
      <c r="GM9" s="11">
        <v>179</v>
      </c>
      <c r="GN9" s="12">
        <v>1.3333</v>
      </c>
      <c r="GO9" s="12">
        <v>1.0639</v>
      </c>
      <c r="GP9" s="11">
        <v>4</v>
      </c>
      <c r="GQ9" s="13">
        <v>63.83</v>
      </c>
      <c r="GR9" s="11">
        <v>42</v>
      </c>
      <c r="GS9" s="11">
        <v>14</v>
      </c>
      <c r="GT9" s="13">
        <v>226.22</v>
      </c>
      <c r="GU9" s="11">
        <v>14</v>
      </c>
      <c r="GV9" s="12">
        <v>-0.7143</v>
      </c>
      <c r="GW9" s="12">
        <v>-0.7178</v>
      </c>
      <c r="GX9" s="11"/>
      <c r="GY9" s="13"/>
      <c r="GZ9" s="11"/>
      <c r="HA9" s="11"/>
      <c r="HB9" s="13"/>
      <c r="HC9" s="11"/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>
        <v>6</v>
      </c>
      <c r="HO9" s="13">
        <v>90.39</v>
      </c>
      <c r="HP9" s="11">
        <v>59</v>
      </c>
      <c r="HQ9" s="11"/>
      <c r="HR9" s="13"/>
      <c r="HS9" s="11"/>
      <c r="HT9" s="12"/>
      <c r="HU9" s="12"/>
      <c r="HV9" s="11"/>
      <c r="HW9" s="13"/>
      <c r="HX9" s="11">
        <v>11</v>
      </c>
      <c r="HY9" s="11"/>
      <c r="HZ9" s="13"/>
      <c r="IA9" s="11">
        <v>24</v>
      </c>
      <c r="IB9" s="12"/>
      <c r="IC9" s="12"/>
      <c r="ID9" s="11">
        <v>5</v>
      </c>
      <c r="IE9" s="13">
        <v>140.02</v>
      </c>
      <c r="IF9" s="11">
        <v>80</v>
      </c>
      <c r="IG9" s="11">
        <v>7</v>
      </c>
      <c r="IH9" s="13">
        <v>132.34</v>
      </c>
      <c r="II9" s="11">
        <v>88</v>
      </c>
      <c r="IJ9" s="12">
        <v>-0.2857</v>
      </c>
      <c r="IK9" s="12">
        <v>0.058</v>
      </c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>
        <v>64</v>
      </c>
      <c r="JF9" s="13">
        <v>1230.09</v>
      </c>
      <c r="JG9" s="11">
        <v>237</v>
      </c>
      <c r="JH9" s="12"/>
      <c r="JI9" s="12"/>
      <c r="JJ9" s="11"/>
      <c r="JK9" s="13"/>
      <c r="JL9" s="11"/>
      <c r="JM9" s="11">
        <v>6</v>
      </c>
      <c r="JN9" s="13">
        <v>44.4</v>
      </c>
      <c r="JO9" s="11"/>
      <c r="JP9" s="12"/>
      <c r="JQ9" s="12"/>
      <c r="JR9" s="11"/>
      <c r="JS9" s="13"/>
      <c r="JT9" s="11"/>
      <c r="JU9" s="11">
        <v>10</v>
      </c>
      <c r="JV9" s="13">
        <v>196.02</v>
      </c>
      <c r="JW9" s="11">
        <v>115</v>
      </c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>
        <v>181</v>
      </c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>
        <v>163</v>
      </c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586208</v>
      </c>
      <c r="C10" s="11">
        <f>=ROUNDDOWN(23.2017319923849,0)</f>
      </c>
      <c r="D10" s="11">
        <v>684342</v>
      </c>
      <c r="E10" s="12">
        <v>0.9078</v>
      </c>
      <c r="F10" s="11"/>
      <c r="G10" s="11">
        <f>=ROUNDDOWN({0},0)</f>
      </c>
      <c r="H10" s="11"/>
      <c r="I10" s="12"/>
      <c r="J10" s="11">
        <v>33063</v>
      </c>
      <c r="K10" s="13">
        <v>1366638.42</v>
      </c>
      <c r="L10" s="11">
        <v>1217</v>
      </c>
      <c r="M10" s="14">
        <v>1122.96</v>
      </c>
      <c r="N10" s="11">
        <v>29990</v>
      </c>
      <c r="O10" s="13">
        <v>1074539.74</v>
      </c>
      <c r="P10" s="11">
        <v>1268</v>
      </c>
      <c r="Q10" s="14">
        <v>847.43</v>
      </c>
      <c r="R10" s="12">
        <v>0.1025</v>
      </c>
      <c r="S10" s="12">
        <v>0.2718</v>
      </c>
      <c r="T10" s="12">
        <v>-0.0402</v>
      </c>
      <c r="U10" s="12">
        <v>0.3251</v>
      </c>
      <c r="V10" s="11">
        <v>16495</v>
      </c>
      <c r="W10" s="13">
        <v>781729.94</v>
      </c>
      <c r="X10" s="11">
        <v>970</v>
      </c>
      <c r="Y10" s="11">
        <v>6105</v>
      </c>
      <c r="Z10" s="13">
        <v>256677.24</v>
      </c>
      <c r="AA10" s="11">
        <v>876</v>
      </c>
      <c r="AB10" s="12">
        <v>1.7019</v>
      </c>
      <c r="AC10" s="12">
        <v>2.0456</v>
      </c>
      <c r="AD10" s="11">
        <v>1455</v>
      </c>
      <c r="AE10" s="13">
        <v>50178.13</v>
      </c>
      <c r="AF10" s="11">
        <v>1017</v>
      </c>
      <c r="AG10" s="11">
        <v>1274</v>
      </c>
      <c r="AH10" s="13">
        <v>47732.91</v>
      </c>
      <c r="AI10" s="11">
        <v>1029</v>
      </c>
      <c r="AJ10" s="12">
        <v>0.1421</v>
      </c>
      <c r="AK10" s="12">
        <v>0.0512</v>
      </c>
      <c r="AL10" s="11">
        <v>3297</v>
      </c>
      <c r="AM10" s="13">
        <v>110590.9</v>
      </c>
      <c r="AN10" s="11">
        <v>985</v>
      </c>
      <c r="AO10" s="11">
        <v>7160</v>
      </c>
      <c r="AP10" s="13">
        <v>209933.09</v>
      </c>
      <c r="AQ10" s="11">
        <v>999</v>
      </c>
      <c r="AR10" s="12">
        <v>-0.5395</v>
      </c>
      <c r="AS10" s="12">
        <v>-0.4732</v>
      </c>
      <c r="AT10" s="11">
        <v>5651</v>
      </c>
      <c r="AU10" s="13">
        <v>182539.57</v>
      </c>
      <c r="AV10" s="11">
        <v>1026</v>
      </c>
      <c r="AW10" s="11">
        <v>5883</v>
      </c>
      <c r="AX10" s="13">
        <v>193881.83</v>
      </c>
      <c r="AY10" s="11">
        <v>1033</v>
      </c>
      <c r="AZ10" s="12">
        <v>-0.0394</v>
      </c>
      <c r="BA10" s="12">
        <v>-0.0585</v>
      </c>
      <c r="BB10" s="11">
        <v>1127</v>
      </c>
      <c r="BC10" s="13">
        <v>53554.99</v>
      </c>
      <c r="BD10" s="11">
        <v>1047</v>
      </c>
      <c r="BE10" s="11">
        <v>2251</v>
      </c>
      <c r="BF10" s="13">
        <v>101013.47</v>
      </c>
      <c r="BG10" s="11">
        <v>1055</v>
      </c>
      <c r="BH10" s="12">
        <v>-0.4993</v>
      </c>
      <c r="BI10" s="12">
        <v>-0.4698</v>
      </c>
      <c r="BJ10" s="11">
        <v>1432</v>
      </c>
      <c r="BK10" s="13">
        <v>42879.48</v>
      </c>
      <c r="BL10" s="11">
        <v>792</v>
      </c>
      <c r="BM10" s="11">
        <v>2378</v>
      </c>
      <c r="BN10" s="13">
        <v>71190.43</v>
      </c>
      <c r="BO10" s="11">
        <v>960</v>
      </c>
      <c r="BP10" s="12">
        <v>-0.3978</v>
      </c>
      <c r="BQ10" s="12">
        <v>-0.3977</v>
      </c>
      <c r="BR10" s="11">
        <v>554</v>
      </c>
      <c r="BS10" s="13">
        <v>20377.03</v>
      </c>
      <c r="BT10" s="11">
        <v>995</v>
      </c>
      <c r="BU10" s="11">
        <v>1500</v>
      </c>
      <c r="BV10" s="13">
        <v>62270.7</v>
      </c>
      <c r="BW10" s="11">
        <v>1067</v>
      </c>
      <c r="BX10" s="12">
        <v>-0.6307</v>
      </c>
      <c r="BY10" s="12">
        <v>-0.6728</v>
      </c>
      <c r="BZ10" s="11">
        <v>1142</v>
      </c>
      <c r="CA10" s="13">
        <v>42050.8</v>
      </c>
      <c r="CB10" s="11">
        <v>800</v>
      </c>
      <c r="CC10" s="11">
        <v>1374</v>
      </c>
      <c r="CD10" s="13">
        <v>49956.92</v>
      </c>
      <c r="CE10" s="11">
        <v>777</v>
      </c>
      <c r="CF10" s="12">
        <v>-0.1689</v>
      </c>
      <c r="CG10" s="12">
        <v>-0.1583</v>
      </c>
      <c r="CH10" s="11">
        <v>115</v>
      </c>
      <c r="CI10" s="13">
        <v>3518.25</v>
      </c>
      <c r="CJ10" s="11">
        <v>496</v>
      </c>
      <c r="CK10" s="11">
        <v>101</v>
      </c>
      <c r="CL10" s="13">
        <v>3716.43</v>
      </c>
      <c r="CM10" s="11">
        <v>653</v>
      </c>
      <c r="CN10" s="12">
        <v>0.1386</v>
      </c>
      <c r="CO10" s="12">
        <v>-0.0533</v>
      </c>
      <c r="CP10" s="11">
        <v>72</v>
      </c>
      <c r="CQ10" s="13">
        <v>1585.56</v>
      </c>
      <c r="CR10" s="11">
        <v>71</v>
      </c>
      <c r="CS10" s="11">
        <v>128</v>
      </c>
      <c r="CT10" s="13">
        <v>2573.78</v>
      </c>
      <c r="CU10" s="11">
        <v>47</v>
      </c>
      <c r="CV10" s="12">
        <v>-0.4375</v>
      </c>
      <c r="CW10" s="12">
        <v>-0.384</v>
      </c>
      <c r="CX10" s="11">
        <v>323</v>
      </c>
      <c r="CY10" s="13">
        <v>13473.41</v>
      </c>
      <c r="CZ10" s="11">
        <v>909</v>
      </c>
      <c r="DA10" s="11">
        <v>434</v>
      </c>
      <c r="DB10" s="13">
        <v>15774.29</v>
      </c>
      <c r="DC10" s="11">
        <v>896</v>
      </c>
      <c r="DD10" s="12">
        <v>-0.2558</v>
      </c>
      <c r="DE10" s="12">
        <v>-0.1459</v>
      </c>
      <c r="DF10" s="11">
        <v>63</v>
      </c>
      <c r="DG10" s="13">
        <v>3864.51</v>
      </c>
      <c r="DH10" s="11">
        <v>608</v>
      </c>
      <c r="DI10" s="11"/>
      <c r="DJ10" s="13"/>
      <c r="DK10" s="11"/>
      <c r="DL10" s="12"/>
      <c r="DM10" s="12"/>
      <c r="DN10" s="11">
        <v>218</v>
      </c>
      <c r="DO10" s="13">
        <v>9871.08</v>
      </c>
      <c r="DP10" s="11">
        <v>529</v>
      </c>
      <c r="DQ10" s="11">
        <v>25</v>
      </c>
      <c r="DR10" s="13">
        <v>1467.31</v>
      </c>
      <c r="DS10" s="11">
        <v>239</v>
      </c>
      <c r="DT10" s="12">
        <v>7.72</v>
      </c>
      <c r="DU10" s="12">
        <v>5.7273</v>
      </c>
      <c r="DV10" s="11">
        <v>57</v>
      </c>
      <c r="DW10" s="13">
        <v>4545.72</v>
      </c>
      <c r="DX10" s="11">
        <v>1157</v>
      </c>
      <c r="DY10" s="11">
        <v>153</v>
      </c>
      <c r="DZ10" s="13">
        <v>7105.81</v>
      </c>
      <c r="EA10" s="11">
        <v>1188</v>
      </c>
      <c r="EB10" s="12">
        <v>-0.6275</v>
      </c>
      <c r="EC10" s="12">
        <v>-0.3603</v>
      </c>
      <c r="ED10" s="11">
        <v>119</v>
      </c>
      <c r="EE10" s="13">
        <v>9816.65</v>
      </c>
      <c r="EF10" s="11"/>
      <c r="EG10" s="11">
        <v>116</v>
      </c>
      <c r="EH10" s="13">
        <v>9499.6</v>
      </c>
      <c r="EI10" s="11"/>
      <c r="EJ10" s="12">
        <v>0.0259</v>
      </c>
      <c r="EK10" s="12">
        <v>0.0334</v>
      </c>
      <c r="EL10" s="11">
        <v>483</v>
      </c>
      <c r="EM10" s="13">
        <v>16891.11</v>
      </c>
      <c r="EN10" s="11">
        <v>326</v>
      </c>
      <c r="EO10" s="11">
        <v>345</v>
      </c>
      <c r="EP10" s="13">
        <v>15192.83</v>
      </c>
      <c r="EQ10" s="11">
        <v>516</v>
      </c>
      <c r="ER10" s="12">
        <v>0.4</v>
      </c>
      <c r="ES10" s="12">
        <v>0.1118</v>
      </c>
      <c r="ET10" s="11">
        <v>216</v>
      </c>
      <c r="EU10" s="13">
        <v>9156.75</v>
      </c>
      <c r="EV10" s="11">
        <v>434</v>
      </c>
      <c r="EW10" s="11">
        <v>239</v>
      </c>
      <c r="EX10" s="13">
        <v>7972.64</v>
      </c>
      <c r="EY10" s="11">
        <v>402</v>
      </c>
      <c r="EZ10" s="12">
        <v>-0.0962</v>
      </c>
      <c r="FA10" s="12">
        <v>0.1485</v>
      </c>
      <c r="FB10" s="11">
        <v>22</v>
      </c>
      <c r="FC10" s="13">
        <v>463.09</v>
      </c>
      <c r="FD10" s="11">
        <v>9</v>
      </c>
      <c r="FE10" s="11">
        <v>13</v>
      </c>
      <c r="FF10" s="13">
        <v>263.18</v>
      </c>
      <c r="FG10" s="11">
        <v>13</v>
      </c>
      <c r="FH10" s="12">
        <v>0.6923</v>
      </c>
      <c r="FI10" s="12">
        <v>0.7596</v>
      </c>
      <c r="FJ10" s="11">
        <v>115</v>
      </c>
      <c r="FK10" s="13">
        <v>4879.7</v>
      </c>
      <c r="FL10" s="11">
        <v>114</v>
      </c>
      <c r="FM10" s="11">
        <v>92</v>
      </c>
      <c r="FN10" s="13">
        <v>3182.79</v>
      </c>
      <c r="FO10" s="11">
        <v>122</v>
      </c>
      <c r="FP10" s="12">
        <v>0.25</v>
      </c>
      <c r="FQ10" s="12">
        <v>0.5332</v>
      </c>
      <c r="FR10" s="11"/>
      <c r="FS10" s="13"/>
      <c r="FT10" s="11"/>
      <c r="FU10" s="11"/>
      <c r="FV10" s="13"/>
      <c r="FW10" s="11"/>
      <c r="FX10" s="12"/>
      <c r="FY10" s="12"/>
      <c r="FZ10" s="11"/>
      <c r="GA10" s="13"/>
      <c r="GB10" s="11"/>
      <c r="GC10" s="11"/>
      <c r="GD10" s="13"/>
      <c r="GE10" s="11"/>
      <c r="GF10" s="12"/>
      <c r="GG10" s="12"/>
      <c r="GH10" s="11">
        <v>3</v>
      </c>
      <c r="GI10" s="13">
        <v>151.93</v>
      </c>
      <c r="GJ10" s="11">
        <v>745</v>
      </c>
      <c r="GK10" s="11">
        <v>8</v>
      </c>
      <c r="GL10" s="13">
        <v>263.73</v>
      </c>
      <c r="GM10" s="11">
        <v>733</v>
      </c>
      <c r="GN10" s="12">
        <v>-0.625</v>
      </c>
      <c r="GO10" s="12">
        <v>-0.4239</v>
      </c>
      <c r="GP10" s="11">
        <v>65</v>
      </c>
      <c r="GQ10" s="13">
        <v>2661.28</v>
      </c>
      <c r="GR10" s="11">
        <v>361</v>
      </c>
      <c r="GS10" s="11">
        <v>118</v>
      </c>
      <c r="GT10" s="13">
        <v>3786.57</v>
      </c>
      <c r="GU10" s="11">
        <v>369</v>
      </c>
      <c r="GV10" s="12">
        <v>-0.4492</v>
      </c>
      <c r="GW10" s="12">
        <v>-0.2972</v>
      </c>
      <c r="GX10" s="11"/>
      <c r="GY10" s="13"/>
      <c r="GZ10" s="11"/>
      <c r="HA10" s="11"/>
      <c r="HB10" s="13"/>
      <c r="HC10" s="11"/>
      <c r="HD10" s="12"/>
      <c r="HE10" s="12"/>
      <c r="HF10" s="11">
        <v>6</v>
      </c>
      <c r="HG10" s="13">
        <v>302.48</v>
      </c>
      <c r="HH10" s="11">
        <v>143</v>
      </c>
      <c r="HI10" s="11">
        <v>33</v>
      </c>
      <c r="HJ10" s="13">
        <v>1649.3</v>
      </c>
      <c r="HK10" s="11">
        <v>154</v>
      </c>
      <c r="HL10" s="12">
        <v>-0.8182</v>
      </c>
      <c r="HM10" s="12">
        <v>-0.8166</v>
      </c>
      <c r="HN10" s="11">
        <v>8</v>
      </c>
      <c r="HO10" s="13">
        <v>447.92</v>
      </c>
      <c r="HP10" s="11">
        <v>102</v>
      </c>
      <c r="HQ10" s="11"/>
      <c r="HR10" s="13"/>
      <c r="HS10" s="11"/>
      <c r="HT10" s="12"/>
      <c r="HU10" s="12"/>
      <c r="HV10" s="11">
        <v>2</v>
      </c>
      <c r="HW10" s="13">
        <v>152.98</v>
      </c>
      <c r="HX10" s="11">
        <v>20</v>
      </c>
      <c r="HY10" s="11">
        <v>5</v>
      </c>
      <c r="HZ10" s="13">
        <v>129.14</v>
      </c>
      <c r="IA10" s="11">
        <v>21</v>
      </c>
      <c r="IB10" s="12">
        <v>-0.6</v>
      </c>
      <c r="IC10" s="12">
        <v>0.1846</v>
      </c>
      <c r="ID10" s="11">
        <v>15</v>
      </c>
      <c r="IE10" s="13">
        <v>323.5</v>
      </c>
      <c r="IF10" s="11">
        <v>393</v>
      </c>
      <c r="IG10" s="11">
        <v>19</v>
      </c>
      <c r="IH10" s="13">
        <v>413.75</v>
      </c>
      <c r="II10" s="11">
        <v>500</v>
      </c>
      <c r="IJ10" s="12">
        <v>-0.2105</v>
      </c>
      <c r="IK10" s="12">
        <v>-0.2181</v>
      </c>
      <c r="IL10" s="11"/>
      <c r="IM10" s="13"/>
      <c r="IN10" s="11"/>
      <c r="IO10" s="11"/>
      <c r="IP10" s="13"/>
      <c r="IQ10" s="11"/>
      <c r="IR10" s="12"/>
      <c r="IS10" s="12"/>
      <c r="IT10" s="11">
        <v>8</v>
      </c>
      <c r="IU10" s="13">
        <v>631.66</v>
      </c>
      <c r="IV10" s="11">
        <v>83</v>
      </c>
      <c r="IW10" s="11">
        <v>3</v>
      </c>
      <c r="IX10" s="13">
        <v>236.81</v>
      </c>
      <c r="IY10" s="11">
        <v>84</v>
      </c>
      <c r="IZ10" s="12">
        <v>1.6667</v>
      </c>
      <c r="JA10" s="12">
        <v>1.6674</v>
      </c>
      <c r="JB10" s="11"/>
      <c r="JC10" s="13"/>
      <c r="JD10" s="11"/>
      <c r="JE10" s="11">
        <v>185</v>
      </c>
      <c r="JF10" s="13">
        <v>6746.01</v>
      </c>
      <c r="JG10" s="11">
        <v>1033</v>
      </c>
      <c r="JH10" s="12"/>
      <c r="JI10" s="12"/>
      <c r="JJ10" s="11"/>
      <c r="JK10" s="13"/>
      <c r="JL10" s="11"/>
      <c r="JM10" s="11">
        <v>8</v>
      </c>
      <c r="JN10" s="13">
        <v>275.84</v>
      </c>
      <c r="JO10" s="11"/>
      <c r="JP10" s="12"/>
      <c r="JQ10" s="12"/>
      <c r="JR10" s="11"/>
      <c r="JS10" s="13"/>
      <c r="JT10" s="11"/>
      <c r="JU10" s="11">
        <v>29</v>
      </c>
      <c r="JV10" s="13">
        <v>1205.84</v>
      </c>
      <c r="JW10" s="11">
        <v>267</v>
      </c>
      <c r="JX10" s="12"/>
      <c r="JY10" s="12"/>
      <c r="JZ10" s="11"/>
      <c r="KA10" s="13"/>
      <c r="KB10" s="11"/>
      <c r="KC10" s="11">
        <v>11</v>
      </c>
      <c r="KD10" s="13">
        <v>427.5</v>
      </c>
      <c r="KE10" s="11">
        <v>132</v>
      </c>
      <c r="KF10" s="12"/>
      <c r="KG10" s="12"/>
      <c r="KH10" s="11"/>
      <c r="KI10" s="13"/>
      <c r="KJ10" s="11"/>
      <c r="KK10" s="11"/>
      <c r="KL10" s="13"/>
      <c r="KM10" s="11">
        <v>503</v>
      </c>
      <c r="KN10" s="12"/>
      <c r="KO10" s="12"/>
      <c r="KP10" s="11"/>
      <c r="KQ10" s="13"/>
      <c r="KR10" s="11">
        <v>3</v>
      </c>
      <c r="KS10" s="11"/>
      <c r="KT10" s="13"/>
      <c r="KU10" s="11"/>
      <c r="KV10" s="12"/>
      <c r="KW10" s="12"/>
      <c r="KX10" s="11"/>
      <c r="KY10" s="13"/>
      <c r="KZ10" s="11">
        <v>32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3204</v>
      </c>
      <c r="C11" s="11">
        <f>=ROUNDDOWN(138.103448275862,0)</f>
      </c>
      <c r="D11" s="11">
        <v>471</v>
      </c>
      <c r="E11" s="12">
        <v>0.7895</v>
      </c>
      <c r="F11" s="11"/>
      <c r="G11" s="11">
        <f>=ROUNDDOWN({0},0)</f>
      </c>
      <c r="H11" s="11"/>
      <c r="I11" s="12"/>
      <c r="J11" s="11">
        <v>22</v>
      </c>
      <c r="K11" s="13">
        <v>6134.44</v>
      </c>
      <c r="L11" s="11">
        <v>76</v>
      </c>
      <c r="M11" s="14">
        <v>80.72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>
        <v>25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21</v>
      </c>
      <c r="BS11" s="13">
        <v>6091.25</v>
      </c>
      <c r="BT11" s="11">
        <v>76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22</v>
      </c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>
        <v>1</v>
      </c>
      <c r="GI11" s="13">
        <v>43.19</v>
      </c>
      <c r="GJ11" s="11">
        <v>56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131592</v>
      </c>
      <c r="C12" s="11">
        <f>=ROUNDDOWN(20.5003894687646,0)</f>
      </c>
      <c r="D12" s="11">
        <v>105099</v>
      </c>
      <c r="E12" s="12">
        <v>0.9185</v>
      </c>
      <c r="F12" s="11"/>
      <c r="G12" s="11">
        <f>=ROUNDDOWN({0},0)</f>
      </c>
      <c r="H12" s="11">
        <v>540</v>
      </c>
      <c r="I12" s="12">
        <v>0.9171</v>
      </c>
      <c r="J12" s="11">
        <v>13457</v>
      </c>
      <c r="K12" s="13">
        <v>2266015.31</v>
      </c>
      <c r="L12" s="11">
        <v>643</v>
      </c>
      <c r="M12" s="14">
        <v>3524.13</v>
      </c>
      <c r="N12" s="11">
        <v>11362</v>
      </c>
      <c r="O12" s="13">
        <v>1915169.23</v>
      </c>
      <c r="P12" s="11">
        <v>732</v>
      </c>
      <c r="Q12" s="14">
        <v>2616.35</v>
      </c>
      <c r="R12" s="12">
        <v>0.1844</v>
      </c>
      <c r="S12" s="12">
        <v>0.1832</v>
      </c>
      <c r="T12" s="12">
        <v>-0.1216</v>
      </c>
      <c r="U12" s="12">
        <v>0.347</v>
      </c>
      <c r="V12" s="11">
        <v>594</v>
      </c>
      <c r="W12" s="13">
        <v>103601.17</v>
      </c>
      <c r="X12" s="11">
        <v>246</v>
      </c>
      <c r="Y12" s="11">
        <v>481</v>
      </c>
      <c r="Z12" s="13">
        <v>84116.53</v>
      </c>
      <c r="AA12" s="11">
        <v>179</v>
      </c>
      <c r="AB12" s="12">
        <v>0.2349</v>
      </c>
      <c r="AC12" s="12">
        <v>0.2316</v>
      </c>
      <c r="AD12" s="11">
        <v>4916</v>
      </c>
      <c r="AE12" s="13">
        <v>803499.46</v>
      </c>
      <c r="AF12" s="11">
        <v>635</v>
      </c>
      <c r="AG12" s="11">
        <v>5321</v>
      </c>
      <c r="AH12" s="13">
        <v>860102.11</v>
      </c>
      <c r="AI12" s="11">
        <v>721</v>
      </c>
      <c r="AJ12" s="12">
        <v>-0.0761</v>
      </c>
      <c r="AK12" s="12">
        <v>-0.0658</v>
      </c>
      <c r="AL12" s="11">
        <v>1363</v>
      </c>
      <c r="AM12" s="13">
        <v>222385.7</v>
      </c>
      <c r="AN12" s="11">
        <v>512</v>
      </c>
      <c r="AO12" s="11">
        <v>605</v>
      </c>
      <c r="AP12" s="13">
        <v>100143.1</v>
      </c>
      <c r="AQ12" s="11">
        <v>548</v>
      </c>
      <c r="AR12" s="12">
        <v>1.2529</v>
      </c>
      <c r="AS12" s="12">
        <v>1.2207</v>
      </c>
      <c r="AT12" s="11">
        <v>250</v>
      </c>
      <c r="AU12" s="13">
        <v>37995.86</v>
      </c>
      <c r="AV12" s="11">
        <v>608</v>
      </c>
      <c r="AW12" s="11">
        <v>71</v>
      </c>
      <c r="AX12" s="13">
        <v>12775.03</v>
      </c>
      <c r="AY12" s="11">
        <v>704</v>
      </c>
      <c r="AZ12" s="12">
        <v>2.5211</v>
      </c>
      <c r="BA12" s="12">
        <v>1.9742</v>
      </c>
      <c r="BB12" s="11">
        <v>1159</v>
      </c>
      <c r="BC12" s="13">
        <v>255972.77</v>
      </c>
      <c r="BD12" s="11">
        <v>618</v>
      </c>
      <c r="BE12" s="11">
        <v>1204</v>
      </c>
      <c r="BF12" s="13">
        <v>247128.75</v>
      </c>
      <c r="BG12" s="11">
        <v>694</v>
      </c>
      <c r="BH12" s="12">
        <v>-0.0374</v>
      </c>
      <c r="BI12" s="12">
        <v>0.0358</v>
      </c>
      <c r="BJ12" s="11">
        <v>2043</v>
      </c>
      <c r="BK12" s="13">
        <v>269332.76</v>
      </c>
      <c r="BL12" s="11">
        <v>502</v>
      </c>
      <c r="BM12" s="11">
        <v>76</v>
      </c>
      <c r="BN12" s="13">
        <v>14604.73</v>
      </c>
      <c r="BO12" s="11">
        <v>487</v>
      </c>
      <c r="BP12" s="12">
        <v>25.8816</v>
      </c>
      <c r="BQ12" s="12">
        <v>17.4415</v>
      </c>
      <c r="BR12" s="11">
        <v>971</v>
      </c>
      <c r="BS12" s="13">
        <v>192361.27</v>
      </c>
      <c r="BT12" s="11">
        <v>616</v>
      </c>
      <c r="BU12" s="11">
        <v>1482</v>
      </c>
      <c r="BV12" s="13">
        <v>259899.59</v>
      </c>
      <c r="BW12" s="11">
        <v>715</v>
      </c>
      <c r="BX12" s="12">
        <v>-0.3448</v>
      </c>
      <c r="BY12" s="12">
        <v>-0.2599</v>
      </c>
      <c r="BZ12" s="11">
        <v>54</v>
      </c>
      <c r="CA12" s="13">
        <v>8576.41</v>
      </c>
      <c r="CB12" s="11">
        <v>283</v>
      </c>
      <c r="CC12" s="11">
        <v>62</v>
      </c>
      <c r="CD12" s="13">
        <v>11152.6</v>
      </c>
      <c r="CE12" s="11">
        <v>321</v>
      </c>
      <c r="CF12" s="12">
        <v>-0.129</v>
      </c>
      <c r="CG12" s="12">
        <v>-0.231</v>
      </c>
      <c r="CH12" s="11">
        <v>913</v>
      </c>
      <c r="CI12" s="13">
        <v>164394.46</v>
      </c>
      <c r="CJ12" s="11">
        <v>206</v>
      </c>
      <c r="CK12" s="11">
        <v>188</v>
      </c>
      <c r="CL12" s="13">
        <v>27366.26</v>
      </c>
      <c r="CM12" s="11">
        <v>393</v>
      </c>
      <c r="CN12" s="12">
        <v>3.8564</v>
      </c>
      <c r="CO12" s="12">
        <v>5.0072</v>
      </c>
      <c r="CP12" s="11">
        <v>592</v>
      </c>
      <c r="CQ12" s="13">
        <v>118980.31</v>
      </c>
      <c r="CR12" s="11">
        <v>288</v>
      </c>
      <c r="CS12" s="11">
        <v>781</v>
      </c>
      <c r="CT12" s="13">
        <v>157823.9</v>
      </c>
      <c r="CU12" s="11">
        <v>286</v>
      </c>
      <c r="CV12" s="12">
        <v>-0.242</v>
      </c>
      <c r="CW12" s="12">
        <v>-0.2461</v>
      </c>
      <c r="CX12" s="11">
        <v>3</v>
      </c>
      <c r="CY12" s="13">
        <v>879.36</v>
      </c>
      <c r="CZ12" s="11">
        <v>272</v>
      </c>
      <c r="DA12" s="11">
        <v>7</v>
      </c>
      <c r="DB12" s="13">
        <v>1382.81</v>
      </c>
      <c r="DC12" s="11">
        <v>319</v>
      </c>
      <c r="DD12" s="12">
        <v>-0.5714</v>
      </c>
      <c r="DE12" s="12">
        <v>-0.3641</v>
      </c>
      <c r="DF12" s="11"/>
      <c r="DG12" s="13"/>
      <c r="DH12" s="11">
        <v>517</v>
      </c>
      <c r="DI12" s="11"/>
      <c r="DJ12" s="13"/>
      <c r="DK12" s="11"/>
      <c r="DL12" s="12"/>
      <c r="DM12" s="12"/>
      <c r="DN12" s="11">
        <v>136</v>
      </c>
      <c r="DO12" s="13">
        <v>25981.62</v>
      </c>
      <c r="DP12" s="11">
        <v>451</v>
      </c>
      <c r="DQ12" s="11">
        <v>44</v>
      </c>
      <c r="DR12" s="13">
        <v>8678.26</v>
      </c>
      <c r="DS12" s="11">
        <v>183</v>
      </c>
      <c r="DT12" s="12">
        <v>2.0909</v>
      </c>
      <c r="DU12" s="12">
        <v>1.9939</v>
      </c>
      <c r="DV12" s="11">
        <v>5</v>
      </c>
      <c r="DW12" s="13">
        <v>1500.99</v>
      </c>
      <c r="DX12" s="11">
        <v>570</v>
      </c>
      <c r="DY12" s="11">
        <v>2</v>
      </c>
      <c r="DZ12" s="13">
        <v>171.18</v>
      </c>
      <c r="EA12" s="11">
        <v>640</v>
      </c>
      <c r="EB12" s="12">
        <v>1.5</v>
      </c>
      <c r="EC12" s="12">
        <v>7.7685</v>
      </c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>
        <v>1</v>
      </c>
      <c r="EW12" s="11"/>
      <c r="EX12" s="13"/>
      <c r="EY12" s="11">
        <v>2</v>
      </c>
      <c r="EZ12" s="12"/>
      <c r="FA12" s="12"/>
      <c r="FB12" s="11">
        <v>144</v>
      </c>
      <c r="FC12" s="13">
        <v>20460.87</v>
      </c>
      <c r="FD12" s="11">
        <v>319</v>
      </c>
      <c r="FE12" s="11">
        <v>201</v>
      </c>
      <c r="FF12" s="13">
        <v>25357.81</v>
      </c>
      <c r="FG12" s="11">
        <v>360</v>
      </c>
      <c r="FH12" s="12">
        <v>-0.2836</v>
      </c>
      <c r="FI12" s="12">
        <v>-0.1931</v>
      </c>
      <c r="FJ12" s="11">
        <v>52</v>
      </c>
      <c r="FK12" s="13">
        <v>6537.2</v>
      </c>
      <c r="FL12" s="11">
        <v>206</v>
      </c>
      <c r="FM12" s="11">
        <v>50</v>
      </c>
      <c r="FN12" s="13">
        <v>6138.82</v>
      </c>
      <c r="FO12" s="11">
        <v>223</v>
      </c>
      <c r="FP12" s="12">
        <v>0.04</v>
      </c>
      <c r="FQ12" s="12">
        <v>0.0649</v>
      </c>
      <c r="FR12" s="11">
        <v>122</v>
      </c>
      <c r="FS12" s="13">
        <v>13474.79</v>
      </c>
      <c r="FT12" s="11">
        <v>316</v>
      </c>
      <c r="FU12" s="11">
        <v>345</v>
      </c>
      <c r="FV12" s="13">
        <v>36870.21</v>
      </c>
      <c r="FW12" s="11">
        <v>362</v>
      </c>
      <c r="FX12" s="12">
        <v>-0.6464</v>
      </c>
      <c r="FY12" s="12">
        <v>-0.6345</v>
      </c>
      <c r="FZ12" s="11">
        <v>60</v>
      </c>
      <c r="GA12" s="13">
        <v>8559.48</v>
      </c>
      <c r="GB12" s="11">
        <v>476</v>
      </c>
      <c r="GC12" s="11">
        <v>126</v>
      </c>
      <c r="GD12" s="13">
        <v>19240.84</v>
      </c>
      <c r="GE12" s="11">
        <v>485</v>
      </c>
      <c r="GF12" s="12">
        <v>-0.5238</v>
      </c>
      <c r="GG12" s="12">
        <v>-0.5551</v>
      </c>
      <c r="GH12" s="11">
        <v>77</v>
      </c>
      <c r="GI12" s="13">
        <v>11192.85</v>
      </c>
      <c r="GJ12" s="11">
        <v>466</v>
      </c>
      <c r="GK12" s="11">
        <v>246</v>
      </c>
      <c r="GL12" s="13">
        <v>32341.96</v>
      </c>
      <c r="GM12" s="11">
        <v>647</v>
      </c>
      <c r="GN12" s="12">
        <v>-0.687</v>
      </c>
      <c r="GO12" s="12">
        <v>-0.6539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>
        <v>3</v>
      </c>
      <c r="HO12" s="13">
        <v>327.98</v>
      </c>
      <c r="HP12" s="11">
        <v>35</v>
      </c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>
        <v>14</v>
      </c>
      <c r="IG12" s="11">
        <v>3</v>
      </c>
      <c r="IH12" s="13">
        <v>283.02</v>
      </c>
      <c r="II12" s="11">
        <v>19</v>
      </c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>
        <v>67</v>
      </c>
      <c r="JF12" s="13">
        <v>9591.72</v>
      </c>
      <c r="JG12" s="11">
        <v>688</v>
      </c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>
        <v>274</v>
      </c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>
        <v>62</v>
      </c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19803</v>
      </c>
      <c r="C13" s="11">
        <f>=ROUNDDOWN(32.961051930759,0)</f>
      </c>
      <c r="D13" s="11">
        <v>3996</v>
      </c>
      <c r="E13" s="12">
        <v>0.9941</v>
      </c>
      <c r="F13" s="11"/>
      <c r="G13" s="11">
        <f>=ROUNDDOWN({0},0)</f>
      </c>
      <c r="H13" s="11"/>
      <c r="I13" s="12">
        <v>1</v>
      </c>
      <c r="J13" s="11">
        <v>1173</v>
      </c>
      <c r="K13" s="13">
        <v>80955.23</v>
      </c>
      <c r="L13" s="11">
        <v>151</v>
      </c>
      <c r="M13" s="14">
        <v>536.13</v>
      </c>
      <c r="N13" s="11">
        <v>1144</v>
      </c>
      <c r="O13" s="13">
        <v>95220.74</v>
      </c>
      <c r="P13" s="11">
        <v>122</v>
      </c>
      <c r="Q13" s="14">
        <v>780.5</v>
      </c>
      <c r="R13" s="12">
        <v>0.0253</v>
      </c>
      <c r="S13" s="12">
        <v>-0.1498</v>
      </c>
      <c r="T13" s="12">
        <v>0.2377</v>
      </c>
      <c r="U13" s="12">
        <v>-0.3131</v>
      </c>
      <c r="V13" s="11">
        <v>253</v>
      </c>
      <c r="W13" s="13">
        <v>16999.88</v>
      </c>
      <c r="X13" s="11">
        <v>79</v>
      </c>
      <c r="Y13" s="11">
        <v>146</v>
      </c>
      <c r="Z13" s="13">
        <v>14916.1</v>
      </c>
      <c r="AA13" s="11">
        <v>49</v>
      </c>
      <c r="AB13" s="12">
        <v>0.7329</v>
      </c>
      <c r="AC13" s="12">
        <v>0.1397</v>
      </c>
      <c r="AD13" s="11">
        <v>237</v>
      </c>
      <c r="AE13" s="13">
        <v>15737.19</v>
      </c>
      <c r="AF13" s="11">
        <v>150</v>
      </c>
      <c r="AG13" s="11">
        <v>343</v>
      </c>
      <c r="AH13" s="13">
        <v>26767.64</v>
      </c>
      <c r="AI13" s="11">
        <v>121</v>
      </c>
      <c r="AJ13" s="12">
        <v>-0.309</v>
      </c>
      <c r="AK13" s="12">
        <v>-0.4121</v>
      </c>
      <c r="AL13" s="11">
        <v>11</v>
      </c>
      <c r="AM13" s="13">
        <v>766.17</v>
      </c>
      <c r="AN13" s="11">
        <v>130</v>
      </c>
      <c r="AO13" s="11">
        <v>19</v>
      </c>
      <c r="AP13" s="13">
        <v>2094.14</v>
      </c>
      <c r="AQ13" s="11">
        <v>118</v>
      </c>
      <c r="AR13" s="12">
        <v>-0.4211</v>
      </c>
      <c r="AS13" s="12">
        <v>-0.6341</v>
      </c>
      <c r="AT13" s="11">
        <v>68</v>
      </c>
      <c r="AU13" s="13">
        <v>3725.81</v>
      </c>
      <c r="AV13" s="11">
        <v>150</v>
      </c>
      <c r="AW13" s="11">
        <v>47</v>
      </c>
      <c r="AX13" s="13">
        <v>2757.73</v>
      </c>
      <c r="AY13" s="11">
        <v>121</v>
      </c>
      <c r="AZ13" s="12">
        <v>0.4468</v>
      </c>
      <c r="BA13" s="12">
        <v>0.351</v>
      </c>
      <c r="BB13" s="11">
        <v>97</v>
      </c>
      <c r="BC13" s="13">
        <v>8300.75</v>
      </c>
      <c r="BD13" s="11">
        <v>150</v>
      </c>
      <c r="BE13" s="11">
        <v>172</v>
      </c>
      <c r="BF13" s="13">
        <v>16078.62</v>
      </c>
      <c r="BG13" s="11">
        <v>122</v>
      </c>
      <c r="BH13" s="12">
        <v>-0.436</v>
      </c>
      <c r="BI13" s="12">
        <v>-0.4837</v>
      </c>
      <c r="BJ13" s="11">
        <v>47</v>
      </c>
      <c r="BK13" s="13">
        <v>3626.75</v>
      </c>
      <c r="BL13" s="11">
        <v>134</v>
      </c>
      <c r="BM13" s="11">
        <v>60</v>
      </c>
      <c r="BN13" s="13">
        <v>4951.41</v>
      </c>
      <c r="BO13" s="11">
        <v>109</v>
      </c>
      <c r="BP13" s="12">
        <v>-0.2167</v>
      </c>
      <c r="BQ13" s="12">
        <v>-0.2675</v>
      </c>
      <c r="BR13" s="11">
        <v>134</v>
      </c>
      <c r="BS13" s="13">
        <v>9827.75</v>
      </c>
      <c r="BT13" s="11">
        <v>151</v>
      </c>
      <c r="BU13" s="11">
        <v>130</v>
      </c>
      <c r="BV13" s="13">
        <v>10252.24</v>
      </c>
      <c r="BW13" s="11">
        <v>122</v>
      </c>
      <c r="BX13" s="12">
        <v>0.0308</v>
      </c>
      <c r="BY13" s="12">
        <v>-0.0414</v>
      </c>
      <c r="BZ13" s="11">
        <v>24</v>
      </c>
      <c r="CA13" s="13">
        <v>1586.49</v>
      </c>
      <c r="CB13" s="11">
        <v>109</v>
      </c>
      <c r="CC13" s="11">
        <v>22</v>
      </c>
      <c r="CD13" s="13">
        <v>1816.13</v>
      </c>
      <c r="CE13" s="11">
        <v>105</v>
      </c>
      <c r="CF13" s="12">
        <v>0.0909</v>
      </c>
      <c r="CG13" s="12">
        <v>-0.1264</v>
      </c>
      <c r="CH13" s="11"/>
      <c r="CI13" s="13"/>
      <c r="CJ13" s="11">
        <v>9</v>
      </c>
      <c r="CK13" s="11">
        <v>4</v>
      </c>
      <c r="CL13" s="13">
        <v>353.58</v>
      </c>
      <c r="CM13" s="11">
        <v>17</v>
      </c>
      <c r="CN13" s="12"/>
      <c r="CO13" s="12"/>
      <c r="CP13" s="11">
        <v>113</v>
      </c>
      <c r="CQ13" s="13">
        <v>7508.89</v>
      </c>
      <c r="CR13" s="11">
        <v>64</v>
      </c>
      <c r="CS13" s="11">
        <v>72</v>
      </c>
      <c r="CT13" s="13">
        <v>5292.51</v>
      </c>
      <c r="CU13" s="11">
        <v>50</v>
      </c>
      <c r="CV13" s="12">
        <v>0.5694</v>
      </c>
      <c r="CW13" s="12">
        <v>0.4188</v>
      </c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>
        <v>122</v>
      </c>
      <c r="DI13" s="11"/>
      <c r="DJ13" s="13"/>
      <c r="DK13" s="11"/>
      <c r="DL13" s="12"/>
      <c r="DM13" s="12"/>
      <c r="DN13" s="11">
        <v>73</v>
      </c>
      <c r="DO13" s="13">
        <v>3727.84</v>
      </c>
      <c r="DP13" s="11">
        <v>114</v>
      </c>
      <c r="DQ13" s="11"/>
      <c r="DR13" s="13"/>
      <c r="DS13" s="11"/>
      <c r="DT13" s="12"/>
      <c r="DU13" s="12"/>
      <c r="DV13" s="11">
        <v>1</v>
      </c>
      <c r="DW13" s="13">
        <v>132.49</v>
      </c>
      <c r="DX13" s="11">
        <v>151</v>
      </c>
      <c r="DY13" s="11">
        <v>1</v>
      </c>
      <c r="DZ13" s="13">
        <v>127.49</v>
      </c>
      <c r="EA13" s="11">
        <v>122</v>
      </c>
      <c r="EB13" s="12"/>
      <c r="EC13" s="12">
        <v>0.0392</v>
      </c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26</v>
      </c>
      <c r="FC13" s="13">
        <v>2376.54</v>
      </c>
      <c r="FD13" s="11">
        <v>71</v>
      </c>
      <c r="FE13" s="11">
        <v>29</v>
      </c>
      <c r="FF13" s="13">
        <v>2509.18</v>
      </c>
      <c r="FG13" s="11">
        <v>50</v>
      </c>
      <c r="FH13" s="12">
        <v>-0.1034</v>
      </c>
      <c r="FI13" s="12">
        <v>-0.0529</v>
      </c>
      <c r="FJ13" s="11">
        <v>21</v>
      </c>
      <c r="FK13" s="13">
        <v>1413.19</v>
      </c>
      <c r="FL13" s="11">
        <v>48</v>
      </c>
      <c r="FM13" s="11">
        <v>12</v>
      </c>
      <c r="FN13" s="13">
        <v>824.84</v>
      </c>
      <c r="FO13" s="11">
        <v>46</v>
      </c>
      <c r="FP13" s="12">
        <v>0.75</v>
      </c>
      <c r="FQ13" s="12">
        <v>0.7133</v>
      </c>
      <c r="FR13" s="11">
        <v>40</v>
      </c>
      <c r="FS13" s="13">
        <v>2343.78</v>
      </c>
      <c r="FT13" s="11">
        <v>95</v>
      </c>
      <c r="FU13" s="11">
        <v>14</v>
      </c>
      <c r="FV13" s="13">
        <v>935.78</v>
      </c>
      <c r="FW13" s="11">
        <v>41</v>
      </c>
      <c r="FX13" s="12">
        <v>1.8571</v>
      </c>
      <c r="FY13" s="12">
        <v>1.5046</v>
      </c>
      <c r="FZ13" s="11">
        <v>19</v>
      </c>
      <c r="GA13" s="13">
        <v>1982.19</v>
      </c>
      <c r="GB13" s="11">
        <v>26</v>
      </c>
      <c r="GC13" s="11">
        <v>36</v>
      </c>
      <c r="GD13" s="13">
        <v>3239.59</v>
      </c>
      <c r="GE13" s="11">
        <v>12</v>
      </c>
      <c r="GF13" s="12">
        <v>-0.4722</v>
      </c>
      <c r="GG13" s="12">
        <v>-0.3881</v>
      </c>
      <c r="GH13" s="11">
        <v>9</v>
      </c>
      <c r="GI13" s="13">
        <v>899.52</v>
      </c>
      <c r="GJ13" s="11">
        <v>97</v>
      </c>
      <c r="GK13" s="11">
        <v>27</v>
      </c>
      <c r="GL13" s="13">
        <v>1796.49</v>
      </c>
      <c r="GM13" s="11">
        <v>104</v>
      </c>
      <c r="GN13" s="12">
        <v>-0.6667</v>
      </c>
      <c r="GO13" s="12">
        <v>-0.4993</v>
      </c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>
        <v>8</v>
      </c>
      <c r="JF13" s="13">
        <v>300.7</v>
      </c>
      <c r="JG13" s="11">
        <v>111</v>
      </c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>
        <v>2</v>
      </c>
      <c r="JV13" s="13">
        <v>206.57</v>
      </c>
      <c r="JW13" s="11">
        <v>93</v>
      </c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14334</v>
      </c>
      <c r="C14" s="11">
        <f>=ROUNDDOWN(49.7190426638918,0)</f>
      </c>
      <c r="D14" s="11">
        <v>5316</v>
      </c>
      <c r="E14" s="12">
        <v>1</v>
      </c>
      <c r="F14" s="11"/>
      <c r="G14" s="11">
        <f>=ROUNDDOWN({0},0)</f>
      </c>
      <c r="H14" s="11"/>
      <c r="I14" s="12"/>
      <c r="J14" s="11">
        <v>392</v>
      </c>
      <c r="K14" s="13">
        <v>3962.69</v>
      </c>
      <c r="L14" s="11">
        <v>22</v>
      </c>
      <c r="M14" s="14">
        <v>180.12</v>
      </c>
      <c r="N14" s="11">
        <v>654</v>
      </c>
      <c r="O14" s="13">
        <v>7361.27</v>
      </c>
      <c r="P14" s="11">
        <v>18</v>
      </c>
      <c r="Q14" s="14">
        <v>408.96</v>
      </c>
      <c r="R14" s="12">
        <v>-0.4006</v>
      </c>
      <c r="S14" s="12">
        <v>-0.4617</v>
      </c>
      <c r="T14" s="12">
        <v>0.2222</v>
      </c>
      <c r="U14" s="12">
        <v>-0.5596</v>
      </c>
      <c r="V14" s="11">
        <v>389</v>
      </c>
      <c r="W14" s="13">
        <v>3925.75</v>
      </c>
      <c r="X14" s="11">
        <v>22</v>
      </c>
      <c r="Y14" s="11">
        <v>651</v>
      </c>
      <c r="Z14" s="13">
        <v>7313.6</v>
      </c>
      <c r="AA14" s="11">
        <v>14</v>
      </c>
      <c r="AB14" s="12">
        <v>-0.4025</v>
      </c>
      <c r="AC14" s="12">
        <v>-0.4632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>
        <v>4</v>
      </c>
      <c r="AW14" s="11"/>
      <c r="AX14" s="13"/>
      <c r="AY14" s="11"/>
      <c r="AZ14" s="12"/>
      <c r="BA14" s="12"/>
      <c r="BB14" s="11">
        <v>3</v>
      </c>
      <c r="BC14" s="13">
        <v>36.94</v>
      </c>
      <c r="BD14" s="11">
        <v>15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>
        <v>3</v>
      </c>
      <c r="BV14" s="13">
        <v>47.67</v>
      </c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>
        <v>1</v>
      </c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>
        <v>14</v>
      </c>
      <c r="DY14" s="11"/>
      <c r="DZ14" s="13"/>
      <c r="EA14" s="11">
        <v>10</v>
      </c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63097</v>
      </c>
      <c r="C15" s="11">
        <f>=ROUNDDOWN(55.8281720049549,0)</f>
      </c>
      <c r="D15" s="11">
        <v>11387</v>
      </c>
      <c r="E15" s="12">
        <v>0.9863</v>
      </c>
      <c r="F15" s="11"/>
      <c r="G15" s="11">
        <f>=ROUNDDOWN({0},0)</f>
      </c>
      <c r="H15" s="11"/>
      <c r="I15" s="12"/>
      <c r="J15" s="11">
        <v>2692</v>
      </c>
      <c r="K15" s="13">
        <v>77848.29</v>
      </c>
      <c r="L15" s="11">
        <v>96</v>
      </c>
      <c r="M15" s="14">
        <v>810.92</v>
      </c>
      <c r="N15" s="11">
        <v>2208</v>
      </c>
      <c r="O15" s="13">
        <v>91513.3</v>
      </c>
      <c r="P15" s="11">
        <v>119</v>
      </c>
      <c r="Q15" s="14">
        <v>769.02</v>
      </c>
      <c r="R15" s="12">
        <v>0.2192</v>
      </c>
      <c r="S15" s="12">
        <v>-0.1493</v>
      </c>
      <c r="T15" s="12">
        <v>-0.1933</v>
      </c>
      <c r="U15" s="12">
        <v>0.0545</v>
      </c>
      <c r="V15" s="11">
        <v>1372</v>
      </c>
      <c r="W15" s="13">
        <v>36816.97</v>
      </c>
      <c r="X15" s="11">
        <v>75</v>
      </c>
      <c r="Y15" s="11">
        <v>904</v>
      </c>
      <c r="Z15" s="13">
        <v>44291.72</v>
      </c>
      <c r="AA15" s="11">
        <v>80</v>
      </c>
      <c r="AB15" s="12">
        <v>0.5177</v>
      </c>
      <c r="AC15" s="12">
        <v>-0.1688</v>
      </c>
      <c r="AD15" s="11">
        <v>30</v>
      </c>
      <c r="AE15" s="13">
        <v>821.13</v>
      </c>
      <c r="AF15" s="11">
        <v>75</v>
      </c>
      <c r="AG15" s="11">
        <v>45</v>
      </c>
      <c r="AH15" s="13">
        <v>1413.78</v>
      </c>
      <c r="AI15" s="11">
        <v>79</v>
      </c>
      <c r="AJ15" s="12">
        <v>-0.3333</v>
      </c>
      <c r="AK15" s="12">
        <v>-0.4192</v>
      </c>
      <c r="AL15" s="11"/>
      <c r="AM15" s="13"/>
      <c r="AN15" s="11"/>
      <c r="AO15" s="11">
        <v>11</v>
      </c>
      <c r="AP15" s="13">
        <v>291.32</v>
      </c>
      <c r="AQ15" s="11">
        <v>34</v>
      </c>
      <c r="AR15" s="12"/>
      <c r="AS15" s="12"/>
      <c r="AT15" s="11">
        <v>103</v>
      </c>
      <c r="AU15" s="13">
        <v>2876.66</v>
      </c>
      <c r="AV15" s="11">
        <v>53</v>
      </c>
      <c r="AW15" s="11">
        <v>25</v>
      </c>
      <c r="AX15" s="13">
        <v>858.09</v>
      </c>
      <c r="AY15" s="11">
        <v>57</v>
      </c>
      <c r="AZ15" s="12">
        <v>3.12</v>
      </c>
      <c r="BA15" s="12">
        <v>2.3524</v>
      </c>
      <c r="BB15" s="11">
        <v>8</v>
      </c>
      <c r="BC15" s="13">
        <v>208.22</v>
      </c>
      <c r="BD15" s="11">
        <v>27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>
        <v>6</v>
      </c>
      <c r="BS15" s="13">
        <v>134.22</v>
      </c>
      <c r="BT15" s="11">
        <v>2</v>
      </c>
      <c r="BU15" s="11">
        <v>16</v>
      </c>
      <c r="BV15" s="13">
        <v>408.69</v>
      </c>
      <c r="BW15" s="11">
        <v>15</v>
      </c>
      <c r="BX15" s="12">
        <v>-0.625</v>
      </c>
      <c r="BY15" s="12">
        <v>-0.6716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>
        <v>6</v>
      </c>
      <c r="DB15" s="13">
        <v>238.14</v>
      </c>
      <c r="DC15" s="11">
        <v>15</v>
      </c>
      <c r="DD15" s="12"/>
      <c r="DE15" s="12"/>
      <c r="DF15" s="11"/>
      <c r="DG15" s="13"/>
      <c r="DH15" s="11">
        <v>20</v>
      </c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>
        <v>91</v>
      </c>
      <c r="DY15" s="11">
        <v>1</v>
      </c>
      <c r="DZ15" s="13">
        <v>24.99</v>
      </c>
      <c r="EA15" s="11">
        <v>113</v>
      </c>
      <c r="EB15" s="12"/>
      <c r="EC15" s="12"/>
      <c r="ED15" s="11">
        <v>1009</v>
      </c>
      <c r="EE15" s="13">
        <v>32703.02</v>
      </c>
      <c r="EF15" s="11"/>
      <c r="EG15" s="11">
        <v>1200</v>
      </c>
      <c r="EH15" s="13">
        <v>43986.57</v>
      </c>
      <c r="EI15" s="11"/>
      <c r="EJ15" s="12">
        <v>-0.1592</v>
      </c>
      <c r="EK15" s="12">
        <v>-0.2565</v>
      </c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>
        <v>164</v>
      </c>
      <c r="GY15" s="13">
        <v>4288.07</v>
      </c>
      <c r="GZ15" s="11">
        <v>21</v>
      </c>
      <c r="HA15" s="11"/>
      <c r="HB15" s="13"/>
      <c r="HC15" s="11">
        <v>21</v>
      </c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>
        <v>60</v>
      </c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9054</v>
      </c>
      <c r="C16" s="11">
        <f>=ROUNDDOWN(142.582677165354,0)</f>
      </c>
      <c r="D16" s="11"/>
      <c r="E16" s="12">
        <v>0.8607</v>
      </c>
      <c r="F16" s="11"/>
      <c r="G16" s="11">
        <f>=ROUNDDOWN({0},0)</f>
      </c>
      <c r="H16" s="11"/>
      <c r="I16" s="12"/>
      <c r="J16" s="11">
        <v>60</v>
      </c>
      <c r="K16" s="13">
        <v>4794.03</v>
      </c>
      <c r="L16" s="11">
        <v>54</v>
      </c>
      <c r="M16" s="14">
        <v>88.78</v>
      </c>
      <c r="N16" s="11">
        <v>171</v>
      </c>
      <c r="O16" s="13">
        <v>11902.36</v>
      </c>
      <c r="P16" s="11">
        <v>114</v>
      </c>
      <c r="Q16" s="14">
        <v>104.41</v>
      </c>
      <c r="R16" s="12">
        <v>-0.6491</v>
      </c>
      <c r="S16" s="12">
        <v>-0.5972</v>
      </c>
      <c r="T16" s="12">
        <v>-0.5263</v>
      </c>
      <c r="U16" s="12">
        <v>-0.1497</v>
      </c>
      <c r="V16" s="11">
        <v>1</v>
      </c>
      <c r="W16" s="13">
        <v>65.92</v>
      </c>
      <c r="X16" s="11">
        <v>53</v>
      </c>
      <c r="Y16" s="11">
        <v>8</v>
      </c>
      <c r="Z16" s="13">
        <v>910.41</v>
      </c>
      <c r="AA16" s="11">
        <v>105</v>
      </c>
      <c r="AB16" s="12">
        <v>-0.875</v>
      </c>
      <c r="AC16" s="12">
        <v>-0.9276</v>
      </c>
      <c r="AD16" s="11">
        <v>9</v>
      </c>
      <c r="AE16" s="13">
        <v>658.24</v>
      </c>
      <c r="AF16" s="11">
        <v>54</v>
      </c>
      <c r="AG16" s="11">
        <v>39</v>
      </c>
      <c r="AH16" s="13">
        <v>2410.87</v>
      </c>
      <c r="AI16" s="11">
        <v>114</v>
      </c>
      <c r="AJ16" s="12">
        <v>-0.7692</v>
      </c>
      <c r="AK16" s="12">
        <v>-0.727</v>
      </c>
      <c r="AL16" s="11"/>
      <c r="AM16" s="13"/>
      <c r="AN16" s="11"/>
      <c r="AO16" s="11"/>
      <c r="AP16" s="13"/>
      <c r="AQ16" s="11"/>
      <c r="AR16" s="12"/>
      <c r="AS16" s="12"/>
      <c r="AT16" s="11">
        <v>1</v>
      </c>
      <c r="AU16" s="13">
        <v>33.81</v>
      </c>
      <c r="AV16" s="11">
        <v>54</v>
      </c>
      <c r="AW16" s="11">
        <v>21</v>
      </c>
      <c r="AX16" s="13">
        <v>1725.78</v>
      </c>
      <c r="AY16" s="11">
        <v>114</v>
      </c>
      <c r="AZ16" s="12">
        <v>-0.9524</v>
      </c>
      <c r="BA16" s="12">
        <v>-0.9804</v>
      </c>
      <c r="BB16" s="11">
        <v>3</v>
      </c>
      <c r="BC16" s="13">
        <v>208.98</v>
      </c>
      <c r="BD16" s="11">
        <v>54</v>
      </c>
      <c r="BE16" s="11">
        <v>1</v>
      </c>
      <c r="BF16" s="13">
        <v>29.99</v>
      </c>
      <c r="BG16" s="11">
        <v>113</v>
      </c>
      <c r="BH16" s="12">
        <v>2</v>
      </c>
      <c r="BI16" s="12">
        <v>5.9683</v>
      </c>
      <c r="BJ16" s="11"/>
      <c r="BK16" s="13"/>
      <c r="BL16" s="11"/>
      <c r="BM16" s="11"/>
      <c r="BN16" s="13"/>
      <c r="BO16" s="11"/>
      <c r="BP16" s="12"/>
      <c r="BQ16" s="12"/>
      <c r="BR16" s="11">
        <v>10</v>
      </c>
      <c r="BS16" s="13">
        <v>742.81</v>
      </c>
      <c r="BT16" s="11">
        <v>54</v>
      </c>
      <c r="BU16" s="11">
        <v>41</v>
      </c>
      <c r="BV16" s="13">
        <v>3147.68</v>
      </c>
      <c r="BW16" s="11">
        <v>114</v>
      </c>
      <c r="BX16" s="12">
        <v>-0.7561</v>
      </c>
      <c r="BY16" s="12">
        <v>-0.764</v>
      </c>
      <c r="BZ16" s="11">
        <v>12</v>
      </c>
      <c r="CA16" s="13">
        <v>650.31</v>
      </c>
      <c r="CB16" s="11">
        <v>40</v>
      </c>
      <c r="CC16" s="11">
        <v>33</v>
      </c>
      <c r="CD16" s="13">
        <v>1876.53</v>
      </c>
      <c r="CE16" s="11">
        <v>88</v>
      </c>
      <c r="CF16" s="12">
        <v>-0.6364</v>
      </c>
      <c r="CG16" s="12">
        <v>-0.6535</v>
      </c>
      <c r="CH16" s="11"/>
      <c r="CI16" s="13"/>
      <c r="CJ16" s="11"/>
      <c r="CK16" s="11"/>
      <c r="CL16" s="13"/>
      <c r="CM16" s="11"/>
      <c r="CN16" s="12"/>
      <c r="CO16" s="12"/>
      <c r="CP16" s="11">
        <v>14</v>
      </c>
      <c r="CQ16" s="13">
        <v>1351.73</v>
      </c>
      <c r="CR16" s="11">
        <v>14</v>
      </c>
      <c r="CS16" s="11"/>
      <c r="CT16" s="13"/>
      <c r="CU16" s="11">
        <v>39</v>
      </c>
      <c r="CV16" s="12"/>
      <c r="CW16" s="12"/>
      <c r="CX16" s="11"/>
      <c r="CY16" s="13"/>
      <c r="CZ16" s="11">
        <v>38</v>
      </c>
      <c r="DA16" s="11"/>
      <c r="DB16" s="13"/>
      <c r="DC16" s="11">
        <v>94</v>
      </c>
      <c r="DD16" s="12"/>
      <c r="DE16" s="12"/>
      <c r="DF16" s="11">
        <v>3</v>
      </c>
      <c r="DG16" s="13">
        <v>689.97</v>
      </c>
      <c r="DH16" s="11">
        <v>50</v>
      </c>
      <c r="DI16" s="11"/>
      <c r="DJ16" s="13"/>
      <c r="DK16" s="11"/>
      <c r="DL16" s="12"/>
      <c r="DM16" s="12"/>
      <c r="DN16" s="11">
        <v>6</v>
      </c>
      <c r="DO16" s="13">
        <v>252.27</v>
      </c>
      <c r="DP16" s="11">
        <v>54</v>
      </c>
      <c r="DQ16" s="11">
        <v>13</v>
      </c>
      <c r="DR16" s="13">
        <v>1091.93</v>
      </c>
      <c r="DS16" s="11">
        <v>112</v>
      </c>
      <c r="DT16" s="12">
        <v>-0.5385</v>
      </c>
      <c r="DU16" s="12">
        <v>-0.769</v>
      </c>
      <c r="DV16" s="11">
        <v>1</v>
      </c>
      <c r="DW16" s="13">
        <v>139.99</v>
      </c>
      <c r="DX16" s="11">
        <v>54</v>
      </c>
      <c r="DY16" s="11"/>
      <c r="DZ16" s="13"/>
      <c r="EA16" s="11">
        <v>114</v>
      </c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54</v>
      </c>
      <c r="GK16" s="11"/>
      <c r="GL16" s="13"/>
      <c r="GM16" s="11">
        <v>84</v>
      </c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>
        <v>1</v>
      </c>
      <c r="JF16" s="13">
        <v>70.88</v>
      </c>
      <c r="JG16" s="11">
        <v>92</v>
      </c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>
        <v>14</v>
      </c>
      <c r="KD16" s="13">
        <v>638.29</v>
      </c>
      <c r="KE16" s="11">
        <v>109</v>
      </c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496189</v>
      </c>
      <c r="C17" s="11">
        <f>=ROUNDDOWN(18.9870661615582,0)</f>
      </c>
      <c r="D17" s="11">
        <v>716999</v>
      </c>
      <c r="E17" s="12">
        <v>0.8574</v>
      </c>
      <c r="F17" s="11"/>
      <c r="G17" s="11">
        <f>=ROUNDDOWN({0},0)</f>
      </c>
      <c r="H17" s="11"/>
      <c r="I17" s="12"/>
      <c r="J17" s="11">
        <v>32192</v>
      </c>
      <c r="K17" s="13">
        <v>773968.31</v>
      </c>
      <c r="L17" s="11">
        <v>1312</v>
      </c>
      <c r="M17" s="14">
        <v>589.91</v>
      </c>
      <c r="N17" s="11">
        <v>28333</v>
      </c>
      <c r="O17" s="13">
        <v>700981.76</v>
      </c>
      <c r="P17" s="11">
        <v>1355</v>
      </c>
      <c r="Q17" s="14">
        <v>517.33</v>
      </c>
      <c r="R17" s="12">
        <v>0.1362</v>
      </c>
      <c r="S17" s="12">
        <v>0.1041</v>
      </c>
      <c r="T17" s="12">
        <v>-0.0317</v>
      </c>
      <c r="U17" s="12">
        <v>0.1403</v>
      </c>
      <c r="V17" s="11">
        <v>19020</v>
      </c>
      <c r="W17" s="13">
        <v>426406.3</v>
      </c>
      <c r="X17" s="11">
        <v>1047</v>
      </c>
      <c r="Y17" s="11">
        <v>10470</v>
      </c>
      <c r="Z17" s="13">
        <v>239092.56</v>
      </c>
      <c r="AA17" s="11">
        <v>918</v>
      </c>
      <c r="AB17" s="12">
        <v>0.8166</v>
      </c>
      <c r="AC17" s="12">
        <v>0.7834</v>
      </c>
      <c r="AD17" s="11">
        <v>1121</v>
      </c>
      <c r="AE17" s="13">
        <v>29390.7</v>
      </c>
      <c r="AF17" s="11">
        <v>988</v>
      </c>
      <c r="AG17" s="11">
        <v>985</v>
      </c>
      <c r="AH17" s="13">
        <v>27061.41</v>
      </c>
      <c r="AI17" s="11">
        <v>1051</v>
      </c>
      <c r="AJ17" s="12">
        <v>0.1381</v>
      </c>
      <c r="AK17" s="12">
        <v>0.0861</v>
      </c>
      <c r="AL17" s="11">
        <v>3702</v>
      </c>
      <c r="AM17" s="13">
        <v>90727.6</v>
      </c>
      <c r="AN17" s="11">
        <v>1041</v>
      </c>
      <c r="AO17" s="11">
        <v>3692</v>
      </c>
      <c r="AP17" s="13">
        <v>89885.47</v>
      </c>
      <c r="AQ17" s="11">
        <v>1050</v>
      </c>
      <c r="AR17" s="12">
        <v>0.0027</v>
      </c>
      <c r="AS17" s="12">
        <v>0.0094</v>
      </c>
      <c r="AT17" s="11">
        <v>2192</v>
      </c>
      <c r="AU17" s="13">
        <v>57453.73</v>
      </c>
      <c r="AV17" s="11">
        <v>989</v>
      </c>
      <c r="AW17" s="11">
        <v>3980</v>
      </c>
      <c r="AX17" s="13">
        <v>93634.07</v>
      </c>
      <c r="AY17" s="11">
        <v>1087</v>
      </c>
      <c r="AZ17" s="12">
        <v>-0.4492</v>
      </c>
      <c r="BA17" s="12">
        <v>-0.3864</v>
      </c>
      <c r="BB17" s="11">
        <v>1099</v>
      </c>
      <c r="BC17" s="13">
        <v>39194.56</v>
      </c>
      <c r="BD17" s="11">
        <v>1051</v>
      </c>
      <c r="BE17" s="11">
        <v>1888</v>
      </c>
      <c r="BF17" s="13">
        <v>61454.91</v>
      </c>
      <c r="BG17" s="11">
        <v>1111</v>
      </c>
      <c r="BH17" s="12">
        <v>-0.4179</v>
      </c>
      <c r="BI17" s="12">
        <v>-0.3622</v>
      </c>
      <c r="BJ17" s="11">
        <v>978</v>
      </c>
      <c r="BK17" s="13">
        <v>20346.41</v>
      </c>
      <c r="BL17" s="11">
        <v>778</v>
      </c>
      <c r="BM17" s="11">
        <v>1475</v>
      </c>
      <c r="BN17" s="13">
        <v>35969.28</v>
      </c>
      <c r="BO17" s="11">
        <v>829</v>
      </c>
      <c r="BP17" s="12">
        <v>-0.3369</v>
      </c>
      <c r="BQ17" s="12">
        <v>-0.4343</v>
      </c>
      <c r="BR17" s="11">
        <v>338</v>
      </c>
      <c r="BS17" s="13">
        <v>9216.89</v>
      </c>
      <c r="BT17" s="11">
        <v>1051</v>
      </c>
      <c r="BU17" s="11">
        <v>1540</v>
      </c>
      <c r="BV17" s="13">
        <v>31061.28</v>
      </c>
      <c r="BW17" s="11">
        <v>1132</v>
      </c>
      <c r="BX17" s="12">
        <v>-0.7805</v>
      </c>
      <c r="BY17" s="12">
        <v>-0.7033</v>
      </c>
      <c r="BZ17" s="11">
        <v>1448</v>
      </c>
      <c r="CA17" s="13">
        <v>40124.57</v>
      </c>
      <c r="CB17" s="11">
        <v>964</v>
      </c>
      <c r="CC17" s="11">
        <v>2621</v>
      </c>
      <c r="CD17" s="13">
        <v>79420.46</v>
      </c>
      <c r="CE17" s="11">
        <v>991</v>
      </c>
      <c r="CF17" s="12">
        <v>-0.4475</v>
      </c>
      <c r="CG17" s="12">
        <v>-0.4948</v>
      </c>
      <c r="CH17" s="11"/>
      <c r="CI17" s="13"/>
      <c r="CJ17" s="11"/>
      <c r="CK17" s="11"/>
      <c r="CL17" s="13"/>
      <c r="CM17" s="11"/>
      <c r="CN17" s="12"/>
      <c r="CO17" s="12"/>
      <c r="CP17" s="11">
        <v>27</v>
      </c>
      <c r="CQ17" s="13">
        <v>772.95</v>
      </c>
      <c r="CR17" s="11">
        <v>65</v>
      </c>
      <c r="CS17" s="11">
        <v>31</v>
      </c>
      <c r="CT17" s="13">
        <v>871.01</v>
      </c>
      <c r="CU17" s="11">
        <v>69</v>
      </c>
      <c r="CV17" s="12">
        <v>-0.129</v>
      </c>
      <c r="CW17" s="12">
        <v>-0.1126</v>
      </c>
      <c r="CX17" s="11">
        <v>270</v>
      </c>
      <c r="CY17" s="13">
        <v>7100.41</v>
      </c>
      <c r="CZ17" s="11">
        <v>865</v>
      </c>
      <c r="DA17" s="11">
        <v>434</v>
      </c>
      <c r="DB17" s="13">
        <v>11810.76</v>
      </c>
      <c r="DC17" s="11">
        <v>1009</v>
      </c>
      <c r="DD17" s="12">
        <v>-0.3779</v>
      </c>
      <c r="DE17" s="12">
        <v>-0.3988</v>
      </c>
      <c r="DF17" s="11">
        <v>1129</v>
      </c>
      <c r="DG17" s="13">
        <v>28969.49</v>
      </c>
      <c r="DH17" s="11">
        <v>1019</v>
      </c>
      <c r="DI17" s="11"/>
      <c r="DJ17" s="13"/>
      <c r="DK17" s="11"/>
      <c r="DL17" s="12"/>
      <c r="DM17" s="12"/>
      <c r="DN17" s="11">
        <v>108</v>
      </c>
      <c r="DO17" s="13">
        <v>2830.62</v>
      </c>
      <c r="DP17" s="11">
        <v>428</v>
      </c>
      <c r="DQ17" s="11">
        <v>60</v>
      </c>
      <c r="DR17" s="13">
        <v>1419.44</v>
      </c>
      <c r="DS17" s="11">
        <v>249</v>
      </c>
      <c r="DT17" s="12">
        <v>0.8</v>
      </c>
      <c r="DU17" s="12">
        <v>0.9942</v>
      </c>
      <c r="DV17" s="11">
        <v>55</v>
      </c>
      <c r="DW17" s="13">
        <v>2957.51</v>
      </c>
      <c r="DX17" s="11">
        <v>1122</v>
      </c>
      <c r="DY17" s="11">
        <v>51</v>
      </c>
      <c r="DZ17" s="13">
        <v>2206.81</v>
      </c>
      <c r="EA17" s="11">
        <v>1214</v>
      </c>
      <c r="EB17" s="12">
        <v>0.0784</v>
      </c>
      <c r="EC17" s="12">
        <v>0.3402</v>
      </c>
      <c r="ED17" s="11"/>
      <c r="EE17" s="13"/>
      <c r="EF17" s="11"/>
      <c r="EG17" s="11"/>
      <c r="EH17" s="13"/>
      <c r="EI17" s="11"/>
      <c r="EJ17" s="12"/>
      <c r="EK17" s="12"/>
      <c r="EL17" s="11">
        <v>212</v>
      </c>
      <c r="EM17" s="13">
        <v>4760.98</v>
      </c>
      <c r="EN17" s="11">
        <v>524</v>
      </c>
      <c r="EO17" s="11">
        <v>411</v>
      </c>
      <c r="EP17" s="13">
        <v>8959.3</v>
      </c>
      <c r="EQ17" s="11">
        <v>686</v>
      </c>
      <c r="ER17" s="12">
        <v>-0.4842</v>
      </c>
      <c r="ES17" s="12">
        <v>-0.4686</v>
      </c>
      <c r="ET17" s="11">
        <v>228</v>
      </c>
      <c r="EU17" s="13">
        <v>5465.61</v>
      </c>
      <c r="EV17" s="11">
        <v>553</v>
      </c>
      <c r="EW17" s="11">
        <v>257</v>
      </c>
      <c r="EX17" s="13">
        <v>6457.22</v>
      </c>
      <c r="EY17" s="11">
        <v>503</v>
      </c>
      <c r="EZ17" s="12">
        <v>-0.1128</v>
      </c>
      <c r="FA17" s="12">
        <v>-0.1536</v>
      </c>
      <c r="FB17" s="11"/>
      <c r="FC17" s="13"/>
      <c r="FD17" s="11"/>
      <c r="FE17" s="11"/>
      <c r="FF17" s="13"/>
      <c r="FG17" s="11"/>
      <c r="FH17" s="12"/>
      <c r="FI17" s="12"/>
      <c r="FJ17" s="11">
        <v>69</v>
      </c>
      <c r="FK17" s="13">
        <v>1836.87</v>
      </c>
      <c r="FL17" s="11">
        <v>30</v>
      </c>
      <c r="FM17" s="11">
        <v>69</v>
      </c>
      <c r="FN17" s="13">
        <v>1721.44</v>
      </c>
      <c r="FO17" s="11">
        <v>42</v>
      </c>
      <c r="FP17" s="12"/>
      <c r="FQ17" s="12">
        <v>0.0671</v>
      </c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1</v>
      </c>
      <c r="GI17" s="13">
        <v>37.51</v>
      </c>
      <c r="GJ17" s="11">
        <v>823</v>
      </c>
      <c r="GK17" s="11">
        <v>2</v>
      </c>
      <c r="GL17" s="13">
        <v>64.29</v>
      </c>
      <c r="GM17" s="11">
        <v>870</v>
      </c>
      <c r="GN17" s="12">
        <v>-0.5</v>
      </c>
      <c r="GO17" s="12">
        <v>-0.4166</v>
      </c>
      <c r="GP17" s="11">
        <v>46</v>
      </c>
      <c r="GQ17" s="13">
        <v>953.35</v>
      </c>
      <c r="GR17" s="11">
        <v>184</v>
      </c>
      <c r="GS17" s="11">
        <v>103</v>
      </c>
      <c r="GT17" s="13">
        <v>2184.73</v>
      </c>
      <c r="GU17" s="11">
        <v>142</v>
      </c>
      <c r="GV17" s="12">
        <v>-0.5534</v>
      </c>
      <c r="GW17" s="12">
        <v>-0.5636</v>
      </c>
      <c r="GX17" s="11"/>
      <c r="GY17" s="13"/>
      <c r="GZ17" s="11"/>
      <c r="HA17" s="11"/>
      <c r="HB17" s="13"/>
      <c r="HC17" s="11"/>
      <c r="HD17" s="12"/>
      <c r="HE17" s="12"/>
      <c r="HF17" s="11">
        <v>116</v>
      </c>
      <c r="HG17" s="13">
        <v>3942.45</v>
      </c>
      <c r="HH17" s="11">
        <v>97</v>
      </c>
      <c r="HI17" s="11">
        <v>74</v>
      </c>
      <c r="HJ17" s="13">
        <v>2578.57</v>
      </c>
      <c r="HK17" s="11">
        <v>110</v>
      </c>
      <c r="HL17" s="12">
        <v>0.5676</v>
      </c>
      <c r="HM17" s="12">
        <v>0.5289</v>
      </c>
      <c r="HN17" s="11">
        <v>20</v>
      </c>
      <c r="HO17" s="13">
        <v>688.23</v>
      </c>
      <c r="HP17" s="11">
        <v>102</v>
      </c>
      <c r="HQ17" s="11"/>
      <c r="HR17" s="13"/>
      <c r="HS17" s="11"/>
      <c r="HT17" s="12"/>
      <c r="HU17" s="12"/>
      <c r="HV17" s="11">
        <v>4</v>
      </c>
      <c r="HW17" s="13">
        <v>577.96</v>
      </c>
      <c r="HX17" s="11">
        <v>23</v>
      </c>
      <c r="HY17" s="11">
        <v>4</v>
      </c>
      <c r="HZ17" s="13">
        <v>67.84</v>
      </c>
      <c r="IA17" s="11">
        <v>25</v>
      </c>
      <c r="IB17" s="12"/>
      <c r="IC17" s="12">
        <v>7.5195</v>
      </c>
      <c r="ID17" s="11">
        <v>9</v>
      </c>
      <c r="IE17" s="13">
        <v>213.61</v>
      </c>
      <c r="IF17" s="11">
        <v>342</v>
      </c>
      <c r="IG17" s="11">
        <v>19</v>
      </c>
      <c r="IH17" s="13">
        <v>657.04</v>
      </c>
      <c r="II17" s="11">
        <v>267</v>
      </c>
      <c r="IJ17" s="12">
        <v>-0.5263</v>
      </c>
      <c r="IK17" s="12">
        <v>-0.6749</v>
      </c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>
        <v>145</v>
      </c>
      <c r="JF17" s="13">
        <v>3577.33</v>
      </c>
      <c r="JG17" s="11">
        <v>1081</v>
      </c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>
        <v>20</v>
      </c>
      <c r="JV17" s="13">
        <v>687.62</v>
      </c>
      <c r="JW17" s="11">
        <v>276</v>
      </c>
      <c r="JX17" s="12"/>
      <c r="JY17" s="12"/>
      <c r="JZ17" s="11"/>
      <c r="KA17" s="13"/>
      <c r="KB17" s="11"/>
      <c r="KC17" s="11">
        <v>2</v>
      </c>
      <c r="KD17" s="13">
        <v>138.92</v>
      </c>
      <c r="KE17" s="11">
        <v>12</v>
      </c>
      <c r="KF17" s="12"/>
      <c r="KG17" s="12"/>
      <c r="KH17" s="11"/>
      <c r="KI17" s="13"/>
      <c r="KJ17" s="11"/>
      <c r="KK17" s="11"/>
      <c r="KL17" s="13"/>
      <c r="KM17" s="11">
        <v>225</v>
      </c>
      <c r="KN17" s="12"/>
      <c r="KO17" s="12"/>
      <c r="KP17" s="11"/>
      <c r="KQ17" s="13"/>
      <c r="KR17" s="11">
        <v>1</v>
      </c>
      <c r="KS17" s="11"/>
      <c r="KT17" s="13"/>
      <c r="KU17" s="11"/>
      <c r="KV17" s="12"/>
      <c r="KW17" s="12"/>
      <c r="KX17" s="11"/>
      <c r="KY17" s="13"/>
      <c r="KZ17" s="11">
        <v>335</v>
      </c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93362</v>
      </c>
      <c r="C18" s="11">
        <f>=ROUNDDOWN(22.344494172271,0)</f>
      </c>
      <c r="D18" s="11">
        <v>149876</v>
      </c>
      <c r="E18" s="12">
        <v>0.8914</v>
      </c>
      <c r="F18" s="11"/>
      <c r="G18" s="11">
        <f>=ROUNDDOWN({0},0)</f>
      </c>
      <c r="H18" s="11"/>
      <c r="I18" s="12"/>
      <c r="J18" s="11">
        <v>5510</v>
      </c>
      <c r="K18" s="13">
        <v>177243.61</v>
      </c>
      <c r="L18" s="11">
        <v>161</v>
      </c>
      <c r="M18" s="14">
        <v>1100.89</v>
      </c>
      <c r="N18" s="11">
        <v>4860</v>
      </c>
      <c r="O18" s="13">
        <v>164182.49</v>
      </c>
      <c r="P18" s="11">
        <v>130</v>
      </c>
      <c r="Q18" s="14">
        <v>1262.94</v>
      </c>
      <c r="R18" s="12">
        <v>0.1337</v>
      </c>
      <c r="S18" s="12">
        <v>0.0796</v>
      </c>
      <c r="T18" s="12">
        <v>0.2385</v>
      </c>
      <c r="U18" s="12">
        <v>-0.1283</v>
      </c>
      <c r="V18" s="11">
        <v>2005</v>
      </c>
      <c r="W18" s="13">
        <v>69350.62</v>
      </c>
      <c r="X18" s="11">
        <v>130</v>
      </c>
      <c r="Y18" s="11">
        <v>922</v>
      </c>
      <c r="Z18" s="13">
        <v>32003.46</v>
      </c>
      <c r="AA18" s="11">
        <v>91</v>
      </c>
      <c r="AB18" s="12">
        <v>1.1746</v>
      </c>
      <c r="AC18" s="12">
        <v>1.167</v>
      </c>
      <c r="AD18" s="11">
        <v>508</v>
      </c>
      <c r="AE18" s="13">
        <v>11715.15</v>
      </c>
      <c r="AF18" s="11">
        <v>145</v>
      </c>
      <c r="AG18" s="11">
        <v>256</v>
      </c>
      <c r="AH18" s="13">
        <v>7479.83</v>
      </c>
      <c r="AI18" s="11">
        <v>126</v>
      </c>
      <c r="AJ18" s="12">
        <v>0.9844</v>
      </c>
      <c r="AK18" s="12">
        <v>0.5662</v>
      </c>
      <c r="AL18" s="11">
        <v>527</v>
      </c>
      <c r="AM18" s="13">
        <v>19254.86</v>
      </c>
      <c r="AN18" s="11">
        <v>130</v>
      </c>
      <c r="AO18" s="11">
        <v>824</v>
      </c>
      <c r="AP18" s="13">
        <v>29349.62</v>
      </c>
      <c r="AQ18" s="11">
        <v>123</v>
      </c>
      <c r="AR18" s="12">
        <v>-0.3604</v>
      </c>
      <c r="AS18" s="12">
        <v>-0.3439</v>
      </c>
      <c r="AT18" s="11">
        <v>567</v>
      </c>
      <c r="AU18" s="13">
        <v>16092.57</v>
      </c>
      <c r="AV18" s="11">
        <v>147</v>
      </c>
      <c r="AW18" s="11">
        <v>394</v>
      </c>
      <c r="AX18" s="13">
        <v>12733.63</v>
      </c>
      <c r="AY18" s="11">
        <v>115</v>
      </c>
      <c r="AZ18" s="12">
        <v>0.4391</v>
      </c>
      <c r="BA18" s="12">
        <v>0.2638</v>
      </c>
      <c r="BB18" s="11">
        <v>209</v>
      </c>
      <c r="BC18" s="13">
        <v>7667.59</v>
      </c>
      <c r="BD18" s="11">
        <v>146</v>
      </c>
      <c r="BE18" s="11">
        <v>527</v>
      </c>
      <c r="BF18" s="13">
        <v>19368.02</v>
      </c>
      <c r="BG18" s="11">
        <v>126</v>
      </c>
      <c r="BH18" s="12">
        <v>-0.6034</v>
      </c>
      <c r="BI18" s="12">
        <v>-0.6041</v>
      </c>
      <c r="BJ18" s="11">
        <v>464</v>
      </c>
      <c r="BK18" s="13">
        <v>14885.31</v>
      </c>
      <c r="BL18" s="11">
        <v>84</v>
      </c>
      <c r="BM18" s="11">
        <v>639</v>
      </c>
      <c r="BN18" s="13">
        <v>21764.22</v>
      </c>
      <c r="BO18" s="11">
        <v>105</v>
      </c>
      <c r="BP18" s="12">
        <v>-0.2739</v>
      </c>
      <c r="BQ18" s="12">
        <v>-0.3161</v>
      </c>
      <c r="BR18" s="11">
        <v>186</v>
      </c>
      <c r="BS18" s="13">
        <v>6635.47</v>
      </c>
      <c r="BT18" s="11">
        <v>130</v>
      </c>
      <c r="BU18" s="11">
        <v>150</v>
      </c>
      <c r="BV18" s="13">
        <v>5451.94</v>
      </c>
      <c r="BW18" s="11">
        <v>127</v>
      </c>
      <c r="BX18" s="12">
        <v>0.24</v>
      </c>
      <c r="BY18" s="12">
        <v>0.2171</v>
      </c>
      <c r="BZ18" s="11">
        <v>354</v>
      </c>
      <c r="CA18" s="13">
        <v>10647.5</v>
      </c>
      <c r="CB18" s="11">
        <v>114</v>
      </c>
      <c r="CC18" s="11">
        <v>674</v>
      </c>
      <c r="CD18" s="13">
        <v>21075.67</v>
      </c>
      <c r="CE18" s="11">
        <v>123</v>
      </c>
      <c r="CF18" s="12">
        <v>-0.4748</v>
      </c>
      <c r="CG18" s="12">
        <v>-0.4948</v>
      </c>
      <c r="CH18" s="11"/>
      <c r="CI18" s="13"/>
      <c r="CJ18" s="11"/>
      <c r="CK18" s="11"/>
      <c r="CL18" s="13"/>
      <c r="CM18" s="11">
        <v>92</v>
      </c>
      <c r="CN18" s="12"/>
      <c r="CO18" s="12"/>
      <c r="CP18" s="11">
        <v>7</v>
      </c>
      <c r="CQ18" s="13">
        <v>189.01</v>
      </c>
      <c r="CR18" s="11">
        <v>16</v>
      </c>
      <c r="CS18" s="11">
        <v>5</v>
      </c>
      <c r="CT18" s="13">
        <v>188.95</v>
      </c>
      <c r="CU18" s="11">
        <v>14</v>
      </c>
      <c r="CV18" s="12">
        <v>0.4</v>
      </c>
      <c r="CW18" s="12">
        <v>0.0003</v>
      </c>
      <c r="CX18" s="11">
        <v>259</v>
      </c>
      <c r="CY18" s="13">
        <v>7263.22</v>
      </c>
      <c r="CZ18" s="11">
        <v>126</v>
      </c>
      <c r="DA18" s="11">
        <v>152</v>
      </c>
      <c r="DB18" s="13">
        <v>4965.09</v>
      </c>
      <c r="DC18" s="11">
        <v>115</v>
      </c>
      <c r="DD18" s="12">
        <v>0.7039</v>
      </c>
      <c r="DE18" s="12">
        <v>0.4629</v>
      </c>
      <c r="DF18" s="11">
        <v>4</v>
      </c>
      <c r="DG18" s="13">
        <v>202.96</v>
      </c>
      <c r="DH18" s="11">
        <v>141</v>
      </c>
      <c r="DI18" s="11"/>
      <c r="DJ18" s="13"/>
      <c r="DK18" s="11"/>
      <c r="DL18" s="12"/>
      <c r="DM18" s="12"/>
      <c r="DN18" s="11">
        <v>78</v>
      </c>
      <c r="DO18" s="13">
        <v>2217.78</v>
      </c>
      <c r="DP18" s="11">
        <v>117</v>
      </c>
      <c r="DQ18" s="11">
        <v>19</v>
      </c>
      <c r="DR18" s="13">
        <v>790.19</v>
      </c>
      <c r="DS18" s="11">
        <v>92</v>
      </c>
      <c r="DT18" s="12">
        <v>3.1053</v>
      </c>
      <c r="DU18" s="12">
        <v>1.8066</v>
      </c>
      <c r="DV18" s="11">
        <v>10</v>
      </c>
      <c r="DW18" s="13">
        <v>360.9</v>
      </c>
      <c r="DX18" s="11">
        <v>158</v>
      </c>
      <c r="DY18" s="11"/>
      <c r="DZ18" s="13"/>
      <c r="EA18" s="11">
        <v>127</v>
      </c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>
        <v>17</v>
      </c>
      <c r="EM18" s="13">
        <v>484.32</v>
      </c>
      <c r="EN18" s="11">
        <v>28</v>
      </c>
      <c r="EO18" s="11">
        <v>4</v>
      </c>
      <c r="EP18" s="13">
        <v>111.81</v>
      </c>
      <c r="EQ18" s="11">
        <v>64</v>
      </c>
      <c r="ER18" s="12">
        <v>3.25</v>
      </c>
      <c r="ES18" s="12">
        <v>3.3316</v>
      </c>
      <c r="ET18" s="11">
        <v>45</v>
      </c>
      <c r="EU18" s="13">
        <v>1284.77</v>
      </c>
      <c r="EV18" s="11">
        <v>50</v>
      </c>
      <c r="EW18" s="11">
        <v>65</v>
      </c>
      <c r="EX18" s="13">
        <v>1852.23</v>
      </c>
      <c r="EY18" s="11">
        <v>50</v>
      </c>
      <c r="EZ18" s="12">
        <v>-0.3077</v>
      </c>
      <c r="FA18" s="12">
        <v>-0.3064</v>
      </c>
      <c r="FB18" s="11"/>
      <c r="FC18" s="13"/>
      <c r="FD18" s="11"/>
      <c r="FE18" s="11"/>
      <c r="FF18" s="13"/>
      <c r="FG18" s="11"/>
      <c r="FH18" s="12"/>
      <c r="FI18" s="12"/>
      <c r="FJ18" s="11">
        <v>245</v>
      </c>
      <c r="FK18" s="13">
        <v>8156.58</v>
      </c>
      <c r="FL18" s="11">
        <v>92</v>
      </c>
      <c r="FM18" s="11">
        <v>174</v>
      </c>
      <c r="FN18" s="13">
        <v>5867.99</v>
      </c>
      <c r="FO18" s="11">
        <v>71</v>
      </c>
      <c r="FP18" s="12">
        <v>0.408</v>
      </c>
      <c r="FQ18" s="12">
        <v>0.39</v>
      </c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1</v>
      </c>
      <c r="GI18" s="13">
        <v>38.1</v>
      </c>
      <c r="GJ18" s="11">
        <v>108</v>
      </c>
      <c r="GK18" s="11"/>
      <c r="GL18" s="13"/>
      <c r="GM18" s="11">
        <v>93</v>
      </c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>
        <v>5</v>
      </c>
      <c r="HI18" s="11"/>
      <c r="HJ18" s="13"/>
      <c r="HK18" s="11">
        <v>5</v>
      </c>
      <c r="HL18" s="12"/>
      <c r="HM18" s="12"/>
      <c r="HN18" s="11">
        <v>16</v>
      </c>
      <c r="HO18" s="13">
        <v>526.68</v>
      </c>
      <c r="HP18" s="11">
        <v>37</v>
      </c>
      <c r="HQ18" s="11"/>
      <c r="HR18" s="13"/>
      <c r="HS18" s="11"/>
      <c r="HT18" s="12"/>
      <c r="HU18" s="12"/>
      <c r="HV18" s="11"/>
      <c r="HW18" s="13"/>
      <c r="HX18" s="11">
        <v>10</v>
      </c>
      <c r="HY18" s="11">
        <v>20</v>
      </c>
      <c r="HZ18" s="13">
        <v>78.65</v>
      </c>
      <c r="IA18" s="11">
        <v>12</v>
      </c>
      <c r="IB18" s="12"/>
      <c r="IC18" s="12"/>
      <c r="ID18" s="11"/>
      <c r="IE18" s="13"/>
      <c r="IF18" s="11">
        <v>26</v>
      </c>
      <c r="IG18" s="11">
        <v>6</v>
      </c>
      <c r="IH18" s="13">
        <v>196.56</v>
      </c>
      <c r="II18" s="11">
        <v>30</v>
      </c>
      <c r="IJ18" s="12"/>
      <c r="IK18" s="12"/>
      <c r="IL18" s="11">
        <v>8</v>
      </c>
      <c r="IM18" s="13">
        <v>270.22</v>
      </c>
      <c r="IN18" s="11">
        <v>55</v>
      </c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>
        <v>2</v>
      </c>
      <c r="JF18" s="13">
        <v>61.42</v>
      </c>
      <c r="JG18" s="11">
        <v>100</v>
      </c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>
        <v>15</v>
      </c>
      <c r="JV18" s="13">
        <v>545.49</v>
      </c>
      <c r="JW18" s="11">
        <v>105</v>
      </c>
      <c r="JX18" s="12"/>
      <c r="JY18" s="12"/>
      <c r="JZ18" s="11"/>
      <c r="KA18" s="13"/>
      <c r="KB18" s="11"/>
      <c r="KC18" s="11">
        <v>12</v>
      </c>
      <c r="KD18" s="13">
        <v>297.72</v>
      </c>
      <c r="KE18" s="11">
        <v>19</v>
      </c>
      <c r="KF18" s="12"/>
      <c r="KG18" s="12"/>
      <c r="KH18" s="11"/>
      <c r="KI18" s="13"/>
      <c r="KJ18" s="11"/>
      <c r="KK18" s="11"/>
      <c r="KL18" s="13"/>
      <c r="KM18" s="11">
        <v>37</v>
      </c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>
        <v>83</v>
      </c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258962</v>
      </c>
      <c r="C19" s="11">
        <f>=ROUNDDOWN(20.7519893580364,0)</f>
      </c>
      <c r="D19" s="11">
        <v>219354</v>
      </c>
      <c r="E19" s="12">
        <v>0.9084</v>
      </c>
      <c r="F19" s="11"/>
      <c r="G19" s="11">
        <f>=ROUNDDOWN({0},0)</f>
      </c>
      <c r="H19" s="11"/>
      <c r="I19" s="12">
        <v>0.1286</v>
      </c>
      <c r="J19" s="11">
        <v>18578</v>
      </c>
      <c r="K19" s="13">
        <v>401315.9</v>
      </c>
      <c r="L19" s="11">
        <v>596</v>
      </c>
      <c r="M19" s="14">
        <v>673.35</v>
      </c>
      <c r="N19" s="11">
        <v>18796</v>
      </c>
      <c r="O19" s="13">
        <v>364925.57</v>
      </c>
      <c r="P19" s="11">
        <v>701</v>
      </c>
      <c r="Q19" s="14">
        <v>520.58</v>
      </c>
      <c r="R19" s="12">
        <v>-0.0116</v>
      </c>
      <c r="S19" s="12">
        <v>0.0997</v>
      </c>
      <c r="T19" s="12">
        <v>-0.1498</v>
      </c>
      <c r="U19" s="12">
        <v>0.2935</v>
      </c>
      <c r="V19" s="11">
        <v>7245</v>
      </c>
      <c r="W19" s="13">
        <v>167342.57</v>
      </c>
      <c r="X19" s="11">
        <v>547</v>
      </c>
      <c r="Y19" s="11">
        <v>5127</v>
      </c>
      <c r="Z19" s="13">
        <v>110053.77</v>
      </c>
      <c r="AA19" s="11">
        <v>627</v>
      </c>
      <c r="AB19" s="12">
        <v>0.4131</v>
      </c>
      <c r="AC19" s="12">
        <v>0.5206</v>
      </c>
      <c r="AD19" s="11">
        <v>3753</v>
      </c>
      <c r="AE19" s="13">
        <v>72348.85</v>
      </c>
      <c r="AF19" s="11">
        <v>586</v>
      </c>
      <c r="AG19" s="11">
        <v>3825</v>
      </c>
      <c r="AH19" s="13">
        <v>62317.18</v>
      </c>
      <c r="AI19" s="11">
        <v>693</v>
      </c>
      <c r="AJ19" s="12">
        <v>-0.0188</v>
      </c>
      <c r="AK19" s="12">
        <v>0.161</v>
      </c>
      <c r="AL19" s="11">
        <v>88</v>
      </c>
      <c r="AM19" s="13">
        <v>2476.42</v>
      </c>
      <c r="AN19" s="11">
        <v>17</v>
      </c>
      <c r="AO19" s="11">
        <v>233</v>
      </c>
      <c r="AP19" s="13">
        <v>5237.47</v>
      </c>
      <c r="AQ19" s="11">
        <v>169</v>
      </c>
      <c r="AR19" s="12">
        <v>-0.6223</v>
      </c>
      <c r="AS19" s="12">
        <v>-0.5272</v>
      </c>
      <c r="AT19" s="11">
        <v>1730</v>
      </c>
      <c r="AU19" s="13">
        <v>30974.27</v>
      </c>
      <c r="AV19" s="11">
        <v>570</v>
      </c>
      <c r="AW19" s="11">
        <v>2032</v>
      </c>
      <c r="AX19" s="13">
        <v>32689.19</v>
      </c>
      <c r="AY19" s="11">
        <v>662</v>
      </c>
      <c r="AZ19" s="12">
        <v>-0.1486</v>
      </c>
      <c r="BA19" s="12">
        <v>-0.0525</v>
      </c>
      <c r="BB19" s="11">
        <v>622</v>
      </c>
      <c r="BC19" s="13">
        <v>15703.75</v>
      </c>
      <c r="BD19" s="11">
        <v>515</v>
      </c>
      <c r="BE19" s="11">
        <v>1606</v>
      </c>
      <c r="BF19" s="13">
        <v>37522.25</v>
      </c>
      <c r="BG19" s="11">
        <v>600</v>
      </c>
      <c r="BH19" s="12">
        <v>-0.6127</v>
      </c>
      <c r="BI19" s="12">
        <v>-0.5815</v>
      </c>
      <c r="BJ19" s="11">
        <v>963</v>
      </c>
      <c r="BK19" s="13">
        <v>18434.39</v>
      </c>
      <c r="BL19" s="11">
        <v>373</v>
      </c>
      <c r="BM19" s="11">
        <v>929</v>
      </c>
      <c r="BN19" s="13">
        <v>17898.91</v>
      </c>
      <c r="BO19" s="11">
        <v>512</v>
      </c>
      <c r="BP19" s="12">
        <v>0.0366</v>
      </c>
      <c r="BQ19" s="12">
        <v>0.0299</v>
      </c>
      <c r="BR19" s="11">
        <v>161</v>
      </c>
      <c r="BS19" s="13">
        <v>4655.02</v>
      </c>
      <c r="BT19" s="11">
        <v>578</v>
      </c>
      <c r="BU19" s="11">
        <v>294</v>
      </c>
      <c r="BV19" s="13">
        <v>6171.27</v>
      </c>
      <c r="BW19" s="11">
        <v>693</v>
      </c>
      <c r="BX19" s="12">
        <v>-0.4524</v>
      </c>
      <c r="BY19" s="12">
        <v>-0.2457</v>
      </c>
      <c r="BZ19" s="11">
        <v>2642</v>
      </c>
      <c r="CA19" s="13">
        <v>48484.87</v>
      </c>
      <c r="CB19" s="11">
        <v>566</v>
      </c>
      <c r="CC19" s="11">
        <v>3488</v>
      </c>
      <c r="CD19" s="13">
        <v>65710.53</v>
      </c>
      <c r="CE19" s="11">
        <v>687</v>
      </c>
      <c r="CF19" s="12">
        <v>-0.2425</v>
      </c>
      <c r="CG19" s="12">
        <v>-0.2621</v>
      </c>
      <c r="CH19" s="11">
        <v>188</v>
      </c>
      <c r="CI19" s="13">
        <v>4050.62</v>
      </c>
      <c r="CJ19" s="11">
        <v>237</v>
      </c>
      <c r="CK19" s="11">
        <v>101</v>
      </c>
      <c r="CL19" s="13">
        <v>2408.4</v>
      </c>
      <c r="CM19" s="11">
        <v>477</v>
      </c>
      <c r="CN19" s="12">
        <v>0.8614</v>
      </c>
      <c r="CO19" s="12">
        <v>0.6819</v>
      </c>
      <c r="CP19" s="11">
        <v>130</v>
      </c>
      <c r="CQ19" s="13">
        <v>2951.38</v>
      </c>
      <c r="CR19" s="11">
        <v>92</v>
      </c>
      <c r="CS19" s="11">
        <v>34</v>
      </c>
      <c r="CT19" s="13">
        <v>683.25</v>
      </c>
      <c r="CU19" s="11">
        <v>36</v>
      </c>
      <c r="CV19" s="12">
        <v>2.8235</v>
      </c>
      <c r="CW19" s="12">
        <v>3.3196</v>
      </c>
      <c r="CX19" s="11">
        <v>104</v>
      </c>
      <c r="CY19" s="13">
        <v>1948.42</v>
      </c>
      <c r="CZ19" s="11">
        <v>479</v>
      </c>
      <c r="DA19" s="11">
        <v>262</v>
      </c>
      <c r="DB19" s="13">
        <v>4340.9</v>
      </c>
      <c r="DC19" s="11">
        <v>547</v>
      </c>
      <c r="DD19" s="12">
        <v>-0.6031</v>
      </c>
      <c r="DE19" s="12">
        <v>-0.5511</v>
      </c>
      <c r="DF19" s="11">
        <v>36</v>
      </c>
      <c r="DG19" s="13">
        <v>2733.64</v>
      </c>
      <c r="DH19" s="11">
        <v>528</v>
      </c>
      <c r="DI19" s="11"/>
      <c r="DJ19" s="13"/>
      <c r="DK19" s="11"/>
      <c r="DL19" s="12"/>
      <c r="DM19" s="12"/>
      <c r="DN19" s="11">
        <v>431</v>
      </c>
      <c r="DO19" s="13">
        <v>12109.14</v>
      </c>
      <c r="DP19" s="11">
        <v>354</v>
      </c>
      <c r="DQ19" s="11">
        <v>346</v>
      </c>
      <c r="DR19" s="13">
        <v>8273.96</v>
      </c>
      <c r="DS19" s="11">
        <v>272</v>
      </c>
      <c r="DT19" s="12">
        <v>0.2457</v>
      </c>
      <c r="DU19" s="12">
        <v>0.4635</v>
      </c>
      <c r="DV19" s="11">
        <v>236</v>
      </c>
      <c r="DW19" s="13">
        <v>11752.55</v>
      </c>
      <c r="DX19" s="11">
        <v>597</v>
      </c>
      <c r="DY19" s="11">
        <v>10</v>
      </c>
      <c r="DZ19" s="13">
        <v>294.9</v>
      </c>
      <c r="EA19" s="11">
        <v>699</v>
      </c>
      <c r="EB19" s="12">
        <v>22.6</v>
      </c>
      <c r="EC19" s="12">
        <v>38.8527</v>
      </c>
      <c r="ED19" s="11">
        <v>54</v>
      </c>
      <c r="EE19" s="13">
        <v>1752.95</v>
      </c>
      <c r="EF19" s="11"/>
      <c r="EG19" s="11">
        <v>179</v>
      </c>
      <c r="EH19" s="13">
        <v>5452.2</v>
      </c>
      <c r="EI19" s="11"/>
      <c r="EJ19" s="12">
        <v>-0.6983</v>
      </c>
      <c r="EK19" s="12">
        <v>-0.6785</v>
      </c>
      <c r="EL19" s="11">
        <v>103</v>
      </c>
      <c r="EM19" s="13">
        <v>1782.91</v>
      </c>
      <c r="EN19" s="11">
        <v>131</v>
      </c>
      <c r="EO19" s="11">
        <v>107</v>
      </c>
      <c r="EP19" s="13">
        <v>1573.81</v>
      </c>
      <c r="EQ19" s="11">
        <v>195</v>
      </c>
      <c r="ER19" s="12">
        <v>-0.0374</v>
      </c>
      <c r="ES19" s="12">
        <v>0.1329</v>
      </c>
      <c r="ET19" s="11">
        <v>22</v>
      </c>
      <c r="EU19" s="13">
        <v>384.13</v>
      </c>
      <c r="EV19" s="11">
        <v>70</v>
      </c>
      <c r="EW19" s="11">
        <v>29</v>
      </c>
      <c r="EX19" s="13">
        <v>459.31</v>
      </c>
      <c r="EY19" s="11">
        <v>72</v>
      </c>
      <c r="EZ19" s="12">
        <v>-0.2414</v>
      </c>
      <c r="FA19" s="12">
        <v>-0.1637</v>
      </c>
      <c r="FB19" s="11">
        <v>36</v>
      </c>
      <c r="FC19" s="13">
        <v>706.16</v>
      </c>
      <c r="FD19" s="11">
        <v>69</v>
      </c>
      <c r="FE19" s="11">
        <v>31</v>
      </c>
      <c r="FF19" s="13">
        <v>677.31</v>
      </c>
      <c r="FG19" s="11">
        <v>132</v>
      </c>
      <c r="FH19" s="12">
        <v>0.1613</v>
      </c>
      <c r="FI19" s="12">
        <v>0.0426</v>
      </c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2</v>
      </c>
      <c r="GI19" s="13">
        <v>79.53</v>
      </c>
      <c r="GJ19" s="11">
        <v>327</v>
      </c>
      <c r="GK19" s="11"/>
      <c r="GL19" s="13"/>
      <c r="GM19" s="11">
        <v>24</v>
      </c>
      <c r="GN19" s="12"/>
      <c r="GO19" s="12"/>
      <c r="GP19" s="11">
        <v>11</v>
      </c>
      <c r="GQ19" s="13">
        <v>199.56</v>
      </c>
      <c r="GR19" s="11">
        <v>47</v>
      </c>
      <c r="GS19" s="11">
        <v>21</v>
      </c>
      <c r="GT19" s="13">
        <v>424.35</v>
      </c>
      <c r="GU19" s="11">
        <v>49</v>
      </c>
      <c r="GV19" s="12">
        <v>-0.4762</v>
      </c>
      <c r="GW19" s="12">
        <v>-0.5297</v>
      </c>
      <c r="GX19" s="11"/>
      <c r="GY19" s="13"/>
      <c r="GZ19" s="11"/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>
        <v>21</v>
      </c>
      <c r="HY19" s="11">
        <v>9</v>
      </c>
      <c r="HZ19" s="13">
        <v>63.44</v>
      </c>
      <c r="IA19" s="11">
        <v>26</v>
      </c>
      <c r="IB19" s="12"/>
      <c r="IC19" s="12"/>
      <c r="ID19" s="11">
        <v>5</v>
      </c>
      <c r="IE19" s="13">
        <v>102.27</v>
      </c>
      <c r="IF19" s="11">
        <v>169</v>
      </c>
      <c r="IG19" s="11">
        <v>49</v>
      </c>
      <c r="IH19" s="13">
        <v>847.76</v>
      </c>
      <c r="II19" s="11">
        <v>184</v>
      </c>
      <c r="IJ19" s="12">
        <v>-0.898</v>
      </c>
      <c r="IK19" s="12">
        <v>-0.8794</v>
      </c>
      <c r="IL19" s="11">
        <v>16</v>
      </c>
      <c r="IM19" s="13">
        <v>342.5</v>
      </c>
      <c r="IN19" s="11">
        <v>92</v>
      </c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>
        <v>17</v>
      </c>
      <c r="JF19" s="13">
        <v>325.72</v>
      </c>
      <c r="JG19" s="11">
        <v>558</v>
      </c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>
        <v>56</v>
      </c>
      <c r="JV19" s="13">
        <v>1306.14</v>
      </c>
      <c r="JW19" s="11">
        <v>474</v>
      </c>
      <c r="JX19" s="12"/>
      <c r="JY19" s="12"/>
      <c r="JZ19" s="11"/>
      <c r="KA19" s="13"/>
      <c r="KB19" s="11"/>
      <c r="KC19" s="11">
        <v>11</v>
      </c>
      <c r="KD19" s="13">
        <v>193.55</v>
      </c>
      <c r="KE19" s="11">
        <v>202</v>
      </c>
      <c r="KF19" s="12"/>
      <c r="KG19" s="12"/>
      <c r="KH19" s="11"/>
      <c r="KI19" s="13"/>
      <c r="KJ19" s="11"/>
      <c r="KK19" s="11"/>
      <c r="KL19" s="13"/>
      <c r="KM19" s="11">
        <v>179</v>
      </c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>
        <v>19</v>
      </c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0" t="s">
        <v>84</v>
      </c>
      <c r="B20" s="11">
        <v>259988</v>
      </c>
      <c r="C20" s="11">
        <f>=ROUNDDOWN(41.5322928481286,0)</f>
      </c>
      <c r="D20" s="11">
        <v>120069</v>
      </c>
      <c r="E20" s="12">
        <v>0.9721</v>
      </c>
      <c r="F20" s="11"/>
      <c r="G20" s="11">
        <f>=ROUNDDOWN({0},0)</f>
      </c>
      <c r="H20" s="11"/>
      <c r="I20" s="12"/>
      <c r="J20" s="11">
        <v>9307</v>
      </c>
      <c r="K20" s="13">
        <v>391111.85</v>
      </c>
      <c r="L20" s="11">
        <v>672</v>
      </c>
      <c r="M20" s="14">
        <v>582.01</v>
      </c>
      <c r="N20" s="11">
        <v>15139</v>
      </c>
      <c r="O20" s="13">
        <v>623156.91</v>
      </c>
      <c r="P20" s="11">
        <v>673</v>
      </c>
      <c r="Q20" s="14">
        <v>925.94</v>
      </c>
      <c r="R20" s="12">
        <v>-0.3852</v>
      </c>
      <c r="S20" s="12">
        <v>-0.3724</v>
      </c>
      <c r="T20" s="12">
        <v>-0.0015</v>
      </c>
      <c r="U20" s="12">
        <v>-0.3714</v>
      </c>
      <c r="V20" s="11">
        <v>3600</v>
      </c>
      <c r="W20" s="13">
        <v>149932.99</v>
      </c>
      <c r="X20" s="11">
        <v>582</v>
      </c>
      <c r="Y20" s="11">
        <v>3933</v>
      </c>
      <c r="Z20" s="13">
        <v>158791.7</v>
      </c>
      <c r="AA20" s="11">
        <v>475</v>
      </c>
      <c r="AB20" s="12">
        <v>-0.0847</v>
      </c>
      <c r="AC20" s="12">
        <v>-0.0558</v>
      </c>
      <c r="AD20" s="11">
        <v>805</v>
      </c>
      <c r="AE20" s="13">
        <v>32794.63</v>
      </c>
      <c r="AF20" s="11">
        <v>575</v>
      </c>
      <c r="AG20" s="11">
        <v>1139</v>
      </c>
      <c r="AH20" s="13">
        <v>41615.57</v>
      </c>
      <c r="AI20" s="11">
        <v>547</v>
      </c>
      <c r="AJ20" s="12">
        <v>-0.2932</v>
      </c>
      <c r="AK20" s="12">
        <v>-0.212</v>
      </c>
      <c r="AL20" s="11">
        <v>760</v>
      </c>
      <c r="AM20" s="13">
        <v>32564.07</v>
      </c>
      <c r="AN20" s="11">
        <v>551</v>
      </c>
      <c r="AO20" s="11">
        <v>2828</v>
      </c>
      <c r="AP20" s="13">
        <v>110557.69</v>
      </c>
      <c r="AQ20" s="11">
        <v>483</v>
      </c>
      <c r="AR20" s="12">
        <v>-0.7313</v>
      </c>
      <c r="AS20" s="12">
        <v>-0.7055</v>
      </c>
      <c r="AT20" s="11">
        <v>1020</v>
      </c>
      <c r="AU20" s="13">
        <v>38648.22</v>
      </c>
      <c r="AV20" s="11">
        <v>570</v>
      </c>
      <c r="AW20" s="11">
        <v>1184</v>
      </c>
      <c r="AX20" s="13">
        <v>49565.77</v>
      </c>
      <c r="AY20" s="11">
        <v>537</v>
      </c>
      <c r="AZ20" s="12">
        <v>-0.1385</v>
      </c>
      <c r="BA20" s="12">
        <v>-0.2203</v>
      </c>
      <c r="BB20" s="11">
        <v>551</v>
      </c>
      <c r="BC20" s="13">
        <v>23826.71</v>
      </c>
      <c r="BD20" s="11">
        <v>592</v>
      </c>
      <c r="BE20" s="11">
        <v>1636</v>
      </c>
      <c r="BF20" s="13">
        <v>73887.91</v>
      </c>
      <c r="BG20" s="11">
        <v>550</v>
      </c>
      <c r="BH20" s="12">
        <v>-0.6632</v>
      </c>
      <c r="BI20" s="12">
        <v>-0.6775</v>
      </c>
      <c r="BJ20" s="11">
        <v>973</v>
      </c>
      <c r="BK20" s="13">
        <v>42963.18</v>
      </c>
      <c r="BL20" s="11">
        <v>519</v>
      </c>
      <c r="BM20" s="11">
        <v>1019</v>
      </c>
      <c r="BN20" s="13">
        <v>47275.02</v>
      </c>
      <c r="BO20" s="11">
        <v>519</v>
      </c>
      <c r="BP20" s="12">
        <v>-0.0451</v>
      </c>
      <c r="BQ20" s="12">
        <v>-0.0912</v>
      </c>
      <c r="BR20" s="11">
        <v>322</v>
      </c>
      <c r="BS20" s="13">
        <v>14279.13</v>
      </c>
      <c r="BT20" s="11">
        <v>575</v>
      </c>
      <c r="BU20" s="11">
        <v>520</v>
      </c>
      <c r="BV20" s="13">
        <v>21339.52</v>
      </c>
      <c r="BW20" s="11">
        <v>559</v>
      </c>
      <c r="BX20" s="12">
        <v>-0.3808</v>
      </c>
      <c r="BY20" s="12">
        <v>-0.3309</v>
      </c>
      <c r="BZ20" s="11">
        <v>380</v>
      </c>
      <c r="CA20" s="13">
        <v>15526.77</v>
      </c>
      <c r="CB20" s="11">
        <v>524</v>
      </c>
      <c r="CC20" s="11">
        <v>1024</v>
      </c>
      <c r="CD20" s="13">
        <v>42886.18</v>
      </c>
      <c r="CE20" s="11">
        <v>490</v>
      </c>
      <c r="CF20" s="12">
        <v>-0.6289</v>
      </c>
      <c r="CG20" s="12">
        <v>-0.638</v>
      </c>
      <c r="CH20" s="11">
        <v>5</v>
      </c>
      <c r="CI20" s="13">
        <v>229.52</v>
      </c>
      <c r="CJ20" s="11">
        <v>79</v>
      </c>
      <c r="CK20" s="11">
        <v>8</v>
      </c>
      <c r="CL20" s="13">
        <v>317.46</v>
      </c>
      <c r="CM20" s="11">
        <v>346</v>
      </c>
      <c r="CN20" s="12">
        <v>-0.375</v>
      </c>
      <c r="CO20" s="12">
        <v>-0.277</v>
      </c>
      <c r="CP20" s="11">
        <v>7</v>
      </c>
      <c r="CQ20" s="13">
        <v>257.51</v>
      </c>
      <c r="CR20" s="11">
        <v>34</v>
      </c>
      <c r="CS20" s="11">
        <v>3</v>
      </c>
      <c r="CT20" s="13">
        <v>112.17</v>
      </c>
      <c r="CU20" s="11">
        <v>14</v>
      </c>
      <c r="CV20" s="12">
        <v>1.3333</v>
      </c>
      <c r="CW20" s="12">
        <v>1.2957</v>
      </c>
      <c r="CX20" s="11">
        <v>124</v>
      </c>
      <c r="CY20" s="13">
        <v>5047.58</v>
      </c>
      <c r="CZ20" s="11">
        <v>510</v>
      </c>
      <c r="DA20" s="11">
        <v>164</v>
      </c>
      <c r="DB20" s="13">
        <v>7215.1</v>
      </c>
      <c r="DC20" s="11">
        <v>416</v>
      </c>
      <c r="DD20" s="12">
        <v>-0.2439</v>
      </c>
      <c r="DE20" s="12">
        <v>-0.3004</v>
      </c>
      <c r="DF20" s="11">
        <v>197</v>
      </c>
      <c r="DG20" s="13">
        <v>10391.94</v>
      </c>
      <c r="DH20" s="11">
        <v>582</v>
      </c>
      <c r="DI20" s="11"/>
      <c r="DJ20" s="13"/>
      <c r="DK20" s="11"/>
      <c r="DL20" s="12"/>
      <c r="DM20" s="12"/>
      <c r="DN20" s="11">
        <v>253</v>
      </c>
      <c r="DO20" s="13">
        <v>9640.65</v>
      </c>
      <c r="DP20" s="11">
        <v>444</v>
      </c>
      <c r="DQ20" s="11">
        <v>90</v>
      </c>
      <c r="DR20" s="13">
        <v>3903.07</v>
      </c>
      <c r="DS20" s="11">
        <v>362</v>
      </c>
      <c r="DT20" s="12">
        <v>1.8111</v>
      </c>
      <c r="DU20" s="12">
        <v>1.47</v>
      </c>
      <c r="DV20" s="11">
        <v>171</v>
      </c>
      <c r="DW20" s="13">
        <v>9123.28</v>
      </c>
      <c r="DX20" s="11">
        <v>637</v>
      </c>
      <c r="DY20" s="11">
        <v>1185</v>
      </c>
      <c r="DZ20" s="13">
        <v>48422.06</v>
      </c>
      <c r="EA20" s="11">
        <v>636</v>
      </c>
      <c r="EB20" s="12">
        <v>-0.8557</v>
      </c>
      <c r="EC20" s="12">
        <v>-0.8116</v>
      </c>
      <c r="ED20" s="11"/>
      <c r="EE20" s="13"/>
      <c r="EF20" s="11"/>
      <c r="EG20" s="11"/>
      <c r="EH20" s="13"/>
      <c r="EI20" s="11"/>
      <c r="EJ20" s="12"/>
      <c r="EK20" s="12"/>
      <c r="EL20" s="11">
        <v>27</v>
      </c>
      <c r="EM20" s="13">
        <v>1017.69</v>
      </c>
      <c r="EN20" s="11">
        <v>55</v>
      </c>
      <c r="EO20" s="11">
        <v>106</v>
      </c>
      <c r="EP20" s="13">
        <v>4102.55</v>
      </c>
      <c r="EQ20" s="11">
        <v>87</v>
      </c>
      <c r="ER20" s="12">
        <v>-0.7453</v>
      </c>
      <c r="ES20" s="12">
        <v>-0.7519</v>
      </c>
      <c r="ET20" s="11">
        <v>51</v>
      </c>
      <c r="EU20" s="13">
        <v>2140.73</v>
      </c>
      <c r="EV20" s="11">
        <v>63</v>
      </c>
      <c r="EW20" s="11">
        <v>158</v>
      </c>
      <c r="EX20" s="13">
        <v>6723.75</v>
      </c>
      <c r="EY20" s="11">
        <v>73</v>
      </c>
      <c r="EZ20" s="12">
        <v>-0.6772</v>
      </c>
      <c r="FA20" s="12">
        <v>-0.6816</v>
      </c>
      <c r="FB20" s="11">
        <v>17</v>
      </c>
      <c r="FC20" s="13">
        <v>742.32</v>
      </c>
      <c r="FD20" s="11">
        <v>125</v>
      </c>
      <c r="FE20" s="11">
        <v>13</v>
      </c>
      <c r="FF20" s="13">
        <v>610.19</v>
      </c>
      <c r="FG20" s="11">
        <v>126</v>
      </c>
      <c r="FH20" s="12">
        <v>0.3077</v>
      </c>
      <c r="FI20" s="12">
        <v>0.2165</v>
      </c>
      <c r="FJ20" s="11">
        <v>2</v>
      </c>
      <c r="FK20" s="13">
        <v>161.66</v>
      </c>
      <c r="FL20" s="11">
        <v>18</v>
      </c>
      <c r="FM20" s="11">
        <v>8</v>
      </c>
      <c r="FN20" s="13">
        <v>499.11</v>
      </c>
      <c r="FO20" s="11">
        <v>36</v>
      </c>
      <c r="FP20" s="12">
        <v>-0.75</v>
      </c>
      <c r="FQ20" s="12">
        <v>-0.6761</v>
      </c>
      <c r="FR20" s="11">
        <v>27</v>
      </c>
      <c r="FS20" s="13">
        <v>1172.26</v>
      </c>
      <c r="FT20" s="11">
        <v>230</v>
      </c>
      <c r="FU20" s="11">
        <v>20</v>
      </c>
      <c r="FV20" s="13">
        <v>1113.71</v>
      </c>
      <c r="FW20" s="11">
        <v>109</v>
      </c>
      <c r="FX20" s="12">
        <v>0.35</v>
      </c>
      <c r="FY20" s="12">
        <v>0.0526</v>
      </c>
      <c r="FZ20" s="11"/>
      <c r="GA20" s="13"/>
      <c r="GB20" s="11"/>
      <c r="GC20" s="11"/>
      <c r="GD20" s="13"/>
      <c r="GE20" s="11"/>
      <c r="GF20" s="12"/>
      <c r="GG20" s="12"/>
      <c r="GH20" s="11"/>
      <c r="GI20" s="13"/>
      <c r="GJ20" s="11">
        <v>142</v>
      </c>
      <c r="GK20" s="11">
        <v>1</v>
      </c>
      <c r="GL20" s="13">
        <v>81.65</v>
      </c>
      <c r="GM20" s="11">
        <v>318</v>
      </c>
      <c r="GN20" s="12"/>
      <c r="GO20" s="12"/>
      <c r="GP20" s="11">
        <v>8</v>
      </c>
      <c r="GQ20" s="13">
        <v>352.92</v>
      </c>
      <c r="GR20" s="11">
        <v>87</v>
      </c>
      <c r="GS20" s="11">
        <v>20</v>
      </c>
      <c r="GT20" s="13">
        <v>926.73</v>
      </c>
      <c r="GU20" s="11">
        <v>76</v>
      </c>
      <c r="GV20" s="12">
        <v>-0.6</v>
      </c>
      <c r="GW20" s="12">
        <v>-0.6192</v>
      </c>
      <c r="GX20" s="11"/>
      <c r="GY20" s="13"/>
      <c r="GZ20" s="11"/>
      <c r="HA20" s="11"/>
      <c r="HB20" s="13"/>
      <c r="HC20" s="11"/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>
        <v>2</v>
      </c>
      <c r="HO20" s="13">
        <v>81.09</v>
      </c>
      <c r="HP20" s="11">
        <v>126</v>
      </c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1</v>
      </c>
      <c r="IE20" s="13">
        <v>40</v>
      </c>
      <c r="IF20" s="11">
        <v>203</v>
      </c>
      <c r="IG20" s="11">
        <v>6</v>
      </c>
      <c r="IH20" s="13">
        <v>265.16</v>
      </c>
      <c r="II20" s="11">
        <v>262</v>
      </c>
      <c r="IJ20" s="12">
        <v>-0.8333</v>
      </c>
      <c r="IK20" s="12">
        <v>-0.8491</v>
      </c>
      <c r="IL20" s="11">
        <v>4</v>
      </c>
      <c r="IM20" s="13">
        <v>177</v>
      </c>
      <c r="IN20" s="11">
        <v>58</v>
      </c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/>
      <c r="JE20" s="11">
        <v>65</v>
      </c>
      <c r="JF20" s="13">
        <v>2548.49</v>
      </c>
      <c r="JG20" s="11">
        <v>512</v>
      </c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>
        <v>3</v>
      </c>
      <c r="JV20" s="13">
        <v>182.1</v>
      </c>
      <c r="JW20" s="11">
        <v>335</v>
      </c>
      <c r="JX20" s="12"/>
      <c r="JY20" s="12"/>
      <c r="JZ20" s="11"/>
      <c r="KA20" s="13"/>
      <c r="KB20" s="11"/>
      <c r="KC20" s="11">
        <v>6</v>
      </c>
      <c r="KD20" s="13">
        <v>214.25</v>
      </c>
      <c r="KE20" s="11">
        <v>30</v>
      </c>
      <c r="KF20" s="12"/>
      <c r="KG20" s="12"/>
      <c r="KH20" s="11"/>
      <c r="KI20" s="13"/>
      <c r="KJ20" s="11"/>
      <c r="KK20" s="11"/>
      <c r="KL20" s="13"/>
      <c r="KM20" s="11">
        <v>317</v>
      </c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>
        <v>85</v>
      </c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</row>
    <row r="21">
      <c r="A21" s="19" t="s">
        <v>85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195098</v>
      </c>
      <c r="K21" s="17">
        <v>8856722.21</v>
      </c>
      <c r="L21" s="15">
        <v>8331</v>
      </c>
      <c r="M21" s="18">
        <v>1063.1</v>
      </c>
      <c r="N21" s="15">
        <v>193561</v>
      </c>
      <c r="O21" s="17">
        <v>9054921.79</v>
      </c>
      <c r="P21" s="15">
        <v>8772</v>
      </c>
      <c r="Q21" s="18">
        <v>1032.25</v>
      </c>
      <c r="R21" s="16">
        <v>0.0079</v>
      </c>
      <c r="S21" s="16">
        <v>-0.0219</v>
      </c>
      <c r="T21" s="16">
        <v>-0.0503</v>
      </c>
      <c r="U21" s="16">
        <v>0.0299</v>
      </c>
      <c r="V21" s="15">
        <v>78340</v>
      </c>
      <c r="W21" s="17">
        <v>2730399.33</v>
      </c>
      <c r="X21" s="15">
        <v>6415</v>
      </c>
      <c r="Y21" s="15">
        <v>49929</v>
      </c>
      <c r="Z21" s="17">
        <v>1887121.16</v>
      </c>
      <c r="AA21" s="15">
        <v>5889</v>
      </c>
      <c r="AB21" s="16">
        <v>0.569</v>
      </c>
      <c r="AC21" s="16">
        <v>0.4469</v>
      </c>
      <c r="AD21" s="15">
        <v>22454</v>
      </c>
      <c r="AE21" s="17">
        <v>1472427.68</v>
      </c>
      <c r="AF21" s="15">
        <v>6986</v>
      </c>
      <c r="AG21" s="15">
        <v>22575</v>
      </c>
      <c r="AH21" s="17">
        <v>1555424.67</v>
      </c>
      <c r="AI21" s="15">
        <v>7043</v>
      </c>
      <c r="AJ21" s="16">
        <v>-0.0054</v>
      </c>
      <c r="AK21" s="16">
        <v>-0.0534</v>
      </c>
      <c r="AL21" s="15">
        <v>17182</v>
      </c>
      <c r="AM21" s="17">
        <v>825423.18</v>
      </c>
      <c r="AN21" s="15">
        <v>6224</v>
      </c>
      <c r="AO21" s="15">
        <v>24353</v>
      </c>
      <c r="AP21" s="17">
        <v>943620.07</v>
      </c>
      <c r="AQ21" s="15">
        <v>6573</v>
      </c>
      <c r="AR21" s="16">
        <v>-0.2945</v>
      </c>
      <c r="AS21" s="16">
        <v>-0.1253</v>
      </c>
      <c r="AT21" s="15">
        <v>24779</v>
      </c>
      <c r="AU21" s="17">
        <v>819627.3</v>
      </c>
      <c r="AV21" s="15">
        <v>6833</v>
      </c>
      <c r="AW21" s="15">
        <v>27000</v>
      </c>
      <c r="AX21" s="17">
        <v>1056904.35</v>
      </c>
      <c r="AY21" s="15">
        <v>6884</v>
      </c>
      <c r="AZ21" s="16">
        <v>-0.0823</v>
      </c>
      <c r="BA21" s="16">
        <v>-0.2245</v>
      </c>
      <c r="BB21" s="15">
        <v>10520</v>
      </c>
      <c r="BC21" s="17">
        <v>746750</v>
      </c>
      <c r="BD21" s="15">
        <v>6977</v>
      </c>
      <c r="BE21" s="15">
        <v>19439</v>
      </c>
      <c r="BF21" s="17">
        <v>1183727.31</v>
      </c>
      <c r="BG21" s="15">
        <v>6936</v>
      </c>
      <c r="BH21" s="16">
        <v>-0.4588</v>
      </c>
      <c r="BI21" s="16">
        <v>-0.3692</v>
      </c>
      <c r="BJ21" s="15">
        <v>10301</v>
      </c>
      <c r="BK21" s="17">
        <v>553443.23</v>
      </c>
      <c r="BL21" s="15">
        <v>5220</v>
      </c>
      <c r="BM21" s="15">
        <v>10378</v>
      </c>
      <c r="BN21" s="17">
        <v>385296.43</v>
      </c>
      <c r="BO21" s="15">
        <v>5710</v>
      </c>
      <c r="BP21" s="16">
        <v>-0.0074</v>
      </c>
      <c r="BQ21" s="16">
        <v>0.4364</v>
      </c>
      <c r="BR21" s="15">
        <v>4714</v>
      </c>
      <c r="BS21" s="17">
        <v>381887.72</v>
      </c>
      <c r="BT21" s="15">
        <v>6671</v>
      </c>
      <c r="BU21" s="15">
        <v>7820</v>
      </c>
      <c r="BV21" s="17">
        <v>538233.34</v>
      </c>
      <c r="BW21" s="15">
        <v>7133</v>
      </c>
      <c r="BX21" s="16">
        <v>-0.3972</v>
      </c>
      <c r="BY21" s="16">
        <v>-0.2905</v>
      </c>
      <c r="BZ21" s="15">
        <v>9887</v>
      </c>
      <c r="CA21" s="17">
        <v>331173.61</v>
      </c>
      <c r="CB21" s="15">
        <v>5753</v>
      </c>
      <c r="CC21" s="15">
        <v>14078</v>
      </c>
      <c r="CD21" s="17">
        <v>516147.97</v>
      </c>
      <c r="CE21" s="15">
        <v>5920</v>
      </c>
      <c r="CF21" s="16">
        <v>-0.2977</v>
      </c>
      <c r="CG21" s="16">
        <v>-0.3584</v>
      </c>
      <c r="CH21" s="15">
        <v>1375</v>
      </c>
      <c r="CI21" s="17">
        <v>181533.25</v>
      </c>
      <c r="CJ21" s="15">
        <v>1743</v>
      </c>
      <c r="CK21" s="15">
        <v>488</v>
      </c>
      <c r="CL21" s="17">
        <v>40143.5</v>
      </c>
      <c r="CM21" s="15">
        <v>2856</v>
      </c>
      <c r="CN21" s="16">
        <v>1.8176</v>
      </c>
      <c r="CO21" s="16">
        <v>3.5221</v>
      </c>
      <c r="CP21" s="15">
        <v>1629</v>
      </c>
      <c r="CQ21" s="17">
        <v>163705.21</v>
      </c>
      <c r="CR21" s="15">
        <v>1041</v>
      </c>
      <c r="CS21" s="15">
        <v>1552</v>
      </c>
      <c r="CT21" s="17">
        <v>192449.61</v>
      </c>
      <c r="CU21" s="15">
        <v>890</v>
      </c>
      <c r="CV21" s="16">
        <v>0.0496</v>
      </c>
      <c r="CW21" s="16">
        <v>-0.1494</v>
      </c>
      <c r="CX21" s="15">
        <v>2765</v>
      </c>
      <c r="CY21" s="17">
        <v>135209.6</v>
      </c>
      <c r="CZ21" s="15">
        <v>5354</v>
      </c>
      <c r="DA21" s="15">
        <v>3518</v>
      </c>
      <c r="DB21" s="17">
        <v>177426.45</v>
      </c>
      <c r="DC21" s="15">
        <v>5544</v>
      </c>
      <c r="DD21" s="16">
        <v>-0.214</v>
      </c>
      <c r="DE21" s="16">
        <v>-0.2379</v>
      </c>
      <c r="DF21" s="15">
        <v>2424</v>
      </c>
      <c r="DG21" s="17">
        <v>108209.96</v>
      </c>
      <c r="DH21" s="15">
        <v>6173</v>
      </c>
      <c r="DI21" s="15"/>
      <c r="DJ21" s="17"/>
      <c r="DK21" s="15"/>
      <c r="DL21" s="16"/>
      <c r="DM21" s="16"/>
      <c r="DN21" s="15">
        <v>2088</v>
      </c>
      <c r="DO21" s="17">
        <v>90265.53</v>
      </c>
      <c r="DP21" s="15">
        <v>3547</v>
      </c>
      <c r="DQ21" s="15">
        <v>859</v>
      </c>
      <c r="DR21" s="17">
        <v>34824.47</v>
      </c>
      <c r="DS21" s="15">
        <v>1981</v>
      </c>
      <c r="DT21" s="16">
        <v>1.4307</v>
      </c>
      <c r="DU21" s="16">
        <v>1.592</v>
      </c>
      <c r="DV21" s="15">
        <v>872</v>
      </c>
      <c r="DW21" s="17">
        <v>52694.14</v>
      </c>
      <c r="DX21" s="15">
        <v>7328</v>
      </c>
      <c r="DY21" s="15">
        <v>2420</v>
      </c>
      <c r="DZ21" s="17">
        <v>102589.05</v>
      </c>
      <c r="EA21" s="15">
        <v>7564</v>
      </c>
      <c r="EB21" s="16">
        <v>-0.6397</v>
      </c>
      <c r="EC21" s="16">
        <v>-0.4864</v>
      </c>
      <c r="ED21" s="15">
        <v>1424</v>
      </c>
      <c r="EE21" s="17">
        <v>49661.18</v>
      </c>
      <c r="EF21" s="15"/>
      <c r="EG21" s="15">
        <v>1598</v>
      </c>
      <c r="EH21" s="17">
        <v>61255.87</v>
      </c>
      <c r="EI21" s="15"/>
      <c r="EJ21" s="16">
        <v>-0.1089</v>
      </c>
      <c r="EK21" s="16">
        <v>-0.1893</v>
      </c>
      <c r="EL21" s="15">
        <v>1313</v>
      </c>
      <c r="EM21" s="17">
        <v>41573.22</v>
      </c>
      <c r="EN21" s="15">
        <v>1485</v>
      </c>
      <c r="EO21" s="15">
        <v>1316</v>
      </c>
      <c r="EP21" s="17">
        <v>43098</v>
      </c>
      <c r="EQ21" s="15">
        <v>2207</v>
      </c>
      <c r="ER21" s="16">
        <v>-0.0023</v>
      </c>
      <c r="ES21" s="16">
        <v>-0.0354</v>
      </c>
      <c r="ET21" s="15">
        <v>802</v>
      </c>
      <c r="EU21" s="17">
        <v>32183.22</v>
      </c>
      <c r="EV21" s="15">
        <v>1535</v>
      </c>
      <c r="EW21" s="15">
        <v>1171</v>
      </c>
      <c r="EX21" s="17">
        <v>47848.08</v>
      </c>
      <c r="EY21" s="15">
        <v>1489</v>
      </c>
      <c r="EZ21" s="16">
        <v>-0.3151</v>
      </c>
      <c r="FA21" s="16">
        <v>-0.3274</v>
      </c>
      <c r="FB21" s="15">
        <v>335</v>
      </c>
      <c r="FC21" s="17">
        <v>31407.95</v>
      </c>
      <c r="FD21" s="15">
        <v>941</v>
      </c>
      <c r="FE21" s="15">
        <v>365</v>
      </c>
      <c r="FF21" s="17">
        <v>35861.68</v>
      </c>
      <c r="FG21" s="15">
        <v>978</v>
      </c>
      <c r="FH21" s="16">
        <v>-0.0822</v>
      </c>
      <c r="FI21" s="16">
        <v>-0.1242</v>
      </c>
      <c r="FJ21" s="15">
        <v>679</v>
      </c>
      <c r="FK21" s="17">
        <v>30979.33</v>
      </c>
      <c r="FL21" s="15">
        <v>970</v>
      </c>
      <c r="FM21" s="15">
        <v>573</v>
      </c>
      <c r="FN21" s="17">
        <v>26127.66</v>
      </c>
      <c r="FO21" s="15">
        <v>1049</v>
      </c>
      <c r="FP21" s="16">
        <v>0.185</v>
      </c>
      <c r="FQ21" s="16">
        <v>0.1857</v>
      </c>
      <c r="FR21" s="15">
        <v>274</v>
      </c>
      <c r="FS21" s="17">
        <v>22372.2</v>
      </c>
      <c r="FT21" s="15">
        <v>1304</v>
      </c>
      <c r="FU21" s="15">
        <v>514</v>
      </c>
      <c r="FV21" s="17">
        <v>48243.35</v>
      </c>
      <c r="FW21" s="15">
        <v>1069</v>
      </c>
      <c r="FX21" s="16">
        <v>-0.4669</v>
      </c>
      <c r="FY21" s="16">
        <v>-0.5363</v>
      </c>
      <c r="FZ21" s="15">
        <v>137</v>
      </c>
      <c r="GA21" s="17">
        <v>14267.98</v>
      </c>
      <c r="GB21" s="15">
        <v>844</v>
      </c>
      <c r="GC21" s="15">
        <v>187</v>
      </c>
      <c r="GD21" s="17">
        <v>23907.71</v>
      </c>
      <c r="GE21" s="15">
        <v>844</v>
      </c>
      <c r="GF21" s="16">
        <v>-0.2674</v>
      </c>
      <c r="GG21" s="16">
        <v>-0.4032</v>
      </c>
      <c r="GH21" s="15">
        <v>122</v>
      </c>
      <c r="GI21" s="17">
        <v>13805</v>
      </c>
      <c r="GJ21" s="15">
        <v>4375</v>
      </c>
      <c r="GK21" s="15">
        <v>313</v>
      </c>
      <c r="GL21" s="17">
        <v>35932.9</v>
      </c>
      <c r="GM21" s="15">
        <v>4890</v>
      </c>
      <c r="GN21" s="16">
        <v>-0.6102</v>
      </c>
      <c r="GO21" s="16">
        <v>-0.6158</v>
      </c>
      <c r="GP21" s="15">
        <v>198</v>
      </c>
      <c r="GQ21" s="17">
        <v>8572.85</v>
      </c>
      <c r="GR21" s="15">
        <v>1306</v>
      </c>
      <c r="GS21" s="15">
        <v>472</v>
      </c>
      <c r="GT21" s="17">
        <v>20123.59</v>
      </c>
      <c r="GU21" s="15">
        <v>1296</v>
      </c>
      <c r="GV21" s="16">
        <v>-0.5805</v>
      </c>
      <c r="GW21" s="16">
        <v>-0.574</v>
      </c>
      <c r="GX21" s="15">
        <v>164</v>
      </c>
      <c r="GY21" s="17">
        <v>4288.07</v>
      </c>
      <c r="GZ21" s="15">
        <v>21</v>
      </c>
      <c r="HA21" s="15"/>
      <c r="HB21" s="17"/>
      <c r="HC21" s="15">
        <v>21</v>
      </c>
      <c r="HD21" s="16"/>
      <c r="HE21" s="16"/>
      <c r="HF21" s="15">
        <v>122</v>
      </c>
      <c r="HG21" s="17">
        <v>4244.93</v>
      </c>
      <c r="HH21" s="15">
        <v>245</v>
      </c>
      <c r="HI21" s="15">
        <v>107</v>
      </c>
      <c r="HJ21" s="17">
        <v>4227.87</v>
      </c>
      <c r="HK21" s="15">
        <v>269</v>
      </c>
      <c r="HL21" s="16">
        <v>0.1402</v>
      </c>
      <c r="HM21" s="16">
        <v>0.004</v>
      </c>
      <c r="HN21" s="15">
        <v>85</v>
      </c>
      <c r="HO21" s="17">
        <v>3952.93</v>
      </c>
      <c r="HP21" s="15">
        <v>885</v>
      </c>
      <c r="HQ21" s="15"/>
      <c r="HR21" s="17"/>
      <c r="HS21" s="15"/>
      <c r="HT21" s="16"/>
      <c r="HU21" s="16"/>
      <c r="HV21" s="15">
        <v>14</v>
      </c>
      <c r="HW21" s="17">
        <v>2745.36</v>
      </c>
      <c r="HX21" s="15">
        <v>160</v>
      </c>
      <c r="HY21" s="15">
        <v>53</v>
      </c>
      <c r="HZ21" s="17">
        <v>897.44</v>
      </c>
      <c r="IA21" s="15">
        <v>184</v>
      </c>
      <c r="IB21" s="16">
        <v>-0.7358</v>
      </c>
      <c r="IC21" s="16">
        <v>2.0591</v>
      </c>
      <c r="ID21" s="15">
        <v>57</v>
      </c>
      <c r="IE21" s="17">
        <v>2157.07</v>
      </c>
      <c r="IF21" s="15">
        <v>2014</v>
      </c>
      <c r="IG21" s="15">
        <v>190</v>
      </c>
      <c r="IH21" s="17">
        <v>7322.22</v>
      </c>
      <c r="II21" s="15">
        <v>2273</v>
      </c>
      <c r="IJ21" s="16">
        <v>-0.7</v>
      </c>
      <c r="IK21" s="16">
        <v>-0.7054</v>
      </c>
      <c r="IL21" s="15">
        <v>34</v>
      </c>
      <c r="IM21" s="17">
        <v>1129.52</v>
      </c>
      <c r="IN21" s="15">
        <v>286</v>
      </c>
      <c r="IO21" s="15"/>
      <c r="IP21" s="17"/>
      <c r="IQ21" s="15"/>
      <c r="IR21" s="16"/>
      <c r="IS21" s="16"/>
      <c r="IT21" s="15">
        <v>8</v>
      </c>
      <c r="IU21" s="17">
        <v>631.66</v>
      </c>
      <c r="IV21" s="15">
        <v>100</v>
      </c>
      <c r="IW21" s="15">
        <v>3</v>
      </c>
      <c r="IX21" s="17">
        <v>236.81</v>
      </c>
      <c r="IY21" s="15">
        <v>101</v>
      </c>
      <c r="IZ21" s="16">
        <v>1.6667</v>
      </c>
      <c r="JA21" s="16">
        <v>1.6674</v>
      </c>
      <c r="JB21" s="15"/>
      <c r="JC21" s="17"/>
      <c r="JD21" s="15"/>
      <c r="JE21" s="15">
        <v>806</v>
      </c>
      <c r="JF21" s="17">
        <v>38562.03</v>
      </c>
      <c r="JG21" s="15">
        <v>6495</v>
      </c>
      <c r="JH21" s="16">
        <v>-1</v>
      </c>
      <c r="JI21" s="16">
        <v>-1</v>
      </c>
      <c r="JJ21" s="15"/>
      <c r="JK21" s="17"/>
      <c r="JL21" s="15"/>
      <c r="JM21" s="15">
        <v>1160</v>
      </c>
      <c r="JN21" s="17">
        <v>34858.07</v>
      </c>
      <c r="JO21" s="15"/>
      <c r="JP21" s="16">
        <v>-1</v>
      </c>
      <c r="JQ21" s="16">
        <v>-1</v>
      </c>
      <c r="JR21" s="15"/>
      <c r="JS21" s="17"/>
      <c r="JT21" s="15"/>
      <c r="JU21" s="15">
        <v>172</v>
      </c>
      <c r="JV21" s="17">
        <v>6705.39</v>
      </c>
      <c r="JW21" s="15">
        <v>2897</v>
      </c>
      <c r="JX21" s="16">
        <v>-1</v>
      </c>
      <c r="JY21" s="16">
        <v>-1</v>
      </c>
      <c r="JZ21" s="15"/>
      <c r="KA21" s="17"/>
      <c r="KB21" s="15"/>
      <c r="KC21" s="15">
        <v>152</v>
      </c>
      <c r="KD21" s="17">
        <v>5804.74</v>
      </c>
      <c r="KE21" s="15">
        <v>838</v>
      </c>
      <c r="KF21" s="16">
        <v>-1</v>
      </c>
      <c r="KG21" s="16">
        <v>-1</v>
      </c>
      <c r="KH21" s="15"/>
      <c r="KI21" s="17"/>
      <c r="KJ21" s="15"/>
      <c r="KK21" s="15"/>
      <c r="KL21" s="17"/>
      <c r="KM21" s="15">
        <v>2222</v>
      </c>
      <c r="KN21" s="16"/>
      <c r="KO21" s="16"/>
      <c r="KP21" s="15"/>
      <c r="KQ21" s="17"/>
      <c r="KR21" s="15">
        <v>4</v>
      </c>
      <c r="KS21" s="15"/>
      <c r="KT21" s="17"/>
      <c r="KU21" s="15"/>
      <c r="KV21" s="16"/>
      <c r="KW21" s="16"/>
      <c r="KX21" s="15"/>
      <c r="KY21" s="17"/>
      <c r="KZ21" s="15">
        <v>1183</v>
      </c>
      <c r="LA21" s="15"/>
      <c r="LB21" s="17"/>
      <c r="LC21" s="15"/>
      <c r="LD21" s="16"/>
      <c r="LE21" s="16"/>
      <c r="LF21" s="15"/>
      <c r="LG21" s="17"/>
      <c r="LH21" s="15"/>
      <c r="LI21" s="15"/>
      <c r="LJ21" s="17"/>
      <c r="LK21" s="15"/>
      <c r="LL21" s="16"/>
      <c r="LM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