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<sst xmlns="http://schemas.openxmlformats.org/spreadsheetml/2006/main" count="43" uniqueCount="43">
  <si>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</si>
  <si>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</si>
  <si>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</si>
  <si>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09/13/2024</t>
  </si>
  <si>
    <t>End Date:</t>
  </si>
  <si>
    <t>Report Run Date:</t>
  </si>
  <si>
    <t>09/14/2024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</si>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</sst>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186129</v>
      </c>
      <c r="C5" s="11">
        <f>=ROUNDDOWN(26.2286511470605,0)</f>
      </c>
      <c r="D5" s="11">
        <v>191330</v>
      </c>
      <c r="E5" s="12">
        <v>1</v>
      </c>
      <c r="F5" s="11"/>
      <c r="G5" s="11">
        <f>=ROUNDDOWN({0},0)</f>
      </c>
      <c r="H5" s="11">
        <v>940</v>
      </c>
      <c r="I5" s="12">
        <v>0.8333</v>
      </c>
      <c r="J5" s="11">
        <v>292</v>
      </c>
      <c r="K5" s="13">
        <v>17732.71</v>
      </c>
      <c r="L5" s="11">
        <v>1626</v>
      </c>
      <c r="M5" s="14">
        <v>10.91</v>
      </c>
      <c r="N5" s="11">
        <v>313</v>
      </c>
      <c r="O5" s="13">
        <v>20412.44</v>
      </c>
      <c r="P5" s="11">
        <v>1805</v>
      </c>
      <c r="Q5" s="14">
        <v>11.31</v>
      </c>
      <c r="R5" s="12">
        <v>-0.0671</v>
      </c>
      <c r="S5" s="12">
        <v>-0.1313</v>
      </c>
      <c r="T5" s="12">
        <v>-0.0992</v>
      </c>
      <c r="U5" s="12">
        <v>-0.0354</v>
      </c>
      <c r="V5" s="11">
        <v>292</v>
      </c>
      <c r="W5" s="13">
        <v>17732.71</v>
      </c>
      <c r="X5" s="11">
        <v>1604</v>
      </c>
      <c r="Y5" s="11">
        <v>313</v>
      </c>
      <c r="Z5" s="13">
        <v>20412.44</v>
      </c>
      <c r="AA5" s="11">
        <v>1765</v>
      </c>
      <c r="AB5" s="12">
        <v>-0.0671</v>
      </c>
      <c r="AC5" s="12">
        <v>-0.1313</v>
      </c>
    </row>
    <row r="6">
      <c r="A6" s="10" t="s">
        <v>32</v>
      </c>
      <c r="B6" s="11">
        <v>7430</v>
      </c>
      <c r="C6" s="11">
        <f>=ROUNDDOWN(13.9112525744243,0)</f>
      </c>
      <c r="D6" s="11">
        <v>10890</v>
      </c>
      <c r="E6" s="12">
        <v>1</v>
      </c>
      <c r="F6" s="11"/>
      <c r="G6" s="11">
        <f>=ROUNDDOWN({0},0)</f>
      </c>
      <c r="H6" s="11"/>
      <c r="I6" s="12"/>
      <c r="J6" s="11">
        <v>29</v>
      </c>
      <c r="K6" s="13">
        <v>1505.81</v>
      </c>
      <c r="L6" s="11">
        <v>159</v>
      </c>
      <c r="M6" s="14">
        <v>9.47</v>
      </c>
      <c r="N6" s="11">
        <v>24</v>
      </c>
      <c r="O6" s="13">
        <v>974.68</v>
      </c>
      <c r="P6" s="11">
        <v>146</v>
      </c>
      <c r="Q6" s="14">
        <v>6.68</v>
      </c>
      <c r="R6" s="12">
        <v>0.2083</v>
      </c>
      <c r="S6" s="12">
        <v>0.5449</v>
      </c>
      <c r="T6" s="12">
        <v>0.089</v>
      </c>
      <c r="U6" s="12">
        <v>0.4177</v>
      </c>
      <c r="V6" s="11">
        <v>29</v>
      </c>
      <c r="W6" s="13">
        <v>1505.81</v>
      </c>
      <c r="X6" s="11">
        <v>158</v>
      </c>
      <c r="Y6" s="11">
        <v>24</v>
      </c>
      <c r="Z6" s="13">
        <v>974.68</v>
      </c>
      <c r="AA6" s="11">
        <v>138</v>
      </c>
      <c r="AB6" s="12">
        <v>0.2083</v>
      </c>
      <c r="AC6" s="12">
        <v>0.5449</v>
      </c>
    </row>
    <row r="7">
      <c r="A7" s="10" t="s">
        <v>33</v>
      </c>
      <c r="B7" s="11">
        <v>35058</v>
      </c>
      <c r="C7" s="11">
        <f>=ROUNDDOWN(18.0720655703902,0)</f>
      </c>
      <c r="D7" s="11">
        <v>53727</v>
      </c>
      <c r="E7" s="12">
        <v>0.9773</v>
      </c>
      <c r="F7" s="11"/>
      <c r="G7" s="11">
        <f>=ROUNDDOWN({0},0)</f>
      </c>
      <c r="H7" s="11"/>
      <c r="I7" s="12"/>
      <c r="J7" s="11">
        <v>58</v>
      </c>
      <c r="K7" s="13">
        <v>1586.37</v>
      </c>
      <c r="L7" s="11">
        <v>195</v>
      </c>
      <c r="M7" s="14">
        <v>8.14</v>
      </c>
      <c r="N7" s="11">
        <v>58</v>
      </c>
      <c r="O7" s="13">
        <v>1504.5</v>
      </c>
      <c r="P7" s="11">
        <v>209</v>
      </c>
      <c r="Q7" s="14">
        <v>7.2</v>
      </c>
      <c r="R7" s="12"/>
      <c r="S7" s="12">
        <v>0.0544</v>
      </c>
      <c r="T7" s="12">
        <v>-0.067</v>
      </c>
      <c r="U7" s="12">
        <v>0.1306</v>
      </c>
      <c r="V7" s="11">
        <v>58</v>
      </c>
      <c r="W7" s="13">
        <v>1586.37</v>
      </c>
      <c r="X7" s="11">
        <v>189</v>
      </c>
      <c r="Y7" s="11">
        <v>58</v>
      </c>
      <c r="Z7" s="13">
        <v>1504.5</v>
      </c>
      <c r="AA7" s="11">
        <v>200</v>
      </c>
      <c r="AB7" s="12"/>
      <c r="AC7" s="12">
        <v>0.0544</v>
      </c>
    </row>
    <row r="8">
      <c r="A8" s="10" t="s">
        <v>34</v>
      </c>
      <c r="B8" s="11">
        <v>48915</v>
      </c>
      <c r="C8" s="11">
        <f>=ROUNDDOWN(15.4720860351099,0)</f>
      </c>
      <c r="D8" s="11">
        <v>95104</v>
      </c>
      <c r="E8" s="12">
        <v>0.92</v>
      </c>
      <c r="F8" s="11"/>
      <c r="G8" s="11">
        <f>=ROUNDDOWN({0},0)</f>
      </c>
      <c r="H8" s="11"/>
      <c r="I8" s="12"/>
      <c r="J8" s="11">
        <v>45</v>
      </c>
      <c r="K8" s="13">
        <v>945.84</v>
      </c>
      <c r="L8" s="11">
        <v>238</v>
      </c>
      <c r="M8" s="14">
        <v>3.97</v>
      </c>
      <c r="N8" s="11">
        <v>46</v>
      </c>
      <c r="O8" s="13">
        <v>869.32</v>
      </c>
      <c r="P8" s="11">
        <v>241</v>
      </c>
      <c r="Q8" s="14">
        <v>3.61</v>
      </c>
      <c r="R8" s="12">
        <v>-0.0217</v>
      </c>
      <c r="S8" s="12">
        <v>0.088</v>
      </c>
      <c r="T8" s="12">
        <v>-0.0124</v>
      </c>
      <c r="U8" s="12">
        <v>0.0997</v>
      </c>
      <c r="V8" s="11">
        <v>45</v>
      </c>
      <c r="W8" s="13">
        <v>945.84</v>
      </c>
      <c r="X8" s="11">
        <v>235</v>
      </c>
      <c r="Y8" s="11">
        <v>46</v>
      </c>
      <c r="Z8" s="13">
        <v>869.32</v>
      </c>
      <c r="AA8" s="11">
        <v>236</v>
      </c>
      <c r="AB8" s="12">
        <v>-0.0217</v>
      </c>
      <c r="AC8" s="12">
        <v>0.088</v>
      </c>
    </row>
    <row r="9">
      <c r="A9" s="10" t="s">
        <v>35</v>
      </c>
      <c r="B9" s="11">
        <v>71044</v>
      </c>
      <c r="C9" s="11">
        <f>=ROUNDDOWN(20.8664493200576,0)</f>
      </c>
      <c r="D9" s="11">
        <v>104872</v>
      </c>
      <c r="E9" s="12">
        <v>1</v>
      </c>
      <c r="F9" s="11"/>
      <c r="G9" s="11">
        <f>=ROUNDDOWN({0},0)</f>
      </c>
      <c r="H9" s="11"/>
      <c r="I9" s="12"/>
      <c r="J9" s="11">
        <v>79</v>
      </c>
      <c r="K9" s="13">
        <v>3135.67</v>
      </c>
      <c r="L9" s="11">
        <v>1054</v>
      </c>
      <c r="M9" s="14">
        <v>2.98</v>
      </c>
      <c r="N9" s="11">
        <v>95</v>
      </c>
      <c r="O9" s="13">
        <v>3558.12</v>
      </c>
      <c r="P9" s="11">
        <v>1099</v>
      </c>
      <c r="Q9" s="14">
        <v>3.24</v>
      </c>
      <c r="R9" s="12">
        <v>-0.1684</v>
      </c>
      <c r="S9" s="12">
        <v>-0.1187</v>
      </c>
      <c r="T9" s="12">
        <v>-0.0409</v>
      </c>
      <c r="U9" s="12">
        <v>-0.0802</v>
      </c>
      <c r="V9" s="11">
        <v>79</v>
      </c>
      <c r="W9" s="13">
        <v>3135.67</v>
      </c>
      <c r="X9" s="11">
        <v>894</v>
      </c>
      <c r="Y9" s="11">
        <v>95</v>
      </c>
      <c r="Z9" s="13">
        <v>3558.12</v>
      </c>
      <c r="AA9" s="11">
        <v>898</v>
      </c>
      <c r="AB9" s="12">
        <v>-0.1684</v>
      </c>
      <c r="AC9" s="12">
        <v>-0.1187</v>
      </c>
    </row>
    <row r="10">
      <c r="A10" s="10" t="s">
        <v>36</v>
      </c>
      <c r="B10" s="11">
        <v>36488</v>
      </c>
      <c r="C10" s="11">
        <f>=ROUNDDOWN(19.6690205379764,0)</f>
      </c>
      <c r="D10" s="11">
        <v>38474</v>
      </c>
      <c r="E10" s="12">
        <v>0.9929</v>
      </c>
      <c r="F10" s="11"/>
      <c r="G10" s="11">
        <f>=ROUNDDOWN({0},0)</f>
      </c>
      <c r="H10" s="11"/>
      <c r="I10" s="12">
        <v>0.9722</v>
      </c>
      <c r="J10" s="11">
        <v>171</v>
      </c>
      <c r="K10" s="13">
        <v>31477.47</v>
      </c>
      <c r="L10" s="11">
        <v>581</v>
      </c>
      <c r="M10" s="14">
        <v>54.18</v>
      </c>
      <c r="N10" s="11">
        <v>220</v>
      </c>
      <c r="O10" s="13">
        <v>34598.6</v>
      </c>
      <c r="P10" s="11">
        <v>669</v>
      </c>
      <c r="Q10" s="14">
        <v>51.72</v>
      </c>
      <c r="R10" s="12">
        <v>-0.2227</v>
      </c>
      <c r="S10" s="12">
        <v>-0.0902</v>
      </c>
      <c r="T10" s="12">
        <v>-0.1315</v>
      </c>
      <c r="U10" s="12">
        <v>0.0476</v>
      </c>
      <c r="V10" s="11">
        <v>171</v>
      </c>
      <c r="W10" s="13">
        <v>31477.47</v>
      </c>
      <c r="X10" s="11">
        <v>577</v>
      </c>
      <c r="Y10" s="11">
        <v>220</v>
      </c>
      <c r="Z10" s="13">
        <v>34598.6</v>
      </c>
      <c r="AA10" s="11">
        <v>664</v>
      </c>
      <c r="AB10" s="12">
        <v>-0.2227</v>
      </c>
      <c r="AC10" s="12">
        <v>-0.0902</v>
      </c>
    </row>
    <row r="11">
      <c r="A11" s="10" t="s">
        <v>37</v>
      </c>
      <c r="B11" s="11">
        <v>5167</v>
      </c>
      <c r="C11" s="11">
        <f>=ROUNDDOWN(30.4658018867925,0)</f>
      </c>
      <c r="D11" s="11">
        <v>1005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19</v>
      </c>
      <c r="K11" s="13">
        <v>1530.29</v>
      </c>
      <c r="L11" s="11">
        <v>130</v>
      </c>
      <c r="M11" s="14">
        <v>11.77</v>
      </c>
      <c r="N11" s="11">
        <v>9</v>
      </c>
      <c r="O11" s="13">
        <v>778.88</v>
      </c>
      <c r="P11" s="11">
        <v>90</v>
      </c>
      <c r="Q11" s="14">
        <v>8.65</v>
      </c>
      <c r="R11" s="12">
        <v>1.1111</v>
      </c>
      <c r="S11" s="12">
        <v>0.9647</v>
      </c>
      <c r="T11" s="12">
        <v>0.4444</v>
      </c>
      <c r="U11" s="12">
        <v>0.3607</v>
      </c>
      <c r="V11" s="11">
        <v>19</v>
      </c>
      <c r="W11" s="13">
        <v>1530.29</v>
      </c>
      <c r="X11" s="11">
        <v>129</v>
      </c>
      <c r="Y11" s="11">
        <v>9</v>
      </c>
      <c r="Z11" s="13">
        <v>778.88</v>
      </c>
      <c r="AA11" s="11">
        <v>90</v>
      </c>
      <c r="AB11" s="12">
        <v>1.1111</v>
      </c>
      <c r="AC11" s="12">
        <v>0.9647</v>
      </c>
    </row>
    <row r="12">
      <c r="A12" s="10" t="s">
        <v>38</v>
      </c>
      <c r="B12" s="11">
        <v>644</v>
      </c>
      <c r="C12" s="11">
        <f>=ROUNDDOWN(19.2814371257485,0)</f>
      </c>
      <c r="D12" s="11">
        <v>922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38.55</v>
      </c>
      <c r="L12" s="11">
        <v>75</v>
      </c>
      <c r="M12" s="14">
        <v>0.51</v>
      </c>
      <c r="N12" s="11">
        <v>2</v>
      </c>
      <c r="O12" s="13">
        <v>177.03</v>
      </c>
      <c r="P12" s="11">
        <v>83</v>
      </c>
      <c r="Q12" s="14">
        <v>2.13</v>
      </c>
      <c r="R12" s="12">
        <v>0.5</v>
      </c>
      <c r="S12" s="12">
        <v>-0.7822</v>
      </c>
      <c r="T12" s="12">
        <v>-0.0964</v>
      </c>
      <c r="U12" s="12">
        <v>-0.7606</v>
      </c>
      <c r="V12" s="11">
        <v>3</v>
      </c>
      <c r="W12" s="13">
        <v>38.55</v>
      </c>
      <c r="X12" s="11">
        <v>75</v>
      </c>
      <c r="Y12" s="11">
        <v>2</v>
      </c>
      <c r="Z12" s="13">
        <v>177.03</v>
      </c>
      <c r="AA12" s="11">
        <v>64</v>
      </c>
      <c r="AB12" s="12">
        <v>0.5</v>
      </c>
      <c r="AC12" s="12">
        <v>-0.7822</v>
      </c>
    </row>
    <row r="13">
      <c r="A13" s="10" t="s">
        <v>39</v>
      </c>
      <c r="B13" s="11">
        <v>76234</v>
      </c>
      <c r="C13" s="11">
        <f>=ROUNDDOWN(30.485064182029,0)</f>
      </c>
      <c r="D13" s="11">
        <v>68116</v>
      </c>
      <c r="E13" s="12">
        <v>0.971</v>
      </c>
      <c r="F13" s="11"/>
      <c r="G13" s="11">
        <f>=ROUNDDOWN({0},0)</f>
      </c>
      <c r="H13" s="11"/>
      <c r="I13" s="12"/>
      <c r="J13" s="11">
        <v>56</v>
      </c>
      <c r="K13" s="13">
        <v>1437.86</v>
      </c>
      <c r="L13" s="11">
        <v>908</v>
      </c>
      <c r="M13" s="14">
        <v>1.58</v>
      </c>
      <c r="N13" s="11">
        <v>52</v>
      </c>
      <c r="O13" s="13">
        <v>1511.11</v>
      </c>
      <c r="P13" s="11">
        <v>943</v>
      </c>
      <c r="Q13" s="14">
        <v>1.6</v>
      </c>
      <c r="R13" s="12">
        <v>0.0769</v>
      </c>
      <c r="S13" s="12">
        <v>-0.0485</v>
      </c>
      <c r="T13" s="12">
        <v>-0.0371</v>
      </c>
      <c r="U13" s="12">
        <v>-0.0125</v>
      </c>
      <c r="V13" s="11">
        <v>56</v>
      </c>
      <c r="W13" s="13">
        <v>1437.86</v>
      </c>
      <c r="X13" s="11">
        <v>847</v>
      </c>
      <c r="Y13" s="11">
        <v>52</v>
      </c>
      <c r="Z13" s="13">
        <v>1511.11</v>
      </c>
      <c r="AA13" s="11">
        <v>879</v>
      </c>
      <c r="AB13" s="12">
        <v>0.0769</v>
      </c>
      <c r="AC13" s="12">
        <v>-0.0485</v>
      </c>
    </row>
    <row r="14">
      <c r="A14" s="10" t="s">
        <v>40</v>
      </c>
      <c r="B14" s="11">
        <v>84175</v>
      </c>
      <c r="C14" s="11">
        <f>=ROUNDDOWN(22.1053599096615,0)</f>
      </c>
      <c r="D14" s="11">
        <v>93042</v>
      </c>
      <c r="E14" s="12">
        <v>0.9875</v>
      </c>
      <c r="F14" s="11"/>
      <c r="G14" s="11">
        <f>=ROUNDDOWN({0},0)</f>
      </c>
      <c r="H14" s="11"/>
      <c r="I14" s="12"/>
      <c r="J14" s="11">
        <v>138</v>
      </c>
      <c r="K14" s="13">
        <v>2763.67</v>
      </c>
      <c r="L14" s="11">
        <v>563</v>
      </c>
      <c r="M14" s="14">
        <v>4.91</v>
      </c>
      <c r="N14" s="11">
        <v>123</v>
      </c>
      <c r="O14" s="13">
        <v>2236.3</v>
      </c>
      <c r="P14" s="11">
        <v>670</v>
      </c>
      <c r="Q14" s="14">
        <v>3.34</v>
      </c>
      <c r="R14" s="12">
        <v>0.122</v>
      </c>
      <c r="S14" s="12">
        <v>0.2358</v>
      </c>
      <c r="T14" s="12">
        <v>-0.1597</v>
      </c>
      <c r="U14" s="12">
        <v>0.4701</v>
      </c>
      <c r="V14" s="11">
        <v>138</v>
      </c>
      <c r="W14" s="13">
        <v>2763.67</v>
      </c>
      <c r="X14" s="11">
        <v>559</v>
      </c>
      <c r="Y14" s="11">
        <v>123</v>
      </c>
      <c r="Z14" s="13">
        <v>2236.3</v>
      </c>
      <c r="AA14" s="11">
        <v>666</v>
      </c>
      <c r="AB14" s="12">
        <v>0.122</v>
      </c>
      <c r="AC14" s="12">
        <v>0.2358</v>
      </c>
    </row>
    <row r="15">
      <c r="A15" s="10" t="s">
        <v>41</v>
      </c>
      <c r="B15" s="11">
        <v>36139</v>
      </c>
      <c r="C15" s="11">
        <f>=ROUNDDOWN(36.9406112644383,0)</f>
      </c>
      <c r="D15" s="11">
        <v>30258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1706.02</v>
      </c>
      <c r="L15" s="11">
        <v>563</v>
      </c>
      <c r="M15" s="14">
        <v>3.03</v>
      </c>
      <c r="N15" s="11">
        <v>58</v>
      </c>
      <c r="O15" s="13">
        <v>2275.56</v>
      </c>
      <c r="P15" s="11">
        <v>543</v>
      </c>
      <c r="Q15" s="14">
        <v>4.19</v>
      </c>
      <c r="R15" s="12">
        <v>-0.2414</v>
      </c>
      <c r="S15" s="12">
        <v>-0.2503</v>
      </c>
      <c r="T15" s="12">
        <v>0.0368</v>
      </c>
      <c r="U15" s="12">
        <v>-0.2768</v>
      </c>
      <c r="V15" s="11">
        <v>44</v>
      </c>
      <c r="W15" s="13">
        <v>1706.02</v>
      </c>
      <c r="X15" s="11">
        <v>547</v>
      </c>
      <c r="Y15" s="11">
        <v>58</v>
      </c>
      <c r="Z15" s="13">
        <v>2275.56</v>
      </c>
      <c r="AA15" s="11">
        <v>518</v>
      </c>
      <c r="AB15" s="12">
        <v>-0.2414</v>
      </c>
      <c r="AC15" s="12">
        <v>-0.2503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934</v>
      </c>
      <c r="K16" s="17">
        <v>63860.26</v>
      </c>
      <c r="L16" s="15">
        <v>6092</v>
      </c>
      <c r="M16" s="18">
        <v>10.48</v>
      </c>
      <c r="N16" s="15">
        <v>1000</v>
      </c>
      <c r="O16" s="17">
        <v>68896.54</v>
      </c>
      <c r="P16" s="15">
        <v>6498</v>
      </c>
      <c r="Q16" s="18">
        <v>10.6</v>
      </c>
      <c r="R16" s="16">
        <v>-0.066</v>
      </c>
      <c r="S16" s="16">
        <v>-0.0731</v>
      </c>
      <c r="T16" s="16">
        <v>-0.0625</v>
      </c>
      <c r="U16" s="16">
        <v>-0.0113</v>
      </c>
      <c r="V16" s="15">
        <v>934</v>
      </c>
      <c r="W16" s="17">
        <v>63860.26</v>
      </c>
      <c r="X16" s="15">
        <v>5814</v>
      </c>
      <c r="Y16" s="15">
        <v>1000</v>
      </c>
      <c r="Z16" s="17">
        <v>68896.54</v>
      </c>
      <c r="AA16" s="15">
        <v>6118</v>
      </c>
      <c r="AB16" s="16">
        <v>-0.066</v>
      </c>
      <c r="AC16" s="16">
        <v>-0.0731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